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Desktop Files\Data Analytics\Excel Projects\"/>
    </mc:Choice>
  </mc:AlternateContent>
  <xr:revisionPtr revIDLastSave="0" documentId="13_ncr:1_{DB57D917-1132-4A74-978E-0B02776C72E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Last Active Dates " sheetId="4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2" i="4"/>
  <c r="A3" i="4"/>
  <c r="C3" i="4"/>
  <c r="A4" i="4"/>
  <c r="C4" i="4"/>
  <c r="A5" i="4"/>
  <c r="C5" i="4"/>
  <c r="A6" i="4"/>
  <c r="C6" i="4"/>
  <c r="A7" i="4"/>
  <c r="C7" i="4"/>
  <c r="A8" i="4"/>
  <c r="C8" i="4"/>
  <c r="A9" i="4"/>
  <c r="C9" i="4"/>
  <c r="A10" i="4"/>
  <c r="C10" i="4"/>
  <c r="A11" i="4"/>
  <c r="C11" i="4"/>
  <c r="A12" i="4"/>
  <c r="C12" i="4"/>
  <c r="A13" i="4"/>
  <c r="C13" i="4"/>
  <c r="A14" i="4"/>
  <c r="C14" i="4"/>
  <c r="A15" i="4"/>
  <c r="C15" i="4"/>
  <c r="A16" i="4"/>
  <c r="C16" i="4"/>
  <c r="A17" i="4"/>
  <c r="C17" i="4"/>
  <c r="A18" i="4"/>
  <c r="C18" i="4"/>
  <c r="A19" i="4"/>
  <c r="C19" i="4"/>
  <c r="A20" i="4"/>
  <c r="C20" i="4"/>
  <c r="A21" i="4"/>
  <c r="C21" i="4"/>
  <c r="A22" i="4"/>
  <c r="C22" i="4"/>
  <c r="A23" i="4"/>
  <c r="C23" i="4"/>
  <c r="A24" i="4"/>
  <c r="C24" i="4"/>
  <c r="A25" i="4"/>
  <c r="C25" i="4"/>
  <c r="A26" i="4"/>
  <c r="C26" i="4"/>
  <c r="A27" i="4"/>
  <c r="C27" i="4"/>
  <c r="A28" i="4"/>
  <c r="C28" i="4"/>
  <c r="A29" i="4"/>
  <c r="C29" i="4"/>
  <c r="A30" i="4"/>
  <c r="C30" i="4"/>
  <c r="A31" i="4"/>
  <c r="C31" i="4"/>
  <c r="A32" i="4"/>
  <c r="C32" i="4"/>
  <c r="A33" i="4"/>
  <c r="C33" i="4"/>
  <c r="A34" i="4"/>
  <c r="C34" i="4"/>
  <c r="A35" i="4"/>
  <c r="C35" i="4"/>
  <c r="A36" i="4"/>
  <c r="C36" i="4"/>
  <c r="A37" i="4"/>
  <c r="C37" i="4"/>
  <c r="A38" i="4"/>
  <c r="C38" i="4"/>
  <c r="A39" i="4"/>
  <c r="C39" i="4"/>
  <c r="A40" i="4"/>
  <c r="C40" i="4"/>
  <c r="A41" i="4"/>
  <c r="C41" i="4"/>
  <c r="A42" i="4"/>
  <c r="C42" i="4"/>
  <c r="A43" i="4"/>
  <c r="C43" i="4"/>
  <c r="A44" i="4"/>
  <c r="C44" i="4"/>
  <c r="A45" i="4"/>
  <c r="C45" i="4"/>
  <c r="A46" i="4"/>
  <c r="C46" i="4"/>
  <c r="A47" i="4"/>
  <c r="C47" i="4"/>
  <c r="A48" i="4"/>
  <c r="C48" i="4"/>
  <c r="A49" i="4"/>
  <c r="C49" i="4"/>
  <c r="A50" i="4"/>
  <c r="C50" i="4"/>
  <c r="A51" i="4"/>
  <c r="C51" i="4"/>
  <c r="A52" i="4"/>
  <c r="C52" i="4"/>
  <c r="A53" i="4"/>
  <c r="C53" i="4"/>
  <c r="A54" i="4"/>
  <c r="C54" i="4"/>
  <c r="A55" i="4"/>
  <c r="C55" i="4"/>
  <c r="A56" i="4"/>
  <c r="C56" i="4"/>
  <c r="A57" i="4"/>
  <c r="C57" i="4"/>
  <c r="A58" i="4"/>
  <c r="C58" i="4"/>
  <c r="A59" i="4"/>
  <c r="C59" i="4"/>
  <c r="A60" i="4"/>
  <c r="C60" i="4"/>
  <c r="A61" i="4"/>
  <c r="C61" i="4"/>
  <c r="A62" i="4"/>
  <c r="C62" i="4"/>
  <c r="A63" i="4"/>
  <c r="C63" i="4"/>
  <c r="A64" i="4"/>
  <c r="C64" i="4"/>
  <c r="A65" i="4"/>
  <c r="C65" i="4"/>
  <c r="A66" i="4"/>
  <c r="C66" i="4"/>
  <c r="A67" i="4"/>
  <c r="C67" i="4"/>
  <c r="A68" i="4"/>
  <c r="C68" i="4"/>
  <c r="A69" i="4"/>
  <c r="C69" i="4"/>
  <c r="A70" i="4"/>
  <c r="C70" i="4"/>
  <c r="A71" i="4"/>
  <c r="C71" i="4"/>
  <c r="A72" i="4"/>
  <c r="C72" i="4"/>
  <c r="A73" i="4"/>
  <c r="C73" i="4"/>
  <c r="A74" i="4"/>
  <c r="C74" i="4"/>
  <c r="A75" i="4"/>
  <c r="C75" i="4"/>
  <c r="A76" i="4"/>
  <c r="C76" i="4"/>
  <c r="A77" i="4"/>
  <c r="C77" i="4"/>
  <c r="A78" i="4"/>
  <c r="C78" i="4"/>
  <c r="A79" i="4"/>
  <c r="C79" i="4"/>
  <c r="A80" i="4"/>
  <c r="C80" i="4"/>
  <c r="A81" i="4"/>
  <c r="C81" i="4"/>
  <c r="A82" i="4"/>
  <c r="C82" i="4"/>
  <c r="A83" i="4"/>
  <c r="C83" i="4"/>
  <c r="A84" i="4"/>
  <c r="C84" i="4"/>
  <c r="A85" i="4"/>
  <c r="C85" i="4"/>
  <c r="A86" i="4"/>
  <c r="C86" i="4"/>
  <c r="A87" i="4"/>
  <c r="C87" i="4"/>
  <c r="A88" i="4"/>
  <c r="C88" i="4"/>
  <c r="A89" i="4"/>
  <c r="C89" i="4"/>
  <c r="A90" i="4"/>
  <c r="C90" i="4"/>
  <c r="A91" i="4"/>
  <c r="C91" i="4"/>
  <c r="A92" i="4"/>
  <c r="C92" i="4"/>
  <c r="A93" i="4"/>
  <c r="C93" i="4"/>
  <c r="A94" i="4"/>
  <c r="C94" i="4"/>
  <c r="A95" i="4"/>
  <c r="C95" i="4"/>
  <c r="A96" i="4"/>
  <c r="C96" i="4"/>
  <c r="A97" i="4"/>
  <c r="C97" i="4"/>
  <c r="A98" i="4"/>
  <c r="C98" i="4"/>
  <c r="A99" i="4"/>
  <c r="C99" i="4"/>
  <c r="A100" i="4"/>
  <c r="C100" i="4"/>
  <c r="A101" i="4"/>
  <c r="C101" i="4"/>
  <c r="A102" i="4"/>
  <c r="C102" i="4"/>
  <c r="A103" i="4"/>
  <c r="C103" i="4"/>
  <c r="A104" i="4"/>
  <c r="C104" i="4"/>
  <c r="A105" i="4"/>
  <c r="C105" i="4"/>
  <c r="A106" i="4"/>
  <c r="C106" i="4"/>
  <c r="A107" i="4"/>
  <c r="C107" i="4"/>
  <c r="A108" i="4"/>
  <c r="C108" i="4"/>
  <c r="A109" i="4"/>
  <c r="C109" i="4"/>
  <c r="A110" i="4"/>
  <c r="C110" i="4"/>
  <c r="A111" i="4"/>
  <c r="C111" i="4"/>
  <c r="A112" i="4"/>
  <c r="C112" i="4"/>
  <c r="A113" i="4"/>
  <c r="C113" i="4"/>
  <c r="A114" i="4"/>
  <c r="C114" i="4"/>
  <c r="A115" i="4"/>
  <c r="C115" i="4"/>
  <c r="A116" i="4"/>
  <c r="C116" i="4"/>
  <c r="A117" i="4"/>
  <c r="C117" i="4"/>
  <c r="A118" i="4"/>
  <c r="C118" i="4"/>
  <c r="A119" i="4"/>
  <c r="C119" i="4"/>
  <c r="A120" i="4"/>
  <c r="C120" i="4"/>
  <c r="A121" i="4"/>
  <c r="C121" i="4"/>
  <c r="A122" i="4"/>
  <c r="C122" i="4"/>
  <c r="A123" i="4"/>
  <c r="C123" i="4"/>
  <c r="A124" i="4"/>
  <c r="C124" i="4"/>
  <c r="A125" i="4"/>
  <c r="C125" i="4"/>
  <c r="A126" i="4"/>
  <c r="C126" i="4"/>
  <c r="A127" i="4"/>
  <c r="C127" i="4"/>
  <c r="A128" i="4"/>
  <c r="C128" i="4"/>
  <c r="A129" i="4"/>
  <c r="C129" i="4"/>
  <c r="A130" i="4"/>
  <c r="C130" i="4"/>
  <c r="A131" i="4"/>
  <c r="C131" i="4"/>
  <c r="A132" i="4"/>
  <c r="C132" i="4"/>
  <c r="A133" i="4"/>
  <c r="C133" i="4"/>
  <c r="A134" i="4"/>
  <c r="C134" i="4"/>
  <c r="A135" i="4"/>
  <c r="C135" i="4"/>
  <c r="A136" i="4"/>
  <c r="C136" i="4"/>
  <c r="A137" i="4"/>
  <c r="C137" i="4"/>
  <c r="A138" i="4"/>
  <c r="C138" i="4"/>
  <c r="A139" i="4"/>
  <c r="C139" i="4"/>
  <c r="A140" i="4"/>
  <c r="C140" i="4"/>
  <c r="A141" i="4"/>
  <c r="C141" i="4"/>
  <c r="A142" i="4"/>
  <c r="C142" i="4"/>
  <c r="A143" i="4"/>
  <c r="C143" i="4"/>
  <c r="A144" i="4"/>
  <c r="C144" i="4"/>
  <c r="A145" i="4"/>
  <c r="C145" i="4"/>
  <c r="A146" i="4"/>
  <c r="C146" i="4"/>
  <c r="A147" i="4"/>
  <c r="C147" i="4"/>
  <c r="A148" i="4"/>
  <c r="C148" i="4"/>
  <c r="A149" i="4"/>
  <c r="C149" i="4"/>
  <c r="A150" i="4"/>
  <c r="C150" i="4"/>
  <c r="A151" i="4"/>
  <c r="C151" i="4"/>
  <c r="A152" i="4"/>
  <c r="C152" i="4"/>
  <c r="A153" i="4"/>
  <c r="C153" i="4"/>
  <c r="A154" i="4"/>
  <c r="C154" i="4"/>
  <c r="A155" i="4"/>
  <c r="C155" i="4"/>
  <c r="A156" i="4"/>
  <c r="C156" i="4"/>
  <c r="A157" i="4"/>
  <c r="C157" i="4"/>
  <c r="A158" i="4"/>
  <c r="C158" i="4"/>
  <c r="A159" i="4"/>
  <c r="C159" i="4"/>
  <c r="A160" i="4"/>
  <c r="C160" i="4"/>
  <c r="A161" i="4"/>
  <c r="C161" i="4"/>
  <c r="A162" i="4"/>
  <c r="C162" i="4"/>
  <c r="A163" i="4"/>
  <c r="C163" i="4"/>
  <c r="A164" i="4"/>
  <c r="C164" i="4"/>
  <c r="A165" i="4"/>
  <c r="C165" i="4"/>
  <c r="A166" i="4"/>
  <c r="C166" i="4"/>
  <c r="A167" i="4"/>
  <c r="C167" i="4"/>
  <c r="A168" i="4"/>
  <c r="C168" i="4"/>
  <c r="A169" i="4"/>
  <c r="C169" i="4"/>
  <c r="A170" i="4"/>
  <c r="C170" i="4"/>
  <c r="A171" i="4"/>
  <c r="C171" i="4"/>
  <c r="A172" i="4"/>
  <c r="C172" i="4"/>
  <c r="A173" i="4"/>
  <c r="C173" i="4"/>
  <c r="A174" i="4"/>
  <c r="C174" i="4"/>
  <c r="A175" i="4"/>
  <c r="C175" i="4"/>
  <c r="A176" i="4"/>
  <c r="C176" i="4"/>
  <c r="A177" i="4"/>
  <c r="C177" i="4"/>
  <c r="A178" i="4"/>
  <c r="C178" i="4"/>
  <c r="A179" i="4"/>
  <c r="C179" i="4"/>
  <c r="A180" i="4"/>
  <c r="C180" i="4"/>
  <c r="A181" i="4"/>
  <c r="C181" i="4"/>
  <c r="A182" i="4"/>
  <c r="C182" i="4"/>
  <c r="A183" i="4"/>
  <c r="C183" i="4"/>
  <c r="A184" i="4"/>
  <c r="C184" i="4"/>
  <c r="A185" i="4"/>
  <c r="C185" i="4"/>
  <c r="A186" i="4"/>
  <c r="C186" i="4"/>
  <c r="A187" i="4"/>
  <c r="C187" i="4"/>
  <c r="A188" i="4"/>
  <c r="C188" i="4"/>
  <c r="A189" i="4"/>
  <c r="C189" i="4"/>
  <c r="A190" i="4"/>
  <c r="C190" i="4"/>
  <c r="A191" i="4"/>
  <c r="C191" i="4"/>
  <c r="A192" i="4"/>
  <c r="C192" i="4"/>
  <c r="A193" i="4"/>
  <c r="C193" i="4"/>
  <c r="A194" i="4"/>
  <c r="C194" i="4"/>
  <c r="A195" i="4"/>
  <c r="C195" i="4"/>
  <c r="A196" i="4"/>
  <c r="C196" i="4"/>
  <c r="A197" i="4"/>
  <c r="C197" i="4"/>
  <c r="A198" i="4"/>
  <c r="C198" i="4"/>
  <c r="A199" i="4"/>
  <c r="C199" i="4"/>
  <c r="A200" i="4"/>
  <c r="C200" i="4"/>
  <c r="A201" i="4"/>
  <c r="C201" i="4"/>
  <c r="A202" i="4"/>
  <c r="C202" i="4"/>
  <c r="A203" i="4"/>
  <c r="C203" i="4"/>
  <c r="A204" i="4"/>
  <c r="C204" i="4"/>
  <c r="A205" i="4"/>
  <c r="C205" i="4"/>
  <c r="A206" i="4"/>
  <c r="C206" i="4"/>
  <c r="A207" i="4"/>
  <c r="C207" i="4"/>
  <c r="A208" i="4"/>
  <c r="C208" i="4"/>
  <c r="A209" i="4"/>
  <c r="C209" i="4"/>
  <c r="A210" i="4"/>
  <c r="C210" i="4"/>
  <c r="A211" i="4"/>
  <c r="C211" i="4"/>
  <c r="A212" i="4"/>
  <c r="C212" i="4"/>
  <c r="A213" i="4"/>
  <c r="C213" i="4"/>
  <c r="A214" i="4"/>
  <c r="C214" i="4"/>
  <c r="A215" i="4"/>
  <c r="C215" i="4"/>
  <c r="A216" i="4"/>
  <c r="C216" i="4"/>
  <c r="A217" i="4"/>
  <c r="C217" i="4"/>
  <c r="A218" i="4"/>
  <c r="C218" i="4"/>
  <c r="A219" i="4"/>
  <c r="C219" i="4"/>
  <c r="A220" i="4"/>
  <c r="C220" i="4"/>
  <c r="A221" i="4"/>
  <c r="C221" i="4"/>
  <c r="A222" i="4"/>
  <c r="C222" i="4"/>
  <c r="A223" i="4"/>
  <c r="C223" i="4"/>
  <c r="A224" i="4"/>
  <c r="C224" i="4"/>
  <c r="A225" i="4"/>
  <c r="C225" i="4"/>
  <c r="A226" i="4"/>
  <c r="C226" i="4"/>
  <c r="A227" i="4"/>
  <c r="C227" i="4"/>
  <c r="A228" i="4"/>
  <c r="C228" i="4"/>
  <c r="A229" i="4"/>
  <c r="C229" i="4"/>
  <c r="A230" i="4"/>
  <c r="C230" i="4"/>
  <c r="A231" i="4"/>
  <c r="C231" i="4"/>
  <c r="A232" i="4"/>
  <c r="C232" i="4"/>
  <c r="A233" i="4"/>
  <c r="C233" i="4"/>
  <c r="A234" i="4"/>
  <c r="C234" i="4"/>
  <c r="A235" i="4"/>
  <c r="C235" i="4"/>
  <c r="A236" i="4"/>
  <c r="C236" i="4"/>
  <c r="A237" i="4"/>
  <c r="C237" i="4"/>
  <c r="A238" i="4"/>
  <c r="C238" i="4"/>
  <c r="A239" i="4"/>
  <c r="C239" i="4"/>
  <c r="A240" i="4"/>
  <c r="C240" i="4"/>
  <c r="A241" i="4"/>
  <c r="C241" i="4"/>
  <c r="A242" i="4"/>
  <c r="C242" i="4"/>
  <c r="A243" i="4"/>
  <c r="C243" i="4"/>
  <c r="A244" i="4"/>
  <c r="C244" i="4"/>
  <c r="A245" i="4"/>
  <c r="C245" i="4"/>
  <c r="A246" i="4"/>
  <c r="C246" i="4"/>
  <c r="A247" i="4"/>
  <c r="C247" i="4"/>
  <c r="A248" i="4"/>
  <c r="C248" i="4"/>
  <c r="A249" i="4"/>
  <c r="C249" i="4"/>
  <c r="A250" i="4"/>
  <c r="C250" i="4"/>
  <c r="A251" i="4"/>
  <c r="C251" i="4"/>
  <c r="A252" i="4"/>
  <c r="C252" i="4"/>
  <c r="A253" i="4"/>
  <c r="C253" i="4"/>
  <c r="A254" i="4"/>
  <c r="C254" i="4"/>
  <c r="A255" i="4"/>
  <c r="C255" i="4"/>
  <c r="A256" i="4"/>
  <c r="C256" i="4"/>
  <c r="A257" i="4"/>
  <c r="C257" i="4"/>
  <c r="A258" i="4"/>
  <c r="C258" i="4"/>
  <c r="A259" i="4"/>
  <c r="C259" i="4"/>
  <c r="A260" i="4"/>
  <c r="C260" i="4"/>
  <c r="A261" i="4"/>
  <c r="C261" i="4"/>
  <c r="A262" i="4"/>
  <c r="C262" i="4"/>
  <c r="A263" i="4"/>
  <c r="C263" i="4"/>
  <c r="A264" i="4"/>
  <c r="C264" i="4"/>
  <c r="A265" i="4"/>
  <c r="C265" i="4"/>
  <c r="A266" i="4"/>
  <c r="C266" i="4"/>
  <c r="A267" i="4"/>
  <c r="C267" i="4"/>
  <c r="A268" i="4"/>
  <c r="C268" i="4"/>
  <c r="A269" i="4"/>
  <c r="C269" i="4"/>
  <c r="A270" i="4"/>
  <c r="C270" i="4"/>
  <c r="A271" i="4"/>
  <c r="C271" i="4"/>
  <c r="A272" i="4"/>
  <c r="C272" i="4"/>
  <c r="A273" i="4"/>
  <c r="C273" i="4"/>
  <c r="A274" i="4"/>
  <c r="C274" i="4"/>
  <c r="A275" i="4"/>
  <c r="C275" i="4"/>
  <c r="A276" i="4"/>
  <c r="C276" i="4"/>
  <c r="A277" i="4"/>
  <c r="C277" i="4"/>
  <c r="A278" i="4"/>
  <c r="C278" i="4"/>
  <c r="A279" i="4"/>
  <c r="C279" i="4"/>
  <c r="A280" i="4"/>
  <c r="C280" i="4"/>
  <c r="A281" i="4"/>
  <c r="C281" i="4"/>
  <c r="A282" i="4"/>
  <c r="C282" i="4"/>
  <c r="A283" i="4"/>
  <c r="C283" i="4"/>
  <c r="A284" i="4"/>
  <c r="C284" i="4"/>
  <c r="A285" i="4"/>
  <c r="C285" i="4"/>
  <c r="A286" i="4"/>
  <c r="C286" i="4"/>
  <c r="A287" i="4"/>
  <c r="C287" i="4"/>
  <c r="A288" i="4"/>
  <c r="C288" i="4"/>
  <c r="A289" i="4"/>
  <c r="C289" i="4"/>
  <c r="A290" i="4"/>
  <c r="C290" i="4"/>
  <c r="A291" i="4"/>
  <c r="C291" i="4"/>
  <c r="A292" i="4"/>
  <c r="C292" i="4"/>
  <c r="A293" i="4"/>
  <c r="C293" i="4"/>
  <c r="A294" i="4"/>
  <c r="C294" i="4"/>
  <c r="A295" i="4"/>
  <c r="C295" i="4"/>
  <c r="A296" i="4"/>
  <c r="C296" i="4"/>
  <c r="A297" i="4"/>
  <c r="C297" i="4"/>
  <c r="A298" i="4"/>
  <c r="C298" i="4"/>
  <c r="A299" i="4"/>
  <c r="C299" i="4"/>
  <c r="A300" i="4"/>
  <c r="C300" i="4"/>
  <c r="A301" i="4"/>
  <c r="C301" i="4"/>
  <c r="A302" i="4"/>
  <c r="C302" i="4"/>
  <c r="A303" i="4"/>
  <c r="C303" i="4"/>
  <c r="A304" i="4"/>
  <c r="C304" i="4"/>
  <c r="A305" i="4"/>
  <c r="C305" i="4"/>
  <c r="A306" i="4"/>
  <c r="C306" i="4"/>
  <c r="A307" i="4"/>
  <c r="C307" i="4"/>
  <c r="A308" i="4"/>
  <c r="C308" i="4"/>
  <c r="A309" i="4"/>
  <c r="C309" i="4"/>
  <c r="A310" i="4"/>
  <c r="C310" i="4"/>
  <c r="A311" i="4"/>
  <c r="C311" i="4"/>
  <c r="A312" i="4"/>
  <c r="C312" i="4"/>
  <c r="A313" i="4"/>
  <c r="C313" i="4"/>
  <c r="A314" i="4"/>
  <c r="C314" i="4"/>
  <c r="A315" i="4"/>
  <c r="C315" i="4"/>
  <c r="A316" i="4"/>
  <c r="C316" i="4"/>
  <c r="A317" i="4"/>
  <c r="C317" i="4"/>
  <c r="A318" i="4"/>
  <c r="C318" i="4"/>
  <c r="A319" i="4"/>
  <c r="C319" i="4"/>
  <c r="A320" i="4"/>
  <c r="C320" i="4"/>
  <c r="A321" i="4"/>
  <c r="C321" i="4"/>
  <c r="A322" i="4"/>
  <c r="C322" i="4"/>
  <c r="A323" i="4"/>
  <c r="C323" i="4"/>
  <c r="A324" i="4"/>
  <c r="C324" i="4"/>
  <c r="A325" i="4"/>
  <c r="C325" i="4"/>
  <c r="A326" i="4"/>
  <c r="C326" i="4"/>
  <c r="A327" i="4"/>
  <c r="C327" i="4"/>
  <c r="A328" i="4"/>
  <c r="C328" i="4"/>
  <c r="A329" i="4"/>
  <c r="C329" i="4"/>
  <c r="A330" i="4"/>
  <c r="C330" i="4"/>
  <c r="A331" i="4"/>
  <c r="C331" i="4"/>
  <c r="A332" i="4"/>
  <c r="C332" i="4"/>
  <c r="A333" i="4"/>
  <c r="C333" i="4"/>
  <c r="A334" i="4"/>
  <c r="C334" i="4"/>
  <c r="A335" i="4"/>
  <c r="C335" i="4"/>
  <c r="A336" i="4"/>
  <c r="C336" i="4"/>
  <c r="A337" i="4"/>
  <c r="C337" i="4"/>
  <c r="A338" i="4"/>
  <c r="C338" i="4"/>
  <c r="A339" i="4"/>
  <c r="C339" i="4"/>
  <c r="A340" i="4"/>
  <c r="C340" i="4"/>
  <c r="A341" i="4"/>
  <c r="C341" i="4"/>
  <c r="A342" i="4"/>
  <c r="C342" i="4"/>
  <c r="A343" i="4"/>
  <c r="C343" i="4"/>
  <c r="A344" i="4"/>
  <c r="C344" i="4"/>
  <c r="A345" i="4"/>
  <c r="C345" i="4"/>
  <c r="A346" i="4"/>
  <c r="C346" i="4"/>
  <c r="A347" i="4"/>
  <c r="C347" i="4"/>
  <c r="A348" i="4"/>
  <c r="C348" i="4"/>
  <c r="A349" i="4"/>
  <c r="C349" i="4"/>
  <c r="A350" i="4"/>
  <c r="C350" i="4"/>
  <c r="A351" i="4"/>
  <c r="C351" i="4"/>
  <c r="A352" i="4"/>
  <c r="C352" i="4"/>
  <c r="A353" i="4"/>
  <c r="C353" i="4"/>
  <c r="A354" i="4"/>
  <c r="C354" i="4"/>
  <c r="A355" i="4"/>
  <c r="C355" i="4"/>
  <c r="A356" i="4"/>
  <c r="C356" i="4"/>
  <c r="A357" i="4"/>
  <c r="C357" i="4"/>
  <c r="A358" i="4"/>
  <c r="C358" i="4"/>
  <c r="A359" i="4"/>
  <c r="C359" i="4"/>
  <c r="A360" i="4"/>
  <c r="C360" i="4"/>
  <c r="A361" i="4"/>
  <c r="C361" i="4"/>
  <c r="A362" i="4"/>
  <c r="C362" i="4"/>
  <c r="A363" i="4"/>
  <c r="C363" i="4"/>
  <c r="A364" i="4"/>
  <c r="C364" i="4"/>
  <c r="A365" i="4"/>
  <c r="C365" i="4"/>
  <c r="A366" i="4"/>
  <c r="C366" i="4"/>
  <c r="A367" i="4"/>
  <c r="C367" i="4"/>
  <c r="A368" i="4"/>
  <c r="C368" i="4"/>
  <c r="A369" i="4"/>
  <c r="C369" i="4"/>
  <c r="A370" i="4"/>
  <c r="C370" i="4"/>
  <c r="A371" i="4"/>
  <c r="C371" i="4"/>
  <c r="A372" i="4"/>
  <c r="C372" i="4"/>
  <c r="A373" i="4"/>
  <c r="C373" i="4"/>
  <c r="A374" i="4"/>
  <c r="C374" i="4"/>
  <c r="A375" i="4"/>
  <c r="C375" i="4"/>
  <c r="A376" i="4"/>
  <c r="C376" i="4"/>
  <c r="A377" i="4"/>
  <c r="C377" i="4"/>
  <c r="A378" i="4"/>
  <c r="C378" i="4"/>
  <c r="A379" i="4"/>
  <c r="C379" i="4"/>
  <c r="A380" i="4"/>
  <c r="C380" i="4"/>
  <c r="A381" i="4"/>
  <c r="C381" i="4"/>
  <c r="A382" i="4"/>
  <c r="C382" i="4"/>
  <c r="A383" i="4"/>
  <c r="C383" i="4"/>
  <c r="A384" i="4"/>
  <c r="C384" i="4"/>
  <c r="A385" i="4"/>
  <c r="C385" i="4"/>
  <c r="A386" i="4"/>
  <c r="C386" i="4"/>
  <c r="A387" i="4"/>
  <c r="C387" i="4"/>
  <c r="A388" i="4"/>
  <c r="C388" i="4"/>
  <c r="A389" i="4"/>
  <c r="C389" i="4"/>
  <c r="A390" i="4"/>
  <c r="C390" i="4"/>
  <c r="A391" i="4"/>
  <c r="C391" i="4"/>
  <c r="A392" i="4"/>
  <c r="C392" i="4"/>
  <c r="A393" i="4"/>
  <c r="C393" i="4"/>
  <c r="A394" i="4"/>
  <c r="C394" i="4"/>
  <c r="A395" i="4"/>
  <c r="C395" i="4"/>
  <c r="A396" i="4"/>
  <c r="C396" i="4"/>
  <c r="A397" i="4"/>
  <c r="C397" i="4"/>
  <c r="A398" i="4"/>
  <c r="C398" i="4"/>
  <c r="A399" i="4"/>
  <c r="C399" i="4"/>
  <c r="A400" i="4"/>
  <c r="C400" i="4"/>
  <c r="A401" i="4"/>
  <c r="C401" i="4"/>
  <c r="A402" i="4"/>
  <c r="C402" i="4"/>
  <c r="A403" i="4"/>
  <c r="C403" i="4"/>
  <c r="A404" i="4"/>
  <c r="C404" i="4"/>
  <c r="A405" i="4"/>
  <c r="C405" i="4"/>
  <c r="A406" i="4"/>
  <c r="C406" i="4"/>
  <c r="A407" i="4"/>
  <c r="C407" i="4"/>
  <c r="A408" i="4"/>
  <c r="C408" i="4"/>
  <c r="A409" i="4"/>
  <c r="C409" i="4"/>
  <c r="A410" i="4"/>
  <c r="C410" i="4"/>
  <c r="A411" i="4"/>
  <c r="C411" i="4"/>
  <c r="A412" i="4"/>
  <c r="C412" i="4"/>
  <c r="A413" i="4"/>
  <c r="C413" i="4"/>
  <c r="A414" i="4"/>
  <c r="C414" i="4"/>
  <c r="A415" i="4"/>
  <c r="C415" i="4"/>
  <c r="A416" i="4"/>
  <c r="C416" i="4"/>
  <c r="A417" i="4"/>
  <c r="C417" i="4"/>
  <c r="A418" i="4"/>
  <c r="C418" i="4"/>
  <c r="A419" i="4"/>
  <c r="C419" i="4"/>
  <c r="A420" i="4"/>
  <c r="C420" i="4"/>
  <c r="A421" i="4"/>
  <c r="C421" i="4"/>
  <c r="A422" i="4"/>
  <c r="C422" i="4"/>
  <c r="A423" i="4"/>
  <c r="C423" i="4"/>
  <c r="A424" i="4"/>
  <c r="C424" i="4"/>
  <c r="A425" i="4"/>
  <c r="C425" i="4"/>
  <c r="A426" i="4"/>
  <c r="C426" i="4"/>
  <c r="A427" i="4"/>
  <c r="C427" i="4"/>
  <c r="A428" i="4"/>
  <c r="C428" i="4"/>
  <c r="A429" i="4"/>
  <c r="C429" i="4"/>
  <c r="A430" i="4"/>
  <c r="C430" i="4"/>
  <c r="A431" i="4"/>
  <c r="C431" i="4"/>
  <c r="A432" i="4"/>
  <c r="C432" i="4"/>
  <c r="A433" i="4"/>
  <c r="C433" i="4"/>
  <c r="A434" i="4"/>
  <c r="C434" i="4"/>
  <c r="A435" i="4"/>
  <c r="C435" i="4"/>
  <c r="A436" i="4"/>
  <c r="C436" i="4"/>
  <c r="A437" i="4"/>
  <c r="C437" i="4"/>
  <c r="A438" i="4"/>
  <c r="C438" i="4"/>
  <c r="A439" i="4"/>
  <c r="C439" i="4"/>
  <c r="A440" i="4"/>
  <c r="C440" i="4"/>
  <c r="A441" i="4"/>
  <c r="C441" i="4"/>
  <c r="A442" i="4"/>
  <c r="C442" i="4"/>
  <c r="A443" i="4"/>
  <c r="C443" i="4"/>
  <c r="A444" i="4"/>
  <c r="C444" i="4"/>
  <c r="A445" i="4"/>
  <c r="C445" i="4"/>
  <c r="A446" i="4"/>
  <c r="C446" i="4"/>
  <c r="A447" i="4"/>
  <c r="C447" i="4"/>
  <c r="A448" i="4"/>
  <c r="C448" i="4"/>
  <c r="A449" i="4"/>
  <c r="C449" i="4"/>
  <c r="A450" i="4"/>
  <c r="C450" i="4"/>
  <c r="A451" i="4"/>
  <c r="C451" i="4"/>
  <c r="A452" i="4"/>
  <c r="C452" i="4"/>
  <c r="A453" i="4"/>
  <c r="C453" i="4"/>
  <c r="A454" i="4"/>
  <c r="C454" i="4"/>
  <c r="A455" i="4"/>
  <c r="C455" i="4"/>
  <c r="A456" i="4"/>
  <c r="C456" i="4"/>
  <c r="A457" i="4"/>
  <c r="C457" i="4"/>
  <c r="A458" i="4"/>
  <c r="C458" i="4"/>
  <c r="A459" i="4"/>
  <c r="C459" i="4"/>
  <c r="A460" i="4"/>
  <c r="C460" i="4"/>
  <c r="A461" i="4"/>
  <c r="C461" i="4"/>
  <c r="A462" i="4"/>
  <c r="C462" i="4"/>
  <c r="A463" i="4"/>
  <c r="C463" i="4"/>
  <c r="A464" i="4"/>
  <c r="C464" i="4"/>
  <c r="A465" i="4"/>
  <c r="C465" i="4"/>
  <c r="A466" i="4"/>
  <c r="C466" i="4"/>
  <c r="A467" i="4"/>
  <c r="C467" i="4"/>
  <c r="A468" i="4"/>
  <c r="C468" i="4"/>
  <c r="A469" i="4"/>
  <c r="C469" i="4"/>
  <c r="A470" i="4"/>
  <c r="C470" i="4"/>
  <c r="A471" i="4"/>
  <c r="C471" i="4"/>
  <c r="A472" i="4"/>
  <c r="C472" i="4"/>
  <c r="A473" i="4"/>
  <c r="C473" i="4"/>
  <c r="A474" i="4"/>
  <c r="C474" i="4"/>
  <c r="A475" i="4"/>
  <c r="C475" i="4"/>
  <c r="A476" i="4"/>
  <c r="C476" i="4"/>
  <c r="A477" i="4"/>
  <c r="C477" i="4"/>
  <c r="A478" i="4"/>
  <c r="C478" i="4"/>
  <c r="A479" i="4"/>
  <c r="C479" i="4"/>
  <c r="A480" i="4"/>
  <c r="C480" i="4"/>
  <c r="A481" i="4"/>
  <c r="C481" i="4"/>
  <c r="A482" i="4"/>
  <c r="C482" i="4"/>
  <c r="A483" i="4"/>
  <c r="C483" i="4"/>
  <c r="A484" i="4"/>
  <c r="C484" i="4"/>
  <c r="A485" i="4"/>
  <c r="C485" i="4"/>
  <c r="A486" i="4"/>
  <c r="C486" i="4"/>
  <c r="A487" i="4"/>
  <c r="C487" i="4"/>
  <c r="A488" i="4"/>
  <c r="C488" i="4"/>
  <c r="A489" i="4"/>
  <c r="C489" i="4"/>
  <c r="A490" i="4"/>
  <c r="C490" i="4"/>
  <c r="A491" i="4"/>
  <c r="C491" i="4"/>
  <c r="A492" i="4"/>
  <c r="C492" i="4"/>
  <c r="A493" i="4"/>
  <c r="C493" i="4"/>
  <c r="A494" i="4"/>
  <c r="C494" i="4"/>
  <c r="A495" i="4"/>
  <c r="C495" i="4"/>
  <c r="A496" i="4"/>
  <c r="C496" i="4"/>
  <c r="A497" i="4"/>
  <c r="C497" i="4"/>
  <c r="A498" i="4"/>
  <c r="C498" i="4"/>
  <c r="A499" i="4"/>
  <c r="C499" i="4"/>
  <c r="A500" i="4"/>
  <c r="C500" i="4"/>
  <c r="A501" i="4"/>
  <c r="C501" i="4"/>
  <c r="A502" i="4"/>
  <c r="C502" i="4"/>
  <c r="A503" i="4"/>
  <c r="C503" i="4"/>
  <c r="A504" i="4"/>
  <c r="C504" i="4"/>
  <c r="A505" i="4"/>
  <c r="C505" i="4"/>
  <c r="A506" i="4"/>
  <c r="C506" i="4"/>
  <c r="A507" i="4"/>
  <c r="C507" i="4"/>
  <c r="A508" i="4"/>
  <c r="C508" i="4"/>
  <c r="A509" i="4"/>
  <c r="C509" i="4"/>
  <c r="A510" i="4"/>
  <c r="C510" i="4"/>
  <c r="A511" i="4"/>
  <c r="C511" i="4"/>
  <c r="A512" i="4"/>
  <c r="C512" i="4"/>
  <c r="A513" i="4"/>
  <c r="C513" i="4"/>
  <c r="A514" i="4"/>
  <c r="C514" i="4"/>
  <c r="A515" i="4"/>
  <c r="C515" i="4"/>
  <c r="A516" i="4"/>
  <c r="C516" i="4"/>
  <c r="A517" i="4"/>
  <c r="C517" i="4"/>
  <c r="A518" i="4"/>
  <c r="C518" i="4"/>
  <c r="A519" i="4"/>
  <c r="C519" i="4"/>
  <c r="A520" i="4"/>
  <c r="C520" i="4"/>
  <c r="A521" i="4"/>
  <c r="C521" i="4"/>
  <c r="A522" i="4"/>
  <c r="C522" i="4"/>
  <c r="A523" i="4"/>
  <c r="C523" i="4"/>
  <c r="A524" i="4"/>
  <c r="C524" i="4"/>
  <c r="A525" i="4"/>
  <c r="C525" i="4"/>
  <c r="A526" i="4"/>
  <c r="C526" i="4"/>
  <c r="A527" i="4"/>
  <c r="C527" i="4"/>
  <c r="A528" i="4"/>
  <c r="C528" i="4"/>
  <c r="A529" i="4"/>
  <c r="C529" i="4"/>
  <c r="A530" i="4"/>
  <c r="C530" i="4"/>
  <c r="A531" i="4"/>
  <c r="C531" i="4"/>
  <c r="A532" i="4"/>
  <c r="C532" i="4"/>
  <c r="A533" i="4"/>
  <c r="C533" i="4"/>
  <c r="A534" i="4"/>
  <c r="C534" i="4"/>
  <c r="A535" i="4"/>
  <c r="C535" i="4"/>
  <c r="A536" i="4"/>
  <c r="C536" i="4"/>
  <c r="A537" i="4"/>
  <c r="C537" i="4"/>
  <c r="A538" i="4"/>
  <c r="C538" i="4"/>
  <c r="A539" i="4"/>
  <c r="C539" i="4"/>
  <c r="A540" i="4"/>
  <c r="C540" i="4"/>
  <c r="A541" i="4"/>
  <c r="C541" i="4"/>
  <c r="A542" i="4"/>
  <c r="C542" i="4"/>
  <c r="A543" i="4"/>
  <c r="C543" i="4"/>
  <c r="A544" i="4"/>
  <c r="C544" i="4"/>
  <c r="A545" i="4"/>
  <c r="C545" i="4"/>
  <c r="A546" i="4"/>
  <c r="C546" i="4"/>
  <c r="A547" i="4"/>
  <c r="C547" i="4"/>
  <c r="A548" i="4"/>
  <c r="C548" i="4"/>
  <c r="A549" i="4"/>
  <c r="C549" i="4"/>
  <c r="A550" i="4"/>
  <c r="C550" i="4"/>
  <c r="A551" i="4"/>
  <c r="C551" i="4"/>
  <c r="A552" i="4"/>
  <c r="C552" i="4"/>
  <c r="A553" i="4"/>
  <c r="C553" i="4"/>
  <c r="A554" i="4"/>
  <c r="C554" i="4"/>
  <c r="A555" i="4"/>
  <c r="C555" i="4"/>
  <c r="A556" i="4"/>
  <c r="C556" i="4"/>
  <c r="A557" i="4"/>
  <c r="C557" i="4"/>
  <c r="A558" i="4"/>
  <c r="C558" i="4"/>
  <c r="A559" i="4"/>
  <c r="C559" i="4"/>
  <c r="A560" i="4"/>
  <c r="C560" i="4"/>
  <c r="A561" i="4"/>
  <c r="C561" i="4"/>
  <c r="A562" i="4"/>
  <c r="C562" i="4"/>
  <c r="A563" i="4"/>
  <c r="C563" i="4"/>
  <c r="A564" i="4"/>
  <c r="C564" i="4"/>
  <c r="A565" i="4"/>
  <c r="C565" i="4"/>
  <c r="A566" i="4"/>
  <c r="C566" i="4"/>
  <c r="A567" i="4"/>
  <c r="C567" i="4"/>
  <c r="A568" i="4"/>
  <c r="C568" i="4"/>
  <c r="A569" i="4"/>
  <c r="C569" i="4"/>
  <c r="A570" i="4"/>
  <c r="C570" i="4"/>
  <c r="A571" i="4"/>
  <c r="C571" i="4"/>
  <c r="A572" i="4"/>
  <c r="C572" i="4"/>
  <c r="A573" i="4"/>
  <c r="C573" i="4"/>
  <c r="A574" i="4"/>
  <c r="C574" i="4"/>
  <c r="A575" i="4"/>
  <c r="C575" i="4"/>
  <c r="A576" i="4"/>
  <c r="C576" i="4"/>
  <c r="A577" i="4"/>
  <c r="C577" i="4"/>
  <c r="A578" i="4"/>
  <c r="C578" i="4"/>
  <c r="A579" i="4"/>
  <c r="C579" i="4"/>
  <c r="A580" i="4"/>
  <c r="C580" i="4"/>
  <c r="A581" i="4"/>
  <c r="C581" i="4"/>
  <c r="A582" i="4"/>
  <c r="C582" i="4"/>
  <c r="A583" i="4"/>
  <c r="C583" i="4"/>
  <c r="A584" i="4"/>
  <c r="C584" i="4"/>
  <c r="A585" i="4"/>
  <c r="C585" i="4"/>
  <c r="A586" i="4"/>
  <c r="C586" i="4"/>
  <c r="A587" i="4"/>
  <c r="C587" i="4"/>
  <c r="A588" i="4"/>
  <c r="C588" i="4"/>
  <c r="A589" i="4"/>
  <c r="C589" i="4"/>
  <c r="A590" i="4"/>
  <c r="C590" i="4"/>
  <c r="A591" i="4"/>
  <c r="C591" i="4"/>
  <c r="A592" i="4"/>
  <c r="C592" i="4"/>
  <c r="A593" i="4"/>
  <c r="C593" i="4"/>
  <c r="A594" i="4"/>
  <c r="C594" i="4"/>
  <c r="A595" i="4"/>
  <c r="C595" i="4"/>
  <c r="A596" i="4"/>
  <c r="C596" i="4"/>
  <c r="A597" i="4"/>
  <c r="C597" i="4"/>
  <c r="A598" i="4"/>
  <c r="C598" i="4"/>
  <c r="A599" i="4"/>
  <c r="C599" i="4"/>
  <c r="A600" i="4"/>
  <c r="C600" i="4"/>
  <c r="A601" i="4"/>
  <c r="C601" i="4"/>
  <c r="A602" i="4"/>
  <c r="C602" i="4"/>
  <c r="A603" i="4"/>
  <c r="C603" i="4"/>
  <c r="A604" i="4"/>
  <c r="C604" i="4"/>
  <c r="A605" i="4"/>
  <c r="C605" i="4"/>
  <c r="A606" i="4"/>
  <c r="C606" i="4"/>
  <c r="A607" i="4"/>
  <c r="C607" i="4"/>
  <c r="A608" i="4"/>
  <c r="C608" i="4"/>
  <c r="A609" i="4"/>
  <c r="C609" i="4"/>
  <c r="A610" i="4"/>
  <c r="C610" i="4"/>
  <c r="A611" i="4"/>
  <c r="C611" i="4"/>
  <c r="A612" i="4"/>
  <c r="C612" i="4"/>
  <c r="A613" i="4"/>
  <c r="C613" i="4"/>
  <c r="A614" i="4"/>
  <c r="C614" i="4"/>
  <c r="A615" i="4"/>
  <c r="C615" i="4"/>
  <c r="A616" i="4"/>
  <c r="C616" i="4"/>
  <c r="A617" i="4"/>
  <c r="C617" i="4"/>
  <c r="A618" i="4"/>
  <c r="C618" i="4"/>
  <c r="A619" i="4"/>
  <c r="C619" i="4"/>
  <c r="A620" i="4"/>
  <c r="C620" i="4"/>
  <c r="A621" i="4"/>
  <c r="C621" i="4"/>
  <c r="A622" i="4"/>
  <c r="C622" i="4"/>
  <c r="A623" i="4"/>
  <c r="C623" i="4"/>
  <c r="A624" i="4"/>
  <c r="C624" i="4"/>
  <c r="A625" i="4"/>
  <c r="C625" i="4"/>
  <c r="A626" i="4"/>
  <c r="C626" i="4"/>
  <c r="A627" i="4"/>
  <c r="C627" i="4"/>
  <c r="A628" i="4"/>
  <c r="C628" i="4"/>
  <c r="A629" i="4"/>
  <c r="C629" i="4"/>
  <c r="A630" i="4"/>
  <c r="C630" i="4"/>
  <c r="A631" i="4"/>
  <c r="C631" i="4"/>
  <c r="A632" i="4"/>
  <c r="C632" i="4"/>
  <c r="A633" i="4"/>
  <c r="C633" i="4"/>
  <c r="A634" i="4"/>
  <c r="C634" i="4"/>
  <c r="A635" i="4"/>
  <c r="C635" i="4"/>
  <c r="A636" i="4"/>
  <c r="C636" i="4"/>
  <c r="A637" i="4"/>
  <c r="C637" i="4"/>
  <c r="A638" i="4"/>
  <c r="C638" i="4"/>
  <c r="A639" i="4"/>
  <c r="C639" i="4"/>
  <c r="A640" i="4"/>
  <c r="C640" i="4"/>
  <c r="A641" i="4"/>
  <c r="C641" i="4"/>
  <c r="A642" i="4"/>
  <c r="C642" i="4"/>
  <c r="A643" i="4"/>
  <c r="C643" i="4"/>
  <c r="A644" i="4"/>
  <c r="C644" i="4"/>
  <c r="A645" i="4"/>
  <c r="C645" i="4"/>
  <c r="A646" i="4"/>
  <c r="C646" i="4"/>
  <c r="A647" i="4"/>
  <c r="C647" i="4"/>
  <c r="A648" i="4"/>
  <c r="C648" i="4"/>
  <c r="A649" i="4"/>
  <c r="C649" i="4"/>
  <c r="A650" i="4"/>
  <c r="C650" i="4"/>
  <c r="A651" i="4"/>
  <c r="C651" i="4"/>
  <c r="A652" i="4"/>
  <c r="C652" i="4"/>
  <c r="A653" i="4"/>
  <c r="C653" i="4"/>
  <c r="A654" i="4"/>
  <c r="C654" i="4"/>
  <c r="A655" i="4"/>
  <c r="C655" i="4"/>
  <c r="A656" i="4"/>
  <c r="C656" i="4"/>
  <c r="A657" i="4"/>
  <c r="C657" i="4"/>
  <c r="A658" i="4"/>
  <c r="C658" i="4"/>
  <c r="A659" i="4"/>
  <c r="C659" i="4"/>
  <c r="A660" i="4"/>
  <c r="C660" i="4"/>
  <c r="A661" i="4"/>
  <c r="C661" i="4"/>
  <c r="A662" i="4"/>
  <c r="C662" i="4"/>
  <c r="A663" i="4"/>
  <c r="C663" i="4"/>
  <c r="A664" i="4"/>
  <c r="C664" i="4"/>
  <c r="A665" i="4"/>
  <c r="C665" i="4"/>
  <c r="A666" i="4"/>
  <c r="C666" i="4"/>
  <c r="A667" i="4"/>
  <c r="C667" i="4"/>
  <c r="A668" i="4"/>
  <c r="C668" i="4"/>
  <c r="A669" i="4"/>
  <c r="C669" i="4"/>
  <c r="A670" i="4"/>
  <c r="C670" i="4"/>
  <c r="A671" i="4"/>
  <c r="C671" i="4"/>
  <c r="A672" i="4"/>
  <c r="C672" i="4"/>
  <c r="A673" i="4"/>
  <c r="C673" i="4"/>
  <c r="A674" i="4"/>
  <c r="C674" i="4"/>
  <c r="A675" i="4"/>
  <c r="C675" i="4"/>
  <c r="A676" i="4"/>
  <c r="C676" i="4"/>
  <c r="A677" i="4"/>
  <c r="C677" i="4"/>
  <c r="A678" i="4"/>
  <c r="C678" i="4"/>
  <c r="A679" i="4"/>
  <c r="C679" i="4"/>
  <c r="A680" i="4"/>
  <c r="C680" i="4"/>
  <c r="A681" i="4"/>
  <c r="C681" i="4"/>
  <c r="A682" i="4"/>
  <c r="C682" i="4"/>
  <c r="A683" i="4"/>
  <c r="C683" i="4"/>
  <c r="A684" i="4"/>
  <c r="C684" i="4"/>
  <c r="A685" i="4"/>
  <c r="C685" i="4"/>
  <c r="A686" i="4"/>
  <c r="C686" i="4"/>
  <c r="A687" i="4"/>
  <c r="C687" i="4"/>
  <c r="A688" i="4"/>
  <c r="C688" i="4"/>
  <c r="A689" i="4"/>
  <c r="C689" i="4"/>
  <c r="A690" i="4"/>
  <c r="C690" i="4"/>
  <c r="A691" i="4"/>
  <c r="C691" i="4"/>
  <c r="A692" i="4"/>
  <c r="C692" i="4"/>
  <c r="A693" i="4"/>
  <c r="C693" i="4"/>
  <c r="A694" i="4"/>
  <c r="C694" i="4"/>
  <c r="A695" i="4"/>
  <c r="C695" i="4"/>
  <c r="A696" i="4"/>
  <c r="C696" i="4"/>
  <c r="A697" i="4"/>
  <c r="C697" i="4"/>
  <c r="A698" i="4"/>
  <c r="C698" i="4"/>
  <c r="A699" i="4"/>
  <c r="C699" i="4"/>
  <c r="A700" i="4"/>
  <c r="C700" i="4"/>
  <c r="A701" i="4"/>
  <c r="C701" i="4"/>
  <c r="A702" i="4"/>
  <c r="C702" i="4"/>
  <c r="A703" i="4"/>
  <c r="C703" i="4"/>
  <c r="A704" i="4"/>
  <c r="C704" i="4"/>
  <c r="A705" i="4"/>
  <c r="C705" i="4"/>
  <c r="A706" i="4"/>
  <c r="C706" i="4"/>
  <c r="A707" i="4"/>
  <c r="C707" i="4"/>
  <c r="A708" i="4"/>
  <c r="C708" i="4"/>
  <c r="A709" i="4"/>
  <c r="C709" i="4"/>
  <c r="A710" i="4"/>
  <c r="C710" i="4"/>
  <c r="A711" i="4"/>
  <c r="C711" i="4"/>
  <c r="A712" i="4"/>
  <c r="C712" i="4"/>
  <c r="A713" i="4"/>
  <c r="C713" i="4"/>
  <c r="A714" i="4"/>
  <c r="C714" i="4"/>
  <c r="A715" i="4"/>
  <c r="C715" i="4"/>
  <c r="A716" i="4"/>
  <c r="C716" i="4"/>
  <c r="A717" i="4"/>
  <c r="C717" i="4"/>
  <c r="A718" i="4"/>
  <c r="C718" i="4"/>
  <c r="A719" i="4"/>
  <c r="C719" i="4"/>
  <c r="A720" i="4"/>
  <c r="C720" i="4"/>
  <c r="A721" i="4"/>
  <c r="C721" i="4"/>
  <c r="A722" i="4"/>
  <c r="C722" i="4"/>
  <c r="A723" i="4"/>
  <c r="C723" i="4"/>
  <c r="A724" i="4"/>
  <c r="C724" i="4"/>
  <c r="A725" i="4"/>
  <c r="C725" i="4"/>
  <c r="A726" i="4"/>
  <c r="C726" i="4"/>
  <c r="A727" i="4"/>
  <c r="C727" i="4"/>
  <c r="A728" i="4"/>
  <c r="C728" i="4"/>
  <c r="A729" i="4"/>
  <c r="C729" i="4"/>
  <c r="A730" i="4"/>
  <c r="C730" i="4"/>
  <c r="A731" i="4"/>
  <c r="C731" i="4"/>
  <c r="A732" i="4"/>
  <c r="C732" i="4"/>
  <c r="A733" i="4"/>
  <c r="C733" i="4"/>
  <c r="A734" i="4"/>
  <c r="C734" i="4"/>
  <c r="A735" i="4"/>
  <c r="C735" i="4"/>
  <c r="A736" i="4"/>
  <c r="C736" i="4"/>
  <c r="A737" i="4"/>
  <c r="C737" i="4"/>
  <c r="A738" i="4"/>
  <c r="C738" i="4"/>
  <c r="A739" i="4"/>
  <c r="C739" i="4"/>
  <c r="A740" i="4"/>
  <c r="C740" i="4"/>
  <c r="A741" i="4"/>
  <c r="C741" i="4"/>
  <c r="A742" i="4"/>
  <c r="C742" i="4"/>
  <c r="A743" i="4"/>
  <c r="C743" i="4"/>
  <c r="A744" i="4"/>
  <c r="C744" i="4"/>
  <c r="A745" i="4"/>
  <c r="C745" i="4"/>
  <c r="A746" i="4"/>
  <c r="C746" i="4"/>
  <c r="A747" i="4"/>
  <c r="C747" i="4"/>
  <c r="A748" i="4"/>
  <c r="C748" i="4"/>
  <c r="A749" i="4"/>
  <c r="C749" i="4"/>
  <c r="A750" i="4"/>
  <c r="C750" i="4"/>
  <c r="A751" i="4"/>
  <c r="C751" i="4"/>
  <c r="A752" i="4"/>
  <c r="C752" i="4"/>
  <c r="A753" i="4"/>
  <c r="C753" i="4"/>
  <c r="A754" i="4"/>
  <c r="C754" i="4"/>
  <c r="A755" i="4"/>
  <c r="C755" i="4"/>
  <c r="A756" i="4"/>
  <c r="C756" i="4"/>
  <c r="A757" i="4"/>
  <c r="C757" i="4"/>
  <c r="A758" i="4"/>
  <c r="C758" i="4"/>
  <c r="A759" i="4"/>
  <c r="C759" i="4"/>
  <c r="A760" i="4"/>
  <c r="C760" i="4"/>
  <c r="A761" i="4"/>
  <c r="C761" i="4"/>
  <c r="A762" i="4"/>
  <c r="C762" i="4"/>
  <c r="A763" i="4"/>
  <c r="C763" i="4"/>
  <c r="A764" i="4"/>
  <c r="C764" i="4"/>
  <c r="A765" i="4"/>
  <c r="C765" i="4"/>
  <c r="A766" i="4"/>
  <c r="C766" i="4"/>
  <c r="A767" i="4"/>
  <c r="C767" i="4"/>
  <c r="A768" i="4"/>
  <c r="C768" i="4"/>
  <c r="A769" i="4"/>
  <c r="C769" i="4"/>
  <c r="A770" i="4"/>
  <c r="C770" i="4"/>
  <c r="A771" i="4"/>
  <c r="C771" i="4"/>
  <c r="A772" i="4"/>
  <c r="C772" i="4"/>
  <c r="A773" i="4"/>
  <c r="C773" i="4"/>
  <c r="A774" i="4"/>
  <c r="C774" i="4"/>
  <c r="A775" i="4"/>
  <c r="C775" i="4"/>
  <c r="A776" i="4"/>
  <c r="C776" i="4"/>
  <c r="A777" i="4"/>
  <c r="C777" i="4"/>
  <c r="A778" i="4"/>
  <c r="C778" i="4"/>
  <c r="A779" i="4"/>
  <c r="C779" i="4"/>
  <c r="A780" i="4"/>
  <c r="C780" i="4"/>
  <c r="A781" i="4"/>
  <c r="C781" i="4"/>
  <c r="A782" i="4"/>
  <c r="C782" i="4"/>
  <c r="A783" i="4"/>
  <c r="C783" i="4"/>
  <c r="A784" i="4"/>
  <c r="C784" i="4"/>
  <c r="A785" i="4"/>
  <c r="C785" i="4"/>
  <c r="A786" i="4"/>
  <c r="C786" i="4"/>
  <c r="A787" i="4"/>
  <c r="C787" i="4"/>
  <c r="A788" i="4"/>
  <c r="C788" i="4"/>
  <c r="A789" i="4"/>
  <c r="C789" i="4"/>
  <c r="A790" i="4"/>
  <c r="C790" i="4"/>
  <c r="A791" i="4"/>
  <c r="C791" i="4"/>
  <c r="A792" i="4"/>
  <c r="C792" i="4"/>
  <c r="A793" i="4"/>
  <c r="C793" i="4"/>
  <c r="A794" i="4"/>
  <c r="C794" i="4"/>
  <c r="A795" i="4"/>
  <c r="C795" i="4"/>
  <c r="A796" i="4"/>
  <c r="C796" i="4"/>
  <c r="A797" i="4"/>
  <c r="C797" i="4"/>
  <c r="A798" i="4"/>
  <c r="C798" i="4"/>
  <c r="A799" i="4"/>
  <c r="C799" i="4"/>
  <c r="A800" i="4"/>
  <c r="C800" i="4"/>
  <c r="A801" i="4"/>
  <c r="C801" i="4"/>
  <c r="A802" i="4"/>
  <c r="C802" i="4"/>
  <c r="A803" i="4"/>
  <c r="C803" i="4"/>
  <c r="A804" i="4"/>
  <c r="C804" i="4"/>
  <c r="A805" i="4"/>
  <c r="C805" i="4"/>
  <c r="A806" i="4"/>
  <c r="C806" i="4"/>
  <c r="A807" i="4"/>
  <c r="C807" i="4"/>
  <c r="A808" i="4"/>
  <c r="C808" i="4"/>
  <c r="A809" i="4"/>
  <c r="C809" i="4"/>
  <c r="A810" i="4"/>
  <c r="C810" i="4"/>
  <c r="A811" i="4"/>
  <c r="C811" i="4"/>
  <c r="A812" i="4"/>
  <c r="C812" i="4"/>
  <c r="A813" i="4"/>
  <c r="C813" i="4"/>
  <c r="A814" i="4"/>
  <c r="C814" i="4"/>
  <c r="A815" i="4"/>
  <c r="C815" i="4"/>
  <c r="A816" i="4"/>
  <c r="C816" i="4"/>
  <c r="A817" i="4"/>
  <c r="C817" i="4"/>
  <c r="A818" i="4"/>
  <c r="C818" i="4"/>
  <c r="A819" i="4"/>
  <c r="C819" i="4"/>
  <c r="A820" i="4"/>
  <c r="C820" i="4"/>
  <c r="A821" i="4"/>
  <c r="C821" i="4"/>
  <c r="A822" i="4"/>
  <c r="C822" i="4"/>
  <c r="A823" i="4"/>
  <c r="C823" i="4"/>
  <c r="A824" i="4"/>
  <c r="C824" i="4"/>
  <c r="A825" i="4"/>
  <c r="C825" i="4"/>
  <c r="A826" i="4"/>
  <c r="C826" i="4"/>
  <c r="A827" i="4"/>
  <c r="C827" i="4"/>
  <c r="A828" i="4"/>
  <c r="C828" i="4"/>
  <c r="A829" i="4"/>
  <c r="C829" i="4"/>
  <c r="A830" i="4"/>
  <c r="C830" i="4"/>
  <c r="A831" i="4"/>
  <c r="C831" i="4"/>
  <c r="A832" i="4"/>
  <c r="C832" i="4"/>
  <c r="A833" i="4"/>
  <c r="C833" i="4"/>
  <c r="A834" i="4"/>
  <c r="C834" i="4"/>
  <c r="A835" i="4"/>
  <c r="C835" i="4"/>
  <c r="A836" i="4"/>
  <c r="C836" i="4"/>
  <c r="A837" i="4"/>
  <c r="C837" i="4"/>
  <c r="A838" i="4"/>
  <c r="C838" i="4"/>
  <c r="A839" i="4"/>
  <c r="C839" i="4"/>
  <c r="A840" i="4"/>
  <c r="C840" i="4"/>
  <c r="A841" i="4"/>
  <c r="C841" i="4"/>
  <c r="A842" i="4"/>
  <c r="C842" i="4"/>
  <c r="A843" i="4"/>
  <c r="C843" i="4"/>
  <c r="A844" i="4"/>
  <c r="C844" i="4"/>
  <c r="A845" i="4"/>
  <c r="C845" i="4"/>
  <c r="A846" i="4"/>
  <c r="C846" i="4"/>
  <c r="A847" i="4"/>
  <c r="C847" i="4"/>
  <c r="A848" i="4"/>
  <c r="C848" i="4"/>
  <c r="A849" i="4"/>
  <c r="C849" i="4"/>
  <c r="A850" i="4"/>
  <c r="C850" i="4"/>
  <c r="A851" i="4"/>
  <c r="C851" i="4"/>
  <c r="A852" i="4"/>
  <c r="C852" i="4"/>
  <c r="A853" i="4"/>
  <c r="C853" i="4"/>
  <c r="A854" i="4"/>
  <c r="C854" i="4"/>
  <c r="A855" i="4"/>
  <c r="C855" i="4"/>
  <c r="A856" i="4"/>
  <c r="C856" i="4"/>
  <c r="A857" i="4"/>
  <c r="C857" i="4"/>
  <c r="A858" i="4"/>
  <c r="C858" i="4"/>
  <c r="A859" i="4"/>
  <c r="C859" i="4"/>
  <c r="A860" i="4"/>
  <c r="C860" i="4"/>
  <c r="A861" i="4"/>
  <c r="C861" i="4"/>
  <c r="A862" i="4"/>
  <c r="C862" i="4"/>
  <c r="A863" i="4"/>
  <c r="C863" i="4"/>
  <c r="A864" i="4"/>
  <c r="C864" i="4"/>
  <c r="A865" i="4"/>
  <c r="C865" i="4"/>
  <c r="A866" i="4"/>
  <c r="C866" i="4"/>
  <c r="A867" i="4"/>
  <c r="C867" i="4"/>
  <c r="A868" i="4"/>
  <c r="C868" i="4"/>
  <c r="A869" i="4"/>
  <c r="C869" i="4"/>
  <c r="A870" i="4"/>
  <c r="C870" i="4"/>
  <c r="A871" i="4"/>
  <c r="C871" i="4"/>
  <c r="A872" i="4"/>
  <c r="C872" i="4"/>
  <c r="A873" i="4"/>
  <c r="C873" i="4"/>
  <c r="A874" i="4"/>
  <c r="C874" i="4"/>
  <c r="A875" i="4"/>
  <c r="C875" i="4"/>
  <c r="A876" i="4"/>
  <c r="C876" i="4"/>
  <c r="A877" i="4"/>
  <c r="C877" i="4"/>
  <c r="A878" i="4"/>
  <c r="C878" i="4"/>
  <c r="A879" i="4"/>
  <c r="C879" i="4"/>
  <c r="A880" i="4"/>
  <c r="C880" i="4"/>
  <c r="A881" i="4"/>
  <c r="C881" i="4"/>
  <c r="A882" i="4"/>
  <c r="C882" i="4"/>
  <c r="A883" i="4"/>
  <c r="C883" i="4"/>
  <c r="A884" i="4"/>
  <c r="C884" i="4"/>
  <c r="A885" i="4"/>
  <c r="C885" i="4"/>
  <c r="A886" i="4"/>
  <c r="C886" i="4"/>
  <c r="A887" i="4"/>
  <c r="C887" i="4"/>
  <c r="A888" i="4"/>
  <c r="C888" i="4"/>
  <c r="A889" i="4"/>
  <c r="C889" i="4"/>
  <c r="A890" i="4"/>
  <c r="C890" i="4"/>
  <c r="A891" i="4"/>
  <c r="C891" i="4"/>
  <c r="A892" i="4"/>
  <c r="C892" i="4"/>
  <c r="A893" i="4"/>
  <c r="C893" i="4"/>
  <c r="A894" i="4"/>
  <c r="C894" i="4"/>
  <c r="A895" i="4"/>
  <c r="C895" i="4"/>
  <c r="A896" i="4"/>
  <c r="C896" i="4"/>
  <c r="A897" i="4"/>
  <c r="C897" i="4"/>
  <c r="A898" i="4"/>
  <c r="C898" i="4"/>
  <c r="A899" i="4"/>
  <c r="C899" i="4"/>
  <c r="A900" i="4"/>
  <c r="C900" i="4"/>
  <c r="A901" i="4"/>
  <c r="C901" i="4"/>
  <c r="A902" i="4"/>
  <c r="C902" i="4"/>
  <c r="A903" i="4"/>
  <c r="C903" i="4"/>
  <c r="A904" i="4"/>
  <c r="C904" i="4"/>
  <c r="A905" i="4"/>
  <c r="C905" i="4"/>
  <c r="A906" i="4"/>
  <c r="C906" i="4"/>
  <c r="A907" i="4"/>
  <c r="C907" i="4"/>
  <c r="A908" i="4"/>
  <c r="C908" i="4"/>
  <c r="A909" i="4"/>
  <c r="C909" i="4"/>
  <c r="A910" i="4"/>
  <c r="C910" i="4"/>
  <c r="A911" i="4"/>
  <c r="C911" i="4"/>
  <c r="A912" i="4"/>
  <c r="C912" i="4"/>
  <c r="A913" i="4"/>
  <c r="C913" i="4"/>
  <c r="A914" i="4"/>
  <c r="C914" i="4"/>
  <c r="A915" i="4"/>
  <c r="C915" i="4"/>
  <c r="A916" i="4"/>
  <c r="C916" i="4"/>
  <c r="A917" i="4"/>
  <c r="C917" i="4"/>
  <c r="A918" i="4"/>
  <c r="C918" i="4"/>
  <c r="A919" i="4"/>
  <c r="C919" i="4"/>
  <c r="A920" i="4"/>
  <c r="C920" i="4"/>
  <c r="A921" i="4"/>
  <c r="C921" i="4"/>
  <c r="A922" i="4"/>
  <c r="C922" i="4"/>
  <c r="A923" i="4"/>
  <c r="C923" i="4"/>
  <c r="A924" i="4"/>
  <c r="C924" i="4"/>
  <c r="A925" i="4"/>
  <c r="C925" i="4"/>
  <c r="A926" i="4"/>
  <c r="C926" i="4"/>
  <c r="A927" i="4"/>
  <c r="C927" i="4"/>
  <c r="A928" i="4"/>
  <c r="C928" i="4"/>
  <c r="A929" i="4"/>
  <c r="C929" i="4"/>
  <c r="A930" i="4"/>
  <c r="C930" i="4"/>
  <c r="A931" i="4"/>
  <c r="C931" i="4"/>
  <c r="A932" i="4"/>
  <c r="C932" i="4"/>
  <c r="A933" i="4"/>
  <c r="C933" i="4"/>
  <c r="A934" i="4"/>
  <c r="C934" i="4"/>
  <c r="A935" i="4"/>
  <c r="C935" i="4"/>
  <c r="A936" i="4"/>
  <c r="C936" i="4"/>
  <c r="A937" i="4"/>
  <c r="C937" i="4"/>
  <c r="A938" i="4"/>
  <c r="C938" i="4"/>
  <c r="A939" i="4"/>
  <c r="C939" i="4"/>
  <c r="A940" i="4"/>
  <c r="C940" i="4"/>
  <c r="A941" i="4"/>
  <c r="C941" i="4"/>
  <c r="A942" i="4"/>
  <c r="C942" i="4"/>
  <c r="A943" i="4"/>
  <c r="C943" i="4"/>
  <c r="A944" i="4"/>
  <c r="C944" i="4"/>
  <c r="A945" i="4"/>
  <c r="C945" i="4"/>
  <c r="A946" i="4"/>
  <c r="C946" i="4"/>
  <c r="A947" i="4"/>
  <c r="C947" i="4"/>
  <c r="A948" i="4"/>
  <c r="C948" i="4"/>
  <c r="A949" i="4"/>
  <c r="C949" i="4"/>
  <c r="A950" i="4"/>
  <c r="C950" i="4"/>
  <c r="A951" i="4"/>
  <c r="C951" i="4"/>
  <c r="A952" i="4"/>
  <c r="C952" i="4"/>
  <c r="A953" i="4"/>
  <c r="C953" i="4"/>
  <c r="A954" i="4"/>
  <c r="C954" i="4"/>
  <c r="A955" i="4"/>
  <c r="C955" i="4"/>
  <c r="A956" i="4"/>
  <c r="C956" i="4"/>
  <c r="A957" i="4"/>
  <c r="C957" i="4"/>
  <c r="A958" i="4"/>
  <c r="C958" i="4"/>
  <c r="A959" i="4"/>
  <c r="C959" i="4"/>
  <c r="A960" i="4"/>
  <c r="C960" i="4"/>
  <c r="A961" i="4"/>
  <c r="C961" i="4"/>
  <c r="A962" i="4"/>
  <c r="C962" i="4"/>
  <c r="A963" i="4"/>
  <c r="C963" i="4"/>
  <c r="A964" i="4"/>
  <c r="C964" i="4"/>
  <c r="A965" i="4"/>
  <c r="C965" i="4"/>
  <c r="A966" i="4"/>
  <c r="C966" i="4"/>
  <c r="A967" i="4"/>
  <c r="C967" i="4"/>
  <c r="A968" i="4"/>
  <c r="C968" i="4"/>
  <c r="A969" i="4"/>
  <c r="C969" i="4"/>
  <c r="A970" i="4"/>
  <c r="C970" i="4"/>
  <c r="A971" i="4"/>
  <c r="C971" i="4"/>
  <c r="A972" i="4"/>
  <c r="C972" i="4"/>
  <c r="A973" i="4"/>
  <c r="C973" i="4"/>
  <c r="A974" i="4"/>
  <c r="C974" i="4"/>
  <c r="A975" i="4"/>
  <c r="C975" i="4"/>
  <c r="A976" i="4"/>
  <c r="C976" i="4"/>
  <c r="A977" i="4"/>
  <c r="C977" i="4"/>
  <c r="A978" i="4"/>
  <c r="C978" i="4"/>
  <c r="A979" i="4"/>
  <c r="C979" i="4"/>
  <c r="A980" i="4"/>
  <c r="C980" i="4"/>
  <c r="A981" i="4"/>
  <c r="C981" i="4"/>
  <c r="A982" i="4"/>
  <c r="C982" i="4"/>
  <c r="A983" i="4"/>
  <c r="C983" i="4"/>
  <c r="A984" i="4"/>
  <c r="C984" i="4"/>
  <c r="A985" i="4"/>
  <c r="C985" i="4"/>
  <c r="A986" i="4"/>
  <c r="C986" i="4"/>
  <c r="A987" i="4"/>
  <c r="C987" i="4"/>
  <c r="A988" i="4"/>
  <c r="C988" i="4"/>
  <c r="A989" i="4"/>
  <c r="C989" i="4"/>
  <c r="A990" i="4"/>
  <c r="C990" i="4"/>
  <c r="A991" i="4"/>
  <c r="C991" i="4"/>
  <c r="A992" i="4"/>
  <c r="C992" i="4"/>
  <c r="A993" i="4"/>
  <c r="C993" i="4"/>
  <c r="A994" i="4"/>
  <c r="C994" i="4"/>
  <c r="A995" i="4"/>
  <c r="C995" i="4"/>
  <c r="A996" i="4"/>
  <c r="C996" i="4"/>
  <c r="A997" i="4"/>
  <c r="C997" i="4"/>
  <c r="A998" i="4"/>
  <c r="C998" i="4"/>
  <c r="A999" i="4"/>
  <c r="C999" i="4"/>
  <c r="A1000" i="4"/>
  <c r="C1000" i="4"/>
  <c r="A1001" i="4"/>
  <c r="C1001" i="4"/>
  <c r="C2" i="4"/>
  <c r="A2" i="4"/>
</calcChain>
</file>

<file path=xl/sharedStrings.xml><?xml version="1.0" encoding="utf-8"?>
<sst xmlns="http://schemas.openxmlformats.org/spreadsheetml/2006/main" count="3492" uniqueCount="1065">
  <si>
    <t>PlayerID</t>
  </si>
  <si>
    <t>Age</t>
  </si>
  <si>
    <t>Region</t>
  </si>
  <si>
    <t>Game</t>
  </si>
  <si>
    <t>HoursPlayedLast30Days</t>
  </si>
  <si>
    <t>InGamePurchasesPHP</t>
  </si>
  <si>
    <t>Level</t>
  </si>
  <si>
    <t>AvgSessionMinutes</t>
  </si>
  <si>
    <t>ItemsOwned</t>
  </si>
  <si>
    <t>Guild</t>
  </si>
  <si>
    <t>LastActiveDate</t>
  </si>
  <si>
    <t>G100000</t>
  </si>
  <si>
    <t>G100001</t>
  </si>
  <si>
    <t>G100002</t>
  </si>
  <si>
    <t>G100003</t>
  </si>
  <si>
    <t>G100004</t>
  </si>
  <si>
    <t>G100005</t>
  </si>
  <si>
    <t>G100006</t>
  </si>
  <si>
    <t>G100007</t>
  </si>
  <si>
    <t>G100008</t>
  </si>
  <si>
    <t>G100009</t>
  </si>
  <si>
    <t>G100010</t>
  </si>
  <si>
    <t>G100011</t>
  </si>
  <si>
    <t>G100012</t>
  </si>
  <si>
    <t>G100013</t>
  </si>
  <si>
    <t>G100014</t>
  </si>
  <si>
    <t>G100015</t>
  </si>
  <si>
    <t>G100016</t>
  </si>
  <si>
    <t>G100017</t>
  </si>
  <si>
    <t>G100018</t>
  </si>
  <si>
    <t>G100019</t>
  </si>
  <si>
    <t>G100020</t>
  </si>
  <si>
    <t>G100021</t>
  </si>
  <si>
    <t>G100022</t>
  </si>
  <si>
    <t>G100023</t>
  </si>
  <si>
    <t>G100024</t>
  </si>
  <si>
    <t>G100025</t>
  </si>
  <si>
    <t>G100026</t>
  </si>
  <si>
    <t>G100027</t>
  </si>
  <si>
    <t>G100028</t>
  </si>
  <si>
    <t>G100029</t>
  </si>
  <si>
    <t>G100030</t>
  </si>
  <si>
    <t>G100031</t>
  </si>
  <si>
    <t>G100032</t>
  </si>
  <si>
    <t>G100033</t>
  </si>
  <si>
    <t>G100034</t>
  </si>
  <si>
    <t>G100035</t>
  </si>
  <si>
    <t>G100036</t>
  </si>
  <si>
    <t>G100037</t>
  </si>
  <si>
    <t>G100038</t>
  </si>
  <si>
    <t>G100039</t>
  </si>
  <si>
    <t>G100040</t>
  </si>
  <si>
    <t>G100041</t>
  </si>
  <si>
    <t>G100042</t>
  </si>
  <si>
    <t>G100043</t>
  </si>
  <si>
    <t>G100044</t>
  </si>
  <si>
    <t>G100045</t>
  </si>
  <si>
    <t>G100046</t>
  </si>
  <si>
    <t>G100047</t>
  </si>
  <si>
    <t>G100048</t>
  </si>
  <si>
    <t>G100049</t>
  </si>
  <si>
    <t>G100050</t>
  </si>
  <si>
    <t>G100051</t>
  </si>
  <si>
    <t>G100052</t>
  </si>
  <si>
    <t>G100053</t>
  </si>
  <si>
    <t>G100054</t>
  </si>
  <si>
    <t>G100055</t>
  </si>
  <si>
    <t>G100056</t>
  </si>
  <si>
    <t>G100057</t>
  </si>
  <si>
    <t>G100058</t>
  </si>
  <si>
    <t>G100059</t>
  </si>
  <si>
    <t>G100060</t>
  </si>
  <si>
    <t>G100061</t>
  </si>
  <si>
    <t>G100062</t>
  </si>
  <si>
    <t>G100063</t>
  </si>
  <si>
    <t>G100064</t>
  </si>
  <si>
    <t>G100065</t>
  </si>
  <si>
    <t>G100066</t>
  </si>
  <si>
    <t>G100067</t>
  </si>
  <si>
    <t>G100068</t>
  </si>
  <si>
    <t>G100069</t>
  </si>
  <si>
    <t>G100070</t>
  </si>
  <si>
    <t>G100071</t>
  </si>
  <si>
    <t>G100072</t>
  </si>
  <si>
    <t>G100073</t>
  </si>
  <si>
    <t>G100074</t>
  </si>
  <si>
    <t>G100075</t>
  </si>
  <si>
    <t>G100076</t>
  </si>
  <si>
    <t>G100077</t>
  </si>
  <si>
    <t>G100078</t>
  </si>
  <si>
    <t>G100079</t>
  </si>
  <si>
    <t>G100080</t>
  </si>
  <si>
    <t>G100081</t>
  </si>
  <si>
    <t>G100082</t>
  </si>
  <si>
    <t>G100083</t>
  </si>
  <si>
    <t>G100084</t>
  </si>
  <si>
    <t>G100085</t>
  </si>
  <si>
    <t>G100086</t>
  </si>
  <si>
    <t>G100087</t>
  </si>
  <si>
    <t>G100088</t>
  </si>
  <si>
    <t>G100089</t>
  </si>
  <si>
    <t>G100090</t>
  </si>
  <si>
    <t>G100091</t>
  </si>
  <si>
    <t>G100092</t>
  </si>
  <si>
    <t>G100093</t>
  </si>
  <si>
    <t>G100094</t>
  </si>
  <si>
    <t>G100095</t>
  </si>
  <si>
    <t>G100096</t>
  </si>
  <si>
    <t>G100097</t>
  </si>
  <si>
    <t>G100098</t>
  </si>
  <si>
    <t>G100099</t>
  </si>
  <si>
    <t>G100100</t>
  </si>
  <si>
    <t>G100101</t>
  </si>
  <si>
    <t>G100102</t>
  </si>
  <si>
    <t>G100103</t>
  </si>
  <si>
    <t>G100104</t>
  </si>
  <si>
    <t>G100105</t>
  </si>
  <si>
    <t>G100106</t>
  </si>
  <si>
    <t>G100107</t>
  </si>
  <si>
    <t>G100108</t>
  </si>
  <si>
    <t>G100109</t>
  </si>
  <si>
    <t>G100110</t>
  </si>
  <si>
    <t>G100111</t>
  </si>
  <si>
    <t>G100112</t>
  </si>
  <si>
    <t>G100113</t>
  </si>
  <si>
    <t>G100114</t>
  </si>
  <si>
    <t>G100115</t>
  </si>
  <si>
    <t>G100116</t>
  </si>
  <si>
    <t>G100117</t>
  </si>
  <si>
    <t>G100118</t>
  </si>
  <si>
    <t>G100119</t>
  </si>
  <si>
    <t>G100120</t>
  </si>
  <si>
    <t>G100121</t>
  </si>
  <si>
    <t>G100122</t>
  </si>
  <si>
    <t>G100123</t>
  </si>
  <si>
    <t>G100124</t>
  </si>
  <si>
    <t>G100125</t>
  </si>
  <si>
    <t>G100126</t>
  </si>
  <si>
    <t>G100127</t>
  </si>
  <si>
    <t>G100128</t>
  </si>
  <si>
    <t>G100129</t>
  </si>
  <si>
    <t>G100130</t>
  </si>
  <si>
    <t>G100131</t>
  </si>
  <si>
    <t>G100132</t>
  </si>
  <si>
    <t>G100133</t>
  </si>
  <si>
    <t>G100134</t>
  </si>
  <si>
    <t>G100135</t>
  </si>
  <si>
    <t>G100136</t>
  </si>
  <si>
    <t>G100137</t>
  </si>
  <si>
    <t>G100138</t>
  </si>
  <si>
    <t>G100139</t>
  </si>
  <si>
    <t>G100140</t>
  </si>
  <si>
    <t>G100141</t>
  </si>
  <si>
    <t>G100142</t>
  </si>
  <si>
    <t>G100143</t>
  </si>
  <si>
    <t>G100144</t>
  </si>
  <si>
    <t>G100145</t>
  </si>
  <si>
    <t>G100146</t>
  </si>
  <si>
    <t>G100147</t>
  </si>
  <si>
    <t>G100148</t>
  </si>
  <si>
    <t>G100149</t>
  </si>
  <si>
    <t>G100150</t>
  </si>
  <si>
    <t>G100151</t>
  </si>
  <si>
    <t>G100152</t>
  </si>
  <si>
    <t>G100153</t>
  </si>
  <si>
    <t>G100154</t>
  </si>
  <si>
    <t>G100155</t>
  </si>
  <si>
    <t>G100156</t>
  </si>
  <si>
    <t>G100157</t>
  </si>
  <si>
    <t>G100158</t>
  </si>
  <si>
    <t>G100159</t>
  </si>
  <si>
    <t>G100160</t>
  </si>
  <si>
    <t>G100161</t>
  </si>
  <si>
    <t>G100162</t>
  </si>
  <si>
    <t>G100163</t>
  </si>
  <si>
    <t>G100164</t>
  </si>
  <si>
    <t>G100165</t>
  </si>
  <si>
    <t>G100166</t>
  </si>
  <si>
    <t>G100167</t>
  </si>
  <si>
    <t>G100168</t>
  </si>
  <si>
    <t>G100169</t>
  </si>
  <si>
    <t>G100170</t>
  </si>
  <si>
    <t>G100171</t>
  </si>
  <si>
    <t>G100172</t>
  </si>
  <si>
    <t>G100173</t>
  </si>
  <si>
    <t>G100174</t>
  </si>
  <si>
    <t>G100175</t>
  </si>
  <si>
    <t>G100176</t>
  </si>
  <si>
    <t>G100177</t>
  </si>
  <si>
    <t>G100178</t>
  </si>
  <si>
    <t>G100179</t>
  </si>
  <si>
    <t>G100180</t>
  </si>
  <si>
    <t>G100181</t>
  </si>
  <si>
    <t>G100182</t>
  </si>
  <si>
    <t>G100183</t>
  </si>
  <si>
    <t>G100184</t>
  </si>
  <si>
    <t>G100185</t>
  </si>
  <si>
    <t>G100186</t>
  </si>
  <si>
    <t>G100187</t>
  </si>
  <si>
    <t>G100188</t>
  </si>
  <si>
    <t>G100189</t>
  </si>
  <si>
    <t>G100190</t>
  </si>
  <si>
    <t>G100191</t>
  </si>
  <si>
    <t>G100192</t>
  </si>
  <si>
    <t>G100193</t>
  </si>
  <si>
    <t>G100194</t>
  </si>
  <si>
    <t>G100195</t>
  </si>
  <si>
    <t>G100196</t>
  </si>
  <si>
    <t>G100197</t>
  </si>
  <si>
    <t>G100198</t>
  </si>
  <si>
    <t>G100199</t>
  </si>
  <si>
    <t>G100200</t>
  </si>
  <si>
    <t>G100201</t>
  </si>
  <si>
    <t>G100202</t>
  </si>
  <si>
    <t>G100203</t>
  </si>
  <si>
    <t>G100204</t>
  </si>
  <si>
    <t>G100205</t>
  </si>
  <si>
    <t>G100206</t>
  </si>
  <si>
    <t>G100207</t>
  </si>
  <si>
    <t>G100208</t>
  </si>
  <si>
    <t>G100209</t>
  </si>
  <si>
    <t>G100210</t>
  </si>
  <si>
    <t>G100211</t>
  </si>
  <si>
    <t>G100212</t>
  </si>
  <si>
    <t>G100213</t>
  </si>
  <si>
    <t>G100214</t>
  </si>
  <si>
    <t>G100215</t>
  </si>
  <si>
    <t>G100216</t>
  </si>
  <si>
    <t>G100217</t>
  </si>
  <si>
    <t>G100218</t>
  </si>
  <si>
    <t>G100219</t>
  </si>
  <si>
    <t>G100220</t>
  </si>
  <si>
    <t>G100221</t>
  </si>
  <si>
    <t>G100222</t>
  </si>
  <si>
    <t>G100223</t>
  </si>
  <si>
    <t>G100224</t>
  </si>
  <si>
    <t>G100225</t>
  </si>
  <si>
    <t>G100226</t>
  </si>
  <si>
    <t>G100227</t>
  </si>
  <si>
    <t>G100228</t>
  </si>
  <si>
    <t>G100229</t>
  </si>
  <si>
    <t>G100230</t>
  </si>
  <si>
    <t>G100231</t>
  </si>
  <si>
    <t>G100232</t>
  </si>
  <si>
    <t>G100233</t>
  </si>
  <si>
    <t>G100234</t>
  </si>
  <si>
    <t>G100235</t>
  </si>
  <si>
    <t>G100236</t>
  </si>
  <si>
    <t>G100237</t>
  </si>
  <si>
    <t>G100238</t>
  </si>
  <si>
    <t>G100239</t>
  </si>
  <si>
    <t>G100240</t>
  </si>
  <si>
    <t>G100241</t>
  </si>
  <si>
    <t>G100242</t>
  </si>
  <si>
    <t>G100243</t>
  </si>
  <si>
    <t>G100244</t>
  </si>
  <si>
    <t>G100245</t>
  </si>
  <si>
    <t>G100246</t>
  </si>
  <si>
    <t>G100247</t>
  </si>
  <si>
    <t>G100248</t>
  </si>
  <si>
    <t>G100249</t>
  </si>
  <si>
    <t>G100250</t>
  </si>
  <si>
    <t>G100251</t>
  </si>
  <si>
    <t>G100252</t>
  </si>
  <si>
    <t>G100253</t>
  </si>
  <si>
    <t>G100254</t>
  </si>
  <si>
    <t>G100255</t>
  </si>
  <si>
    <t>G100256</t>
  </si>
  <si>
    <t>G100257</t>
  </si>
  <si>
    <t>G100258</t>
  </si>
  <si>
    <t>G100259</t>
  </si>
  <si>
    <t>G100260</t>
  </si>
  <si>
    <t>G100261</t>
  </si>
  <si>
    <t>G100262</t>
  </si>
  <si>
    <t>G100263</t>
  </si>
  <si>
    <t>G100264</t>
  </si>
  <si>
    <t>G100265</t>
  </si>
  <si>
    <t>G100266</t>
  </si>
  <si>
    <t>G100267</t>
  </si>
  <si>
    <t>G100268</t>
  </si>
  <si>
    <t>G100269</t>
  </si>
  <si>
    <t>G100270</t>
  </si>
  <si>
    <t>G100271</t>
  </si>
  <si>
    <t>G100272</t>
  </si>
  <si>
    <t>G100273</t>
  </si>
  <si>
    <t>G100274</t>
  </si>
  <si>
    <t>G100275</t>
  </si>
  <si>
    <t>G100276</t>
  </si>
  <si>
    <t>G100277</t>
  </si>
  <si>
    <t>G100278</t>
  </si>
  <si>
    <t>G100279</t>
  </si>
  <si>
    <t>G100280</t>
  </si>
  <si>
    <t>G100281</t>
  </si>
  <si>
    <t>G100282</t>
  </si>
  <si>
    <t>G100283</t>
  </si>
  <si>
    <t>G100284</t>
  </si>
  <si>
    <t>G100285</t>
  </si>
  <si>
    <t>G100286</t>
  </si>
  <si>
    <t>G100287</t>
  </si>
  <si>
    <t>G100288</t>
  </si>
  <si>
    <t>G100289</t>
  </si>
  <si>
    <t>G100290</t>
  </si>
  <si>
    <t>G100291</t>
  </si>
  <si>
    <t>G100292</t>
  </si>
  <si>
    <t>G100293</t>
  </si>
  <si>
    <t>G100294</t>
  </si>
  <si>
    <t>G100295</t>
  </si>
  <si>
    <t>G100296</t>
  </si>
  <si>
    <t>G100297</t>
  </si>
  <si>
    <t>G100298</t>
  </si>
  <si>
    <t>G100299</t>
  </si>
  <si>
    <t>G100300</t>
  </si>
  <si>
    <t>G100301</t>
  </si>
  <si>
    <t>G100302</t>
  </si>
  <si>
    <t>G100303</t>
  </si>
  <si>
    <t>G100304</t>
  </si>
  <si>
    <t>G100305</t>
  </si>
  <si>
    <t>G100306</t>
  </si>
  <si>
    <t>G100307</t>
  </si>
  <si>
    <t>G100308</t>
  </si>
  <si>
    <t>G100309</t>
  </si>
  <si>
    <t>G100310</t>
  </si>
  <si>
    <t>G100311</t>
  </si>
  <si>
    <t>G100312</t>
  </si>
  <si>
    <t>G100313</t>
  </si>
  <si>
    <t>G100314</t>
  </si>
  <si>
    <t>G100315</t>
  </si>
  <si>
    <t>G100316</t>
  </si>
  <si>
    <t>G100317</t>
  </si>
  <si>
    <t>G100318</t>
  </si>
  <si>
    <t>G100319</t>
  </si>
  <si>
    <t>G100320</t>
  </si>
  <si>
    <t>G100321</t>
  </si>
  <si>
    <t>G100322</t>
  </si>
  <si>
    <t>G100323</t>
  </si>
  <si>
    <t>G100324</t>
  </si>
  <si>
    <t>G100325</t>
  </si>
  <si>
    <t>G100326</t>
  </si>
  <si>
    <t>G100327</t>
  </si>
  <si>
    <t>G100328</t>
  </si>
  <si>
    <t>G100329</t>
  </si>
  <si>
    <t>G100330</t>
  </si>
  <si>
    <t>G100331</t>
  </si>
  <si>
    <t>G100332</t>
  </si>
  <si>
    <t>G100333</t>
  </si>
  <si>
    <t>G100334</t>
  </si>
  <si>
    <t>G100335</t>
  </si>
  <si>
    <t>G100336</t>
  </si>
  <si>
    <t>G100337</t>
  </si>
  <si>
    <t>G100338</t>
  </si>
  <si>
    <t>G100339</t>
  </si>
  <si>
    <t>G100340</t>
  </si>
  <si>
    <t>G100341</t>
  </si>
  <si>
    <t>G100342</t>
  </si>
  <si>
    <t>G100343</t>
  </si>
  <si>
    <t>G100344</t>
  </si>
  <si>
    <t>G100345</t>
  </si>
  <si>
    <t>G100346</t>
  </si>
  <si>
    <t>G100347</t>
  </si>
  <si>
    <t>G100348</t>
  </si>
  <si>
    <t>G100349</t>
  </si>
  <si>
    <t>G100350</t>
  </si>
  <si>
    <t>G100351</t>
  </si>
  <si>
    <t>G100352</t>
  </si>
  <si>
    <t>G100353</t>
  </si>
  <si>
    <t>G100354</t>
  </si>
  <si>
    <t>G100355</t>
  </si>
  <si>
    <t>G100356</t>
  </si>
  <si>
    <t>G100357</t>
  </si>
  <si>
    <t>G100358</t>
  </si>
  <si>
    <t>G100359</t>
  </si>
  <si>
    <t>G100360</t>
  </si>
  <si>
    <t>G100361</t>
  </si>
  <si>
    <t>G100362</t>
  </si>
  <si>
    <t>G100363</t>
  </si>
  <si>
    <t>G100364</t>
  </si>
  <si>
    <t>G100365</t>
  </si>
  <si>
    <t>G100366</t>
  </si>
  <si>
    <t>G100367</t>
  </si>
  <si>
    <t>G100368</t>
  </si>
  <si>
    <t>G100369</t>
  </si>
  <si>
    <t>G100370</t>
  </si>
  <si>
    <t>G100371</t>
  </si>
  <si>
    <t>G100372</t>
  </si>
  <si>
    <t>G100373</t>
  </si>
  <si>
    <t>G100374</t>
  </si>
  <si>
    <t>G100375</t>
  </si>
  <si>
    <t>G100376</t>
  </si>
  <si>
    <t>G100377</t>
  </si>
  <si>
    <t>G100378</t>
  </si>
  <si>
    <t>G100379</t>
  </si>
  <si>
    <t>G100380</t>
  </si>
  <si>
    <t>G100381</t>
  </si>
  <si>
    <t>G100382</t>
  </si>
  <si>
    <t>G100383</t>
  </si>
  <si>
    <t>G100384</t>
  </si>
  <si>
    <t>G100385</t>
  </si>
  <si>
    <t>G100386</t>
  </si>
  <si>
    <t>G100387</t>
  </si>
  <si>
    <t>G100388</t>
  </si>
  <si>
    <t>G100389</t>
  </si>
  <si>
    <t>G100390</t>
  </si>
  <si>
    <t>G100391</t>
  </si>
  <si>
    <t>G100392</t>
  </si>
  <si>
    <t>G100393</t>
  </si>
  <si>
    <t>G100394</t>
  </si>
  <si>
    <t>G100395</t>
  </si>
  <si>
    <t>G100396</t>
  </si>
  <si>
    <t>G100397</t>
  </si>
  <si>
    <t>G100398</t>
  </si>
  <si>
    <t>G100399</t>
  </si>
  <si>
    <t>G100400</t>
  </si>
  <si>
    <t>G100401</t>
  </si>
  <si>
    <t>G100402</t>
  </si>
  <si>
    <t>G100403</t>
  </si>
  <si>
    <t>G100404</t>
  </si>
  <si>
    <t>G100405</t>
  </si>
  <si>
    <t>G100406</t>
  </si>
  <si>
    <t>G100407</t>
  </si>
  <si>
    <t>G100408</t>
  </si>
  <si>
    <t>G100409</t>
  </si>
  <si>
    <t>G100410</t>
  </si>
  <si>
    <t>G100411</t>
  </si>
  <si>
    <t>G100412</t>
  </si>
  <si>
    <t>G100413</t>
  </si>
  <si>
    <t>G100414</t>
  </si>
  <si>
    <t>G100415</t>
  </si>
  <si>
    <t>G100416</t>
  </si>
  <si>
    <t>G100417</t>
  </si>
  <si>
    <t>G100418</t>
  </si>
  <si>
    <t>G100419</t>
  </si>
  <si>
    <t>G100420</t>
  </si>
  <si>
    <t>G100421</t>
  </si>
  <si>
    <t>G100422</t>
  </si>
  <si>
    <t>G100423</t>
  </si>
  <si>
    <t>G100424</t>
  </si>
  <si>
    <t>G100425</t>
  </si>
  <si>
    <t>G100426</t>
  </si>
  <si>
    <t>G100427</t>
  </si>
  <si>
    <t>G100428</t>
  </si>
  <si>
    <t>G100429</t>
  </si>
  <si>
    <t>G100430</t>
  </si>
  <si>
    <t>G100431</t>
  </si>
  <si>
    <t>G100432</t>
  </si>
  <si>
    <t>G100433</t>
  </si>
  <si>
    <t>G100434</t>
  </si>
  <si>
    <t>G100435</t>
  </si>
  <si>
    <t>G100436</t>
  </si>
  <si>
    <t>G100437</t>
  </si>
  <si>
    <t>G100438</t>
  </si>
  <si>
    <t>G100439</t>
  </si>
  <si>
    <t>G100440</t>
  </si>
  <si>
    <t>G100441</t>
  </si>
  <si>
    <t>G100442</t>
  </si>
  <si>
    <t>G100443</t>
  </si>
  <si>
    <t>G100444</t>
  </si>
  <si>
    <t>G100445</t>
  </si>
  <si>
    <t>G100446</t>
  </si>
  <si>
    <t>G100447</t>
  </si>
  <si>
    <t>G100448</t>
  </si>
  <si>
    <t>G100449</t>
  </si>
  <si>
    <t>G100450</t>
  </si>
  <si>
    <t>G100451</t>
  </si>
  <si>
    <t>G100452</t>
  </si>
  <si>
    <t>G100453</t>
  </si>
  <si>
    <t>G100454</t>
  </si>
  <si>
    <t>G100455</t>
  </si>
  <si>
    <t>G100456</t>
  </si>
  <si>
    <t>G100457</t>
  </si>
  <si>
    <t>G100458</t>
  </si>
  <si>
    <t>G100459</t>
  </si>
  <si>
    <t>G100460</t>
  </si>
  <si>
    <t>G100461</t>
  </si>
  <si>
    <t>G100462</t>
  </si>
  <si>
    <t>G100463</t>
  </si>
  <si>
    <t>G100464</t>
  </si>
  <si>
    <t>G100465</t>
  </si>
  <si>
    <t>G100466</t>
  </si>
  <si>
    <t>G100467</t>
  </si>
  <si>
    <t>G100468</t>
  </si>
  <si>
    <t>G100469</t>
  </si>
  <si>
    <t>G100470</t>
  </si>
  <si>
    <t>G100471</t>
  </si>
  <si>
    <t>G100472</t>
  </si>
  <si>
    <t>G100473</t>
  </si>
  <si>
    <t>G100474</t>
  </si>
  <si>
    <t>G100475</t>
  </si>
  <si>
    <t>G100476</t>
  </si>
  <si>
    <t>G100477</t>
  </si>
  <si>
    <t>G100478</t>
  </si>
  <si>
    <t>G100479</t>
  </si>
  <si>
    <t>G100480</t>
  </si>
  <si>
    <t>G100481</t>
  </si>
  <si>
    <t>G100482</t>
  </si>
  <si>
    <t>G100483</t>
  </si>
  <si>
    <t>G100484</t>
  </si>
  <si>
    <t>G100485</t>
  </si>
  <si>
    <t>G100486</t>
  </si>
  <si>
    <t>G100487</t>
  </si>
  <si>
    <t>G100488</t>
  </si>
  <si>
    <t>G100489</t>
  </si>
  <si>
    <t>G100490</t>
  </si>
  <si>
    <t>G100491</t>
  </si>
  <si>
    <t>G100492</t>
  </si>
  <si>
    <t>G100493</t>
  </si>
  <si>
    <t>G100494</t>
  </si>
  <si>
    <t>G100495</t>
  </si>
  <si>
    <t>G100496</t>
  </si>
  <si>
    <t>G100497</t>
  </si>
  <si>
    <t>G100498</t>
  </si>
  <si>
    <t>G100499</t>
  </si>
  <si>
    <t>G100500</t>
  </si>
  <si>
    <t>G100501</t>
  </si>
  <si>
    <t>G100502</t>
  </si>
  <si>
    <t>G100503</t>
  </si>
  <si>
    <t>G100504</t>
  </si>
  <si>
    <t>G100505</t>
  </si>
  <si>
    <t>G100506</t>
  </si>
  <si>
    <t>G100507</t>
  </si>
  <si>
    <t>G100508</t>
  </si>
  <si>
    <t>G100509</t>
  </si>
  <si>
    <t>G100510</t>
  </si>
  <si>
    <t>G100511</t>
  </si>
  <si>
    <t>G100512</t>
  </si>
  <si>
    <t>G100513</t>
  </si>
  <si>
    <t>G100514</t>
  </si>
  <si>
    <t>G100515</t>
  </si>
  <si>
    <t>G100516</t>
  </si>
  <si>
    <t>G100517</t>
  </si>
  <si>
    <t>G100518</t>
  </si>
  <si>
    <t>G100519</t>
  </si>
  <si>
    <t>G100520</t>
  </si>
  <si>
    <t>G100521</t>
  </si>
  <si>
    <t>G100522</t>
  </si>
  <si>
    <t>G100523</t>
  </si>
  <si>
    <t>G100524</t>
  </si>
  <si>
    <t>G100525</t>
  </si>
  <si>
    <t>G100526</t>
  </si>
  <si>
    <t>G100527</t>
  </si>
  <si>
    <t>G100528</t>
  </si>
  <si>
    <t>G100529</t>
  </si>
  <si>
    <t>G100530</t>
  </si>
  <si>
    <t>G100531</t>
  </si>
  <si>
    <t>G100532</t>
  </si>
  <si>
    <t>G100533</t>
  </si>
  <si>
    <t>G100534</t>
  </si>
  <si>
    <t>G100535</t>
  </si>
  <si>
    <t>G100536</t>
  </si>
  <si>
    <t>G100537</t>
  </si>
  <si>
    <t>G100538</t>
  </si>
  <si>
    <t>G100539</t>
  </si>
  <si>
    <t>G100540</t>
  </si>
  <si>
    <t>G100541</t>
  </si>
  <si>
    <t>G100542</t>
  </si>
  <si>
    <t>G100543</t>
  </si>
  <si>
    <t>G100544</t>
  </si>
  <si>
    <t>G100545</t>
  </si>
  <si>
    <t>G100546</t>
  </si>
  <si>
    <t>G100547</t>
  </si>
  <si>
    <t>G100548</t>
  </si>
  <si>
    <t>G100549</t>
  </si>
  <si>
    <t>G100550</t>
  </si>
  <si>
    <t>G100551</t>
  </si>
  <si>
    <t>G100552</t>
  </si>
  <si>
    <t>G100553</t>
  </si>
  <si>
    <t>G100554</t>
  </si>
  <si>
    <t>G100555</t>
  </si>
  <si>
    <t>G100556</t>
  </si>
  <si>
    <t>G100557</t>
  </si>
  <si>
    <t>G100558</t>
  </si>
  <si>
    <t>G100559</t>
  </si>
  <si>
    <t>G100560</t>
  </si>
  <si>
    <t>G100561</t>
  </si>
  <si>
    <t>G100562</t>
  </si>
  <si>
    <t>G100563</t>
  </si>
  <si>
    <t>G100564</t>
  </si>
  <si>
    <t>G100565</t>
  </si>
  <si>
    <t>G100566</t>
  </si>
  <si>
    <t>G100567</t>
  </si>
  <si>
    <t>G100568</t>
  </si>
  <si>
    <t>G100569</t>
  </si>
  <si>
    <t>G100570</t>
  </si>
  <si>
    <t>G100571</t>
  </si>
  <si>
    <t>G100572</t>
  </si>
  <si>
    <t>G100573</t>
  </si>
  <si>
    <t>G100574</t>
  </si>
  <si>
    <t>G100575</t>
  </si>
  <si>
    <t>G100576</t>
  </si>
  <si>
    <t>G100577</t>
  </si>
  <si>
    <t>G100578</t>
  </si>
  <si>
    <t>G100579</t>
  </si>
  <si>
    <t>G100580</t>
  </si>
  <si>
    <t>G100581</t>
  </si>
  <si>
    <t>G100582</t>
  </si>
  <si>
    <t>G100583</t>
  </si>
  <si>
    <t>G100584</t>
  </si>
  <si>
    <t>G100585</t>
  </si>
  <si>
    <t>G100586</t>
  </si>
  <si>
    <t>G100587</t>
  </si>
  <si>
    <t>G100588</t>
  </si>
  <si>
    <t>G100589</t>
  </si>
  <si>
    <t>G100590</t>
  </si>
  <si>
    <t>G100591</t>
  </si>
  <si>
    <t>G100592</t>
  </si>
  <si>
    <t>G100593</t>
  </si>
  <si>
    <t>G100594</t>
  </si>
  <si>
    <t>G100595</t>
  </si>
  <si>
    <t>G100596</t>
  </si>
  <si>
    <t>G100597</t>
  </si>
  <si>
    <t>G100598</t>
  </si>
  <si>
    <t>G100599</t>
  </si>
  <si>
    <t>G100600</t>
  </si>
  <si>
    <t>G100601</t>
  </si>
  <si>
    <t>G100602</t>
  </si>
  <si>
    <t>G100603</t>
  </si>
  <si>
    <t>G100604</t>
  </si>
  <si>
    <t>G100605</t>
  </si>
  <si>
    <t>G100606</t>
  </si>
  <si>
    <t>G100607</t>
  </si>
  <si>
    <t>G100608</t>
  </si>
  <si>
    <t>G100609</t>
  </si>
  <si>
    <t>G100610</t>
  </si>
  <si>
    <t>G100611</t>
  </si>
  <si>
    <t>G100612</t>
  </si>
  <si>
    <t>G100613</t>
  </si>
  <si>
    <t>G100614</t>
  </si>
  <si>
    <t>G100615</t>
  </si>
  <si>
    <t>G100616</t>
  </si>
  <si>
    <t>G100617</t>
  </si>
  <si>
    <t>G100618</t>
  </si>
  <si>
    <t>G100619</t>
  </si>
  <si>
    <t>G100620</t>
  </si>
  <si>
    <t>G100621</t>
  </si>
  <si>
    <t>G100622</t>
  </si>
  <si>
    <t>G100623</t>
  </si>
  <si>
    <t>G100624</t>
  </si>
  <si>
    <t>G100625</t>
  </si>
  <si>
    <t>G100626</t>
  </si>
  <si>
    <t>G100627</t>
  </si>
  <si>
    <t>G100628</t>
  </si>
  <si>
    <t>G100629</t>
  </si>
  <si>
    <t>G100630</t>
  </si>
  <si>
    <t>G100631</t>
  </si>
  <si>
    <t>G100632</t>
  </si>
  <si>
    <t>G100633</t>
  </si>
  <si>
    <t>G100634</t>
  </si>
  <si>
    <t>G100635</t>
  </si>
  <si>
    <t>G100636</t>
  </si>
  <si>
    <t>G100637</t>
  </si>
  <si>
    <t>G100638</t>
  </si>
  <si>
    <t>G100639</t>
  </si>
  <si>
    <t>G100640</t>
  </si>
  <si>
    <t>G100641</t>
  </si>
  <si>
    <t>G100642</t>
  </si>
  <si>
    <t>G100643</t>
  </si>
  <si>
    <t>G100644</t>
  </si>
  <si>
    <t>G100645</t>
  </si>
  <si>
    <t>G100646</t>
  </si>
  <si>
    <t>G100647</t>
  </si>
  <si>
    <t>G100648</t>
  </si>
  <si>
    <t>G100649</t>
  </si>
  <si>
    <t>G100650</t>
  </si>
  <si>
    <t>G100651</t>
  </si>
  <si>
    <t>G100652</t>
  </si>
  <si>
    <t>G100653</t>
  </si>
  <si>
    <t>G100654</t>
  </si>
  <si>
    <t>G100655</t>
  </si>
  <si>
    <t>G100656</t>
  </si>
  <si>
    <t>G100657</t>
  </si>
  <si>
    <t>G100658</t>
  </si>
  <si>
    <t>G100659</t>
  </si>
  <si>
    <t>G100660</t>
  </si>
  <si>
    <t>G100661</t>
  </si>
  <si>
    <t>G100662</t>
  </si>
  <si>
    <t>G100663</t>
  </si>
  <si>
    <t>G100664</t>
  </si>
  <si>
    <t>G100665</t>
  </si>
  <si>
    <t>G100666</t>
  </si>
  <si>
    <t>G100667</t>
  </si>
  <si>
    <t>G100668</t>
  </si>
  <si>
    <t>G100669</t>
  </si>
  <si>
    <t>G100670</t>
  </si>
  <si>
    <t>G100671</t>
  </si>
  <si>
    <t>G100672</t>
  </si>
  <si>
    <t>G100673</t>
  </si>
  <si>
    <t>G100674</t>
  </si>
  <si>
    <t>G100675</t>
  </si>
  <si>
    <t>G100676</t>
  </si>
  <si>
    <t>G100677</t>
  </si>
  <si>
    <t>G100678</t>
  </si>
  <si>
    <t>G100679</t>
  </si>
  <si>
    <t>G100680</t>
  </si>
  <si>
    <t>G100681</t>
  </si>
  <si>
    <t>G100682</t>
  </si>
  <si>
    <t>G100683</t>
  </si>
  <si>
    <t>G100684</t>
  </si>
  <si>
    <t>G100685</t>
  </si>
  <si>
    <t>G100686</t>
  </si>
  <si>
    <t>G100687</t>
  </si>
  <si>
    <t>G100688</t>
  </si>
  <si>
    <t>G100689</t>
  </si>
  <si>
    <t>G100690</t>
  </si>
  <si>
    <t>G100691</t>
  </si>
  <si>
    <t>G100692</t>
  </si>
  <si>
    <t>G100693</t>
  </si>
  <si>
    <t>G100694</t>
  </si>
  <si>
    <t>G100695</t>
  </si>
  <si>
    <t>G100696</t>
  </si>
  <si>
    <t>G100697</t>
  </si>
  <si>
    <t>G100698</t>
  </si>
  <si>
    <t>G100699</t>
  </si>
  <si>
    <t>G100700</t>
  </si>
  <si>
    <t>G100701</t>
  </si>
  <si>
    <t>G100702</t>
  </si>
  <si>
    <t>G100703</t>
  </si>
  <si>
    <t>G100704</t>
  </si>
  <si>
    <t>G100705</t>
  </si>
  <si>
    <t>G100706</t>
  </si>
  <si>
    <t>G100707</t>
  </si>
  <si>
    <t>G100708</t>
  </si>
  <si>
    <t>G100709</t>
  </si>
  <si>
    <t>G100710</t>
  </si>
  <si>
    <t>G100711</t>
  </si>
  <si>
    <t>G100712</t>
  </si>
  <si>
    <t>G100713</t>
  </si>
  <si>
    <t>G100714</t>
  </si>
  <si>
    <t>G100715</t>
  </si>
  <si>
    <t>G100716</t>
  </si>
  <si>
    <t>G100717</t>
  </si>
  <si>
    <t>G100718</t>
  </si>
  <si>
    <t>G100719</t>
  </si>
  <si>
    <t>G100720</t>
  </si>
  <si>
    <t>G100721</t>
  </si>
  <si>
    <t>G100722</t>
  </si>
  <si>
    <t>G100723</t>
  </si>
  <si>
    <t>G100724</t>
  </si>
  <si>
    <t>G100725</t>
  </si>
  <si>
    <t>G100726</t>
  </si>
  <si>
    <t>G100727</t>
  </si>
  <si>
    <t>G100728</t>
  </si>
  <si>
    <t>G100729</t>
  </si>
  <si>
    <t>G100730</t>
  </si>
  <si>
    <t>G100731</t>
  </si>
  <si>
    <t>G100732</t>
  </si>
  <si>
    <t>G100733</t>
  </si>
  <si>
    <t>G100734</t>
  </si>
  <si>
    <t>G100735</t>
  </si>
  <si>
    <t>G100736</t>
  </si>
  <si>
    <t>G100737</t>
  </si>
  <si>
    <t>G100738</t>
  </si>
  <si>
    <t>G100739</t>
  </si>
  <si>
    <t>G100740</t>
  </si>
  <si>
    <t>G100741</t>
  </si>
  <si>
    <t>G100742</t>
  </si>
  <si>
    <t>G100743</t>
  </si>
  <si>
    <t>G100744</t>
  </si>
  <si>
    <t>G100745</t>
  </si>
  <si>
    <t>G100746</t>
  </si>
  <si>
    <t>G100747</t>
  </si>
  <si>
    <t>G100748</t>
  </si>
  <si>
    <t>G100749</t>
  </si>
  <si>
    <t>G100750</t>
  </si>
  <si>
    <t>G100751</t>
  </si>
  <si>
    <t>G100752</t>
  </si>
  <si>
    <t>G100753</t>
  </si>
  <si>
    <t>G100754</t>
  </si>
  <si>
    <t>G100755</t>
  </si>
  <si>
    <t>G100756</t>
  </si>
  <si>
    <t>G100757</t>
  </si>
  <si>
    <t>G100758</t>
  </si>
  <si>
    <t>G100759</t>
  </si>
  <si>
    <t>G100760</t>
  </si>
  <si>
    <t>G100761</t>
  </si>
  <si>
    <t>G100762</t>
  </si>
  <si>
    <t>G100763</t>
  </si>
  <si>
    <t>G100764</t>
  </si>
  <si>
    <t>G100765</t>
  </si>
  <si>
    <t>G100766</t>
  </si>
  <si>
    <t>G100767</t>
  </si>
  <si>
    <t>G100768</t>
  </si>
  <si>
    <t>G100769</t>
  </si>
  <si>
    <t>G100770</t>
  </si>
  <si>
    <t>G100771</t>
  </si>
  <si>
    <t>G100772</t>
  </si>
  <si>
    <t>G100773</t>
  </si>
  <si>
    <t>G100774</t>
  </si>
  <si>
    <t>G100775</t>
  </si>
  <si>
    <t>G100776</t>
  </si>
  <si>
    <t>G100777</t>
  </si>
  <si>
    <t>G100778</t>
  </si>
  <si>
    <t>G100779</t>
  </si>
  <si>
    <t>G100780</t>
  </si>
  <si>
    <t>G100781</t>
  </si>
  <si>
    <t>G100782</t>
  </si>
  <si>
    <t>G100783</t>
  </si>
  <si>
    <t>G100784</t>
  </si>
  <si>
    <t>G100785</t>
  </si>
  <si>
    <t>G100786</t>
  </si>
  <si>
    <t>G100787</t>
  </si>
  <si>
    <t>G100788</t>
  </si>
  <si>
    <t>G100789</t>
  </si>
  <si>
    <t>G100790</t>
  </si>
  <si>
    <t>G100791</t>
  </si>
  <si>
    <t>G100792</t>
  </si>
  <si>
    <t>G100793</t>
  </si>
  <si>
    <t>G100794</t>
  </si>
  <si>
    <t>G100795</t>
  </si>
  <si>
    <t>G100796</t>
  </si>
  <si>
    <t>G100797</t>
  </si>
  <si>
    <t>G100798</t>
  </si>
  <si>
    <t>G100799</t>
  </si>
  <si>
    <t>G100800</t>
  </si>
  <si>
    <t>G100801</t>
  </si>
  <si>
    <t>G100802</t>
  </si>
  <si>
    <t>G100803</t>
  </si>
  <si>
    <t>G100804</t>
  </si>
  <si>
    <t>G100805</t>
  </si>
  <si>
    <t>G100806</t>
  </si>
  <si>
    <t>G100807</t>
  </si>
  <si>
    <t>G100808</t>
  </si>
  <si>
    <t>G100809</t>
  </si>
  <si>
    <t>G100810</t>
  </si>
  <si>
    <t>G100811</t>
  </si>
  <si>
    <t>G100812</t>
  </si>
  <si>
    <t>G100813</t>
  </si>
  <si>
    <t>G100814</t>
  </si>
  <si>
    <t>G100815</t>
  </si>
  <si>
    <t>G100816</t>
  </si>
  <si>
    <t>G100817</t>
  </si>
  <si>
    <t>G100818</t>
  </si>
  <si>
    <t>G100819</t>
  </si>
  <si>
    <t>G100820</t>
  </si>
  <si>
    <t>G100821</t>
  </si>
  <si>
    <t>G100822</t>
  </si>
  <si>
    <t>G100823</t>
  </si>
  <si>
    <t>G100824</t>
  </si>
  <si>
    <t>G100825</t>
  </si>
  <si>
    <t>G100826</t>
  </si>
  <si>
    <t>G100827</t>
  </si>
  <si>
    <t>G100828</t>
  </si>
  <si>
    <t>G100829</t>
  </si>
  <si>
    <t>G100830</t>
  </si>
  <si>
    <t>G100831</t>
  </si>
  <si>
    <t>G100832</t>
  </si>
  <si>
    <t>G100833</t>
  </si>
  <si>
    <t>G100834</t>
  </si>
  <si>
    <t>G100835</t>
  </si>
  <si>
    <t>G100836</t>
  </si>
  <si>
    <t>G100837</t>
  </si>
  <si>
    <t>G100838</t>
  </si>
  <si>
    <t>G100839</t>
  </si>
  <si>
    <t>G100840</t>
  </si>
  <si>
    <t>G100841</t>
  </si>
  <si>
    <t>G100842</t>
  </si>
  <si>
    <t>G100843</t>
  </si>
  <si>
    <t>G100844</t>
  </si>
  <si>
    <t>G100845</t>
  </si>
  <si>
    <t>G100846</t>
  </si>
  <si>
    <t>G100847</t>
  </si>
  <si>
    <t>G100848</t>
  </si>
  <si>
    <t>G100849</t>
  </si>
  <si>
    <t>G100850</t>
  </si>
  <si>
    <t>G100851</t>
  </si>
  <si>
    <t>G100852</t>
  </si>
  <si>
    <t>G100853</t>
  </si>
  <si>
    <t>G100854</t>
  </si>
  <si>
    <t>G100855</t>
  </si>
  <si>
    <t>G100856</t>
  </si>
  <si>
    <t>G100857</t>
  </si>
  <si>
    <t>G100858</t>
  </si>
  <si>
    <t>G100859</t>
  </si>
  <si>
    <t>G100860</t>
  </si>
  <si>
    <t>G100861</t>
  </si>
  <si>
    <t>G100862</t>
  </si>
  <si>
    <t>G100863</t>
  </si>
  <si>
    <t>G100864</t>
  </si>
  <si>
    <t>G100865</t>
  </si>
  <si>
    <t>G100866</t>
  </si>
  <si>
    <t>G100867</t>
  </si>
  <si>
    <t>G100868</t>
  </si>
  <si>
    <t>G100869</t>
  </si>
  <si>
    <t>G100870</t>
  </si>
  <si>
    <t>G100871</t>
  </si>
  <si>
    <t>G100872</t>
  </si>
  <si>
    <t>G100873</t>
  </si>
  <si>
    <t>G100874</t>
  </si>
  <si>
    <t>G100875</t>
  </si>
  <si>
    <t>G100876</t>
  </si>
  <si>
    <t>G100877</t>
  </si>
  <si>
    <t>G100878</t>
  </si>
  <si>
    <t>G100879</t>
  </si>
  <si>
    <t>G100880</t>
  </si>
  <si>
    <t>G100881</t>
  </si>
  <si>
    <t>G100882</t>
  </si>
  <si>
    <t>G100883</t>
  </si>
  <si>
    <t>G100884</t>
  </si>
  <si>
    <t>G100885</t>
  </si>
  <si>
    <t>G100886</t>
  </si>
  <si>
    <t>G100887</t>
  </si>
  <si>
    <t>G100888</t>
  </si>
  <si>
    <t>G100889</t>
  </si>
  <si>
    <t>G100890</t>
  </si>
  <si>
    <t>G100891</t>
  </si>
  <si>
    <t>G100892</t>
  </si>
  <si>
    <t>G100893</t>
  </si>
  <si>
    <t>G100894</t>
  </si>
  <si>
    <t>G100895</t>
  </si>
  <si>
    <t>G100896</t>
  </si>
  <si>
    <t>G100897</t>
  </si>
  <si>
    <t>G100898</t>
  </si>
  <si>
    <t>G100899</t>
  </si>
  <si>
    <t>G100900</t>
  </si>
  <si>
    <t>G100901</t>
  </si>
  <si>
    <t>G100902</t>
  </si>
  <si>
    <t>G100903</t>
  </si>
  <si>
    <t>G100904</t>
  </si>
  <si>
    <t>G100905</t>
  </si>
  <si>
    <t>G100906</t>
  </si>
  <si>
    <t>G100907</t>
  </si>
  <si>
    <t>G100908</t>
  </si>
  <si>
    <t>G100909</t>
  </si>
  <si>
    <t>G100910</t>
  </si>
  <si>
    <t>G100911</t>
  </si>
  <si>
    <t>G100912</t>
  </si>
  <si>
    <t>G100913</t>
  </si>
  <si>
    <t>G100914</t>
  </si>
  <si>
    <t>G100915</t>
  </si>
  <si>
    <t>G100916</t>
  </si>
  <si>
    <t>G100917</t>
  </si>
  <si>
    <t>G100918</t>
  </si>
  <si>
    <t>G100919</t>
  </si>
  <si>
    <t>G100920</t>
  </si>
  <si>
    <t>G100921</t>
  </si>
  <si>
    <t>G100922</t>
  </si>
  <si>
    <t>G100923</t>
  </si>
  <si>
    <t>G100924</t>
  </si>
  <si>
    <t>G100925</t>
  </si>
  <si>
    <t>G100926</t>
  </si>
  <si>
    <t>G100927</t>
  </si>
  <si>
    <t>G100928</t>
  </si>
  <si>
    <t>G100929</t>
  </si>
  <si>
    <t>G100930</t>
  </si>
  <si>
    <t>G100931</t>
  </si>
  <si>
    <t>G100932</t>
  </si>
  <si>
    <t>G100933</t>
  </si>
  <si>
    <t>G100934</t>
  </si>
  <si>
    <t>G100935</t>
  </si>
  <si>
    <t>G100936</t>
  </si>
  <si>
    <t>G100937</t>
  </si>
  <si>
    <t>G100938</t>
  </si>
  <si>
    <t>G100939</t>
  </si>
  <si>
    <t>G100940</t>
  </si>
  <si>
    <t>G100941</t>
  </si>
  <si>
    <t>G100942</t>
  </si>
  <si>
    <t>G100943</t>
  </si>
  <si>
    <t>G100944</t>
  </si>
  <si>
    <t>G100945</t>
  </si>
  <si>
    <t>G100946</t>
  </si>
  <si>
    <t>G100947</t>
  </si>
  <si>
    <t>G100948</t>
  </si>
  <si>
    <t>G100949</t>
  </si>
  <si>
    <t>G100950</t>
  </si>
  <si>
    <t>G100951</t>
  </si>
  <si>
    <t>G100952</t>
  </si>
  <si>
    <t>G100953</t>
  </si>
  <si>
    <t>G100954</t>
  </si>
  <si>
    <t>G100955</t>
  </si>
  <si>
    <t>G100956</t>
  </si>
  <si>
    <t>G100957</t>
  </si>
  <si>
    <t>G100958</t>
  </si>
  <si>
    <t>G100959</t>
  </si>
  <si>
    <t>G100960</t>
  </si>
  <si>
    <t>G100961</t>
  </si>
  <si>
    <t>G100962</t>
  </si>
  <si>
    <t>G100963</t>
  </si>
  <si>
    <t>G100964</t>
  </si>
  <si>
    <t>G100965</t>
  </si>
  <si>
    <t>G100966</t>
  </si>
  <si>
    <t>G100967</t>
  </si>
  <si>
    <t>G100968</t>
  </si>
  <si>
    <t>G100969</t>
  </si>
  <si>
    <t>G100970</t>
  </si>
  <si>
    <t>G100971</t>
  </si>
  <si>
    <t>G100972</t>
  </si>
  <si>
    <t>G100973</t>
  </si>
  <si>
    <t>G100974</t>
  </si>
  <si>
    <t>G100975</t>
  </si>
  <si>
    <t>G100976</t>
  </si>
  <si>
    <t>G100977</t>
  </si>
  <si>
    <t>G100978</t>
  </si>
  <si>
    <t>G100979</t>
  </si>
  <si>
    <t>G100980</t>
  </si>
  <si>
    <t>G100981</t>
  </si>
  <si>
    <t>G100982</t>
  </si>
  <si>
    <t>G100983</t>
  </si>
  <si>
    <t>G100984</t>
  </si>
  <si>
    <t>G100985</t>
  </si>
  <si>
    <t>G100986</t>
  </si>
  <si>
    <t>G100987</t>
  </si>
  <si>
    <t>G100988</t>
  </si>
  <si>
    <t>G100989</t>
  </si>
  <si>
    <t>G100990</t>
  </si>
  <si>
    <t>G100991</t>
  </si>
  <si>
    <t>G100992</t>
  </si>
  <si>
    <t>G100993</t>
  </si>
  <si>
    <t>G100994</t>
  </si>
  <si>
    <t>G100995</t>
  </si>
  <si>
    <t>G100996</t>
  </si>
  <si>
    <t>G100997</t>
  </si>
  <si>
    <t>G100998</t>
  </si>
  <si>
    <t>G100999</t>
  </si>
  <si>
    <t>NCR</t>
  </si>
  <si>
    <t>Visayas</t>
  </si>
  <si>
    <t>Mindanao</t>
  </si>
  <si>
    <t>Bicol</t>
  </si>
  <si>
    <t>Central Luzon</t>
  </si>
  <si>
    <t>Ilocos Region</t>
  </si>
  <si>
    <t>Calabarzon</t>
  </si>
  <si>
    <t>Mobile Legends</t>
  </si>
  <si>
    <t>Valorant</t>
  </si>
  <si>
    <t>Call of Duty Mobile</t>
  </si>
  <si>
    <t>Genshin Impact</t>
  </si>
  <si>
    <t>Free Fire</t>
  </si>
  <si>
    <t>DOTA 2</t>
  </si>
  <si>
    <t>MidnightRaid</t>
  </si>
  <si>
    <t>PHLegends</t>
  </si>
  <si>
    <t>VisayanVanguard</t>
  </si>
  <si>
    <t>MindanaoMirage</t>
  </si>
  <si>
    <t>ManilaMages</t>
  </si>
  <si>
    <t>LagunaLords</t>
  </si>
  <si>
    <t>StormBringers</t>
  </si>
  <si>
    <t>Grand Total</t>
  </si>
  <si>
    <t>Sum of InGamePurchasesPHP</t>
  </si>
  <si>
    <t>Games</t>
  </si>
  <si>
    <t>Performance Ranking</t>
  </si>
  <si>
    <t>Engagement Insight</t>
  </si>
  <si>
    <t>Avg. Session in Mins</t>
  </si>
  <si>
    <t>Month</t>
  </si>
  <si>
    <t>Year</t>
  </si>
  <si>
    <t>Day</t>
  </si>
  <si>
    <t>Gaming Population</t>
  </si>
  <si>
    <t>Active Players
 (Opened the game for atleast 1 hour per day)</t>
  </si>
  <si>
    <t>Players per Region</t>
  </si>
  <si>
    <t>Regions</t>
  </si>
  <si>
    <t>Sum of Active Players</t>
  </si>
  <si>
    <t>Peak Players in 24-25</t>
  </si>
  <si>
    <t>Highest Total Revenue With Active/Inactive Players</t>
  </si>
  <si>
    <t>Revenue of Active Players only per Game</t>
  </si>
  <si>
    <t>Active Players</t>
  </si>
  <si>
    <t>Overview</t>
  </si>
  <si>
    <t>Insights</t>
  </si>
  <si>
    <t>Recommendation</t>
  </si>
  <si>
    <t>This analysis presents game performance and player engagement data for late 2024 and the whole year of 2025.</t>
  </si>
  <si>
    <r>
      <t>Mobile Legends</t>
    </r>
    <r>
      <rPr>
        <sz val="11"/>
        <color theme="1"/>
        <rFont val="Calibri"/>
        <family val="2"/>
        <scheme val="minor"/>
      </rPr>
      <t xml:space="preserve"> recorded the highest overall revenue with </t>
    </r>
    <r>
      <rPr>
        <b/>
        <sz val="11"/>
        <color theme="1"/>
        <rFont val="Calibri"/>
        <family val="2"/>
        <scheme val="minor"/>
      </rPr>
      <t>₱63K</t>
    </r>
    <r>
      <rPr>
        <sz val="11"/>
        <color theme="1"/>
        <rFont val="Calibri"/>
        <family val="2"/>
        <scheme val="minor"/>
      </rPr>
      <t xml:space="preserve">, driven by its large base of </t>
    </r>
    <r>
      <rPr>
        <b/>
        <sz val="11"/>
        <color theme="1"/>
        <rFont val="Calibri"/>
        <family val="2"/>
        <scheme val="minor"/>
      </rPr>
      <t>263 active players</t>
    </r>
    <r>
      <rPr>
        <sz val="11"/>
        <color theme="1"/>
        <rFont val="Calibri"/>
        <family val="2"/>
        <scheme val="minor"/>
      </rPr>
      <t>, indicating strong engagement during the observed period.</t>
    </r>
  </si>
  <si>
    <r>
      <t xml:space="preserve">In contrast, </t>
    </r>
    <r>
      <rPr>
        <b/>
        <sz val="11"/>
        <color theme="1"/>
        <rFont val="Calibri"/>
        <family val="2"/>
        <scheme val="minor"/>
      </rPr>
      <t>Call of Duty Mobile</t>
    </r>
    <r>
      <rPr>
        <sz val="11"/>
        <color theme="1"/>
        <rFont val="Calibri"/>
        <family val="2"/>
        <scheme val="minor"/>
      </rPr>
      <t xml:space="preserve"> achieved the </t>
    </r>
    <r>
      <rPr>
        <b/>
        <sz val="11"/>
        <color theme="1"/>
        <rFont val="Calibri"/>
        <family val="2"/>
        <scheme val="minor"/>
      </rPr>
      <t>longest average session time</t>
    </r>
    <r>
      <rPr>
        <sz val="11"/>
        <color theme="1"/>
        <rFont val="Calibri"/>
        <family val="2"/>
        <scheme val="minor"/>
      </rPr>
      <t xml:space="preserve"> at </t>
    </r>
    <r>
      <rPr>
        <b/>
        <sz val="11"/>
        <color theme="1"/>
        <rFont val="Calibri"/>
        <family val="2"/>
        <scheme val="minor"/>
      </rPr>
      <t>47.44 minutes</t>
    </r>
    <r>
      <rPr>
        <sz val="11"/>
        <color theme="1"/>
        <rFont val="Calibri"/>
        <family val="2"/>
        <scheme val="minor"/>
      </rPr>
      <t>, suggesting deeper player involvement per session. Although the 2024 data represents only a partial year, the 2025 data reveals a consistent trend of high activity.</t>
    </r>
  </si>
  <si>
    <r>
      <t xml:space="preserve">Despite fluctuations in active user counts, </t>
    </r>
    <r>
      <rPr>
        <b/>
        <sz val="11"/>
        <color theme="1"/>
        <rFont val="Calibri"/>
        <family val="2"/>
        <scheme val="minor"/>
      </rPr>
      <t>Mobile Legends</t>
    </r>
    <r>
      <rPr>
        <sz val="11"/>
        <color theme="1"/>
        <rFont val="Calibri"/>
        <family val="2"/>
        <scheme val="minor"/>
      </rPr>
      <t xml:space="preserve"> continued to generate the largest portion of total revenue across all games.</t>
    </r>
  </si>
  <si>
    <r>
      <t xml:space="preserve">From a regional perspective, most players are concentrated in the </t>
    </r>
    <r>
      <rPr>
        <b/>
        <sz val="11"/>
        <color theme="1"/>
        <rFont val="Calibri"/>
        <family val="2"/>
        <scheme val="minor"/>
      </rPr>
      <t>NCR region</t>
    </r>
    <r>
      <rPr>
        <sz val="11"/>
        <color theme="1"/>
        <rFont val="Calibri"/>
        <family val="2"/>
        <scheme val="minor"/>
      </rPr>
      <t>, highlighting it as a key market for overall gaming activity.</t>
    </r>
  </si>
  <si>
    <r>
      <t>Call of Duty Mobile</t>
    </r>
    <r>
      <rPr>
        <sz val="11"/>
        <color theme="1"/>
        <rFont val="Calibri"/>
        <family val="2"/>
        <scheme val="minor"/>
      </rPr>
      <t xml:space="preserve"> stands out with the </t>
    </r>
    <r>
      <rPr>
        <b/>
        <sz val="11"/>
        <color theme="1"/>
        <rFont val="Calibri"/>
        <family val="2"/>
        <scheme val="minor"/>
      </rPr>
      <t>highest session duration (47.44 mins)</t>
    </r>
    <r>
      <rPr>
        <sz val="11"/>
        <color theme="1"/>
        <rFont val="Calibri"/>
        <family val="2"/>
        <scheme val="minor"/>
      </rPr>
      <t>, possibly due to its multiple game modes (5v5 and Battle Royale), which naturally require longer playtimes.</t>
    </r>
  </si>
  <si>
    <r>
      <t>Free Fire</t>
    </r>
    <r>
      <rPr>
        <sz val="11"/>
        <color theme="1"/>
        <rFont val="Calibri"/>
        <family val="2"/>
        <scheme val="minor"/>
      </rPr>
      <t xml:space="preserve"> recorded the </t>
    </r>
    <r>
      <rPr>
        <b/>
        <sz val="11"/>
        <color theme="1"/>
        <rFont val="Calibri"/>
        <family val="2"/>
        <scheme val="minor"/>
      </rPr>
      <t>fewest active players (78)</t>
    </r>
    <r>
      <rPr>
        <sz val="11"/>
        <color theme="1"/>
        <rFont val="Calibri"/>
        <family val="2"/>
        <scheme val="minor"/>
      </rPr>
      <t xml:space="preserve"> and the </t>
    </r>
    <r>
      <rPr>
        <b/>
        <sz val="11"/>
        <color theme="1"/>
        <rFont val="Calibri"/>
        <family val="2"/>
        <scheme val="minor"/>
      </rPr>
      <t>lowest total revenue (₱23K)</t>
    </r>
    <r>
      <rPr>
        <sz val="11"/>
        <color theme="1"/>
        <rFont val="Calibri"/>
        <family val="2"/>
        <scheme val="minor"/>
      </rPr>
      <t>, suggesting limited engagement or accessibility issues compared to other titles.</t>
    </r>
  </si>
  <si>
    <r>
      <t>Mobile Legends</t>
    </r>
    <r>
      <rPr>
        <sz val="11"/>
        <color theme="1"/>
        <rFont val="Calibri"/>
        <family val="2"/>
        <scheme val="minor"/>
      </rPr>
      <t xml:space="preserve"> remains the most profitable and widely played game, supported by both strong player engagement and a large player base.</t>
    </r>
  </si>
  <si>
    <r>
      <t>Bicol</t>
    </r>
    <r>
      <rPr>
        <sz val="11"/>
        <color theme="1"/>
        <rFont val="Calibri"/>
        <family val="2"/>
        <scheme val="minor"/>
      </rPr>
      <t xml:space="preserve"> recorded the </t>
    </r>
    <r>
      <rPr>
        <b/>
        <sz val="11"/>
        <color theme="1"/>
        <rFont val="Calibri"/>
        <family val="2"/>
        <scheme val="minor"/>
      </rPr>
      <t>lowest regional participation</t>
    </r>
    <r>
      <rPr>
        <sz val="11"/>
        <color theme="1"/>
        <rFont val="Calibri"/>
        <family val="2"/>
        <scheme val="minor"/>
      </rPr>
      <t>, indicating potential limitations in access to devices, internet stability, or player awareness in that area.</t>
    </r>
  </si>
  <si>
    <r>
      <t xml:space="preserve">For </t>
    </r>
    <r>
      <rPr>
        <b/>
        <sz val="11"/>
        <color theme="1"/>
        <rFont val="Calibri"/>
        <family val="2"/>
        <scheme val="minor"/>
      </rPr>
      <t>low-performing games</t>
    </r>
    <r>
      <rPr>
        <sz val="11"/>
        <color theme="1"/>
        <rFont val="Calibri"/>
        <family val="2"/>
        <scheme val="minor"/>
      </rPr>
      <t xml:space="preserve">, focus on </t>
    </r>
    <r>
      <rPr>
        <b/>
        <sz val="11"/>
        <color theme="1"/>
        <rFont val="Calibri"/>
        <family val="2"/>
        <scheme val="minor"/>
      </rPr>
      <t>increasing player engagement and retention</t>
    </r>
    <r>
      <rPr>
        <sz val="11"/>
        <color theme="1"/>
        <rFont val="Calibri"/>
        <family val="2"/>
        <scheme val="minor"/>
      </rPr>
      <t xml:space="preserve"> through targeted campaigns or in-game incentives.</t>
    </r>
  </si>
  <si>
    <r>
      <t xml:space="preserve">Strengthen marketing and events in </t>
    </r>
    <r>
      <rPr>
        <b/>
        <sz val="11"/>
        <color theme="1"/>
        <rFont val="Calibri"/>
        <family val="2"/>
        <scheme val="minor"/>
      </rPr>
      <t>underrepresented regions</t>
    </r>
    <r>
      <rPr>
        <sz val="11"/>
        <color theme="1"/>
        <rFont val="Calibri"/>
        <family val="2"/>
        <scheme val="minor"/>
      </rPr>
      <t xml:space="preserve"> like </t>
    </r>
    <r>
      <rPr>
        <b/>
        <sz val="11"/>
        <color theme="1"/>
        <rFont val="Calibri"/>
        <family val="2"/>
        <scheme val="minor"/>
      </rPr>
      <t>Bicol</t>
    </r>
    <r>
      <rPr>
        <sz val="11"/>
        <color theme="1"/>
        <rFont val="Calibri"/>
        <family val="2"/>
        <scheme val="minor"/>
      </rPr>
      <t xml:space="preserve"> to expand the player base and improve inclusivity.</t>
    </r>
  </si>
  <si>
    <r>
      <t xml:space="preserve">Maintain or increase engagement in </t>
    </r>
    <r>
      <rPr>
        <b/>
        <sz val="11"/>
        <color theme="1"/>
        <rFont val="Calibri"/>
        <family val="2"/>
        <scheme val="minor"/>
      </rPr>
      <t>NCR</t>
    </r>
    <r>
      <rPr>
        <sz val="11"/>
        <color theme="1"/>
        <rFont val="Calibri"/>
        <family val="2"/>
        <scheme val="minor"/>
      </rPr>
      <t>, the region with the largest population of players, to sustain consistent revenue growth.</t>
    </r>
  </si>
  <si>
    <t>Collaborate across departments (marketing, community, and operations) to ensure both player acquisition and monetization strategies are aligned.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</si>
</sst>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_-* #,##0_-;\-* #,##0_-;_-* &quot;-&quot;??_-;_-@_-"/>
    <numFmt numFmtId="166" formatCode="&quot;₱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2" borderId="0" xfId="0" applyFill="1"/>
    <xf numFmtId="9" fontId="0" fillId="0" borderId="0" xfId="2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yyyy\-mm\-dd"/>
    </dxf>
    <dxf>
      <numFmt numFmtId="0" formatCode="General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2" formatCode="0.00"/>
    </dxf>
    <dxf>
      <numFmt numFmtId="2" formatCode="0.00"/>
    </dxf>
    <dxf>
      <numFmt numFmtId="166" formatCode="&quot;₱&quot;#,##0.00"/>
    </dxf>
    <dxf>
      <numFmt numFmtId="166" formatCode="&quot;₱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[gaming_ph.xlsx]Sheet1!PivotTable2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Players per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9777037037524142E-2"/>
              <c:y val="0.18005067074948966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Sheet1!$S$2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1A5-48DB-A0D1-0106F51084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A5-48DB-A0D1-0106F51084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1A5-48DB-A0D1-0106F51084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A5-48DB-A0D1-0106F51084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1A5-48DB-A0D1-0106F51084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A5-48DB-A0D1-0106F51084BC}"/>
              </c:ext>
            </c:extLst>
          </c:dPt>
          <c:dLbls>
            <c:dLbl>
              <c:idx val="0"/>
              <c:layout>
                <c:manualLayout>
                  <c:x val="-5.9777037037524142E-2"/>
                  <c:y val="0.180050670749489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A5-48DB-A0D1-0106F51084BC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Sheet1!$R$3:$R$9</c:f>
              <c:strCache>
                <c:ptCount val="6"/>
                <c:pt idx="0">
                  <c:v>Call of Duty Mobile</c:v>
                </c:pt>
                <c:pt idx="1">
                  <c:v>DOTA 2</c:v>
                </c:pt>
                <c:pt idx="2">
                  <c:v>Free Fire</c:v>
                </c:pt>
                <c:pt idx="3">
                  <c:v>Genshin Impact</c:v>
                </c:pt>
                <c:pt idx="4">
                  <c:v>Mobile Legends</c:v>
                </c:pt>
                <c:pt idx="5">
                  <c:v>Valorant</c:v>
                </c:pt>
              </c:strCache>
            </c:strRef>
          </c:cat>
          <c:val>
            <c:numRef>
              <c:f>Sheet1!$S$3:$S$9</c:f>
              <c:numCache>
                <c:formatCode>General</c:formatCode>
                <c:ptCount val="6"/>
                <c:pt idx="0">
                  <c:v>105</c:v>
                </c:pt>
                <c:pt idx="1">
                  <c:v>112</c:v>
                </c:pt>
                <c:pt idx="2">
                  <c:v>73</c:v>
                </c:pt>
                <c:pt idx="3">
                  <c:v>164</c:v>
                </c:pt>
                <c:pt idx="4">
                  <c:v>263</c:v>
                </c:pt>
                <c:pt idx="5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5-48DB-A0D1-0106F51084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[gaming_ph.xlsx]Sheet1!PivotTable1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per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4">
              <a:lumMod val="75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D4E-4316-A8CD-8D62924E47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4E-4316-A8CD-8D62924E47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D4E-4316-A8CD-8D62924E47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4E-4316-A8CD-8D62924E478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4E-4316-A8CD-8D62924E47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Sheet1!$O$3:$O$9</c:f>
              <c:strCache>
                <c:ptCount val="6"/>
                <c:pt idx="0">
                  <c:v>Call of Duty Mobile</c:v>
                </c:pt>
                <c:pt idx="1">
                  <c:v>DOTA 2</c:v>
                </c:pt>
                <c:pt idx="2">
                  <c:v>Free Fire</c:v>
                </c:pt>
                <c:pt idx="3">
                  <c:v>Genshin Impact</c:v>
                </c:pt>
                <c:pt idx="4">
                  <c:v>Mobile Legends</c:v>
                </c:pt>
                <c:pt idx="5">
                  <c:v>Valorant</c:v>
                </c:pt>
              </c:strCache>
            </c:strRef>
          </c:cat>
          <c:val>
            <c:numRef>
              <c:f>Sheet1!$P$3:$P$9</c:f>
              <c:numCache>
                <c:formatCode>"₱"#,##0.00</c:formatCode>
                <c:ptCount val="6"/>
                <c:pt idx="0">
                  <c:v>22438.409999999993</c:v>
                </c:pt>
                <c:pt idx="1">
                  <c:v>28504.92</c:v>
                </c:pt>
                <c:pt idx="2">
                  <c:v>22661.539999999997</c:v>
                </c:pt>
                <c:pt idx="3">
                  <c:v>48751.630000000034</c:v>
                </c:pt>
                <c:pt idx="4">
                  <c:v>63232.389999999992</c:v>
                </c:pt>
                <c:pt idx="5">
                  <c:v>59712.880000000034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E-4316-A8CD-8D62924E47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265055"/>
        <c:axId val="204265535"/>
      </c:barChart>
      <c:catAx>
        <c:axId val="20426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535"/>
        <c:crosses val="autoZero"/>
        <c:auto val="1"/>
        <c:lblAlgn val="ctr"/>
        <c:lblOffset val="100"/>
        <c:noMultiLvlLbl val="0"/>
      </c:catAx>
      <c:valAx>
        <c:axId val="204265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₱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791834</xdr:colOff>
      <xdr:row>49</xdr:row>
      <xdr:rowOff>50818</xdr:rowOff>
    </xdr:from>
    <xdr:to>
      <xdr:col>15</xdr:col>
      <xdr:colOff>2905452</xdr:colOff>
      <xdr:row>63</xdr:row>
      <xdr:rowOff>127018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A0D53-0228-E795-9344-3E5B3D35D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3236899</xdr:colOff>
      <xdr:row>49</xdr:row>
      <xdr:rowOff>59551</xdr:rowOff>
    </xdr:from>
    <xdr:to>
      <xdr:col>21</xdr:col>
      <xdr:colOff>179295</xdr:colOff>
      <xdr:row>63</xdr:row>
      <xdr:rowOff>135751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24C392-B4AA-B4AD-BDE9-28F062BD5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" refreshedDate="45950.831696759262" createdVersion="8" refreshedVersion="8" minRefreshableVersion="3" recordCount="1000" xr:uid="{AC6802DB-82EB-4D4A-A391-260100B26352}">
  <cacheSource type="worksheet">
    <worksheetSource name="Table2"/>
  </cacheSource>
  <cacheFields count="14">
    <cacheField name="PlayerID" numFmtId="0">
      <sharedItems/>
    </cacheField>
    <cacheField name="Age" numFmtId="0">
      <sharedItems containsSemiMixedTypes="0" containsString="0" containsNumber="1" containsInteger="1" minValue="13" maxValue="41"/>
    </cacheField>
    <cacheField name="Region" numFmtId="0">
      <sharedItems count="7">
        <s v="NCR"/>
        <s v="Visayas"/>
        <s v="Mindanao"/>
        <s v="Bicol"/>
        <s v="Central Luzon"/>
        <s v="Ilocos Region"/>
        <s v="Calabarzon"/>
      </sharedItems>
    </cacheField>
    <cacheField name="Game" numFmtId="0">
      <sharedItems containsBlank="1" count="7">
        <s v="Mobile Legends"/>
        <s v="Valorant"/>
        <s v="Call of Duty Mobile"/>
        <s v="Genshin Impact"/>
        <s v="Free Fire"/>
        <s v="DOTA 2"/>
        <m u="1"/>
      </sharedItems>
    </cacheField>
    <cacheField name="HoursPlayedLast30Days" numFmtId="2">
      <sharedItems containsSemiMixedTypes="0" containsString="0" containsNumber="1" minValue="0" maxValue="154.5"/>
    </cacheField>
    <cacheField name="InGamePurchasesPHP" numFmtId="2">
      <sharedItems containsSemiMixedTypes="0" containsString="0" containsNumber="1" minValue="0.06" maxValue="1448.11"/>
    </cacheField>
    <cacheField name="Level" numFmtId="165">
      <sharedItems containsSemiMixedTypes="0" containsString="0" containsNumber="1" containsInteger="1" minValue="1" maxValue="225"/>
    </cacheField>
    <cacheField name="AvgSessionMinutes" numFmtId="2">
      <sharedItems containsSemiMixedTypes="0" containsString="0" containsNumber="1" minValue="5" maxValue="122.8"/>
    </cacheField>
    <cacheField name="ItemsOwned" numFmtId="2">
      <sharedItems containsSemiMixedTypes="0" containsString="0" containsNumber="1" containsInteger="1" minValue="3" maxValue="23"/>
    </cacheField>
    <cacheField name="Guild" numFmtId="0">
      <sharedItems containsBlank="1"/>
    </cacheField>
    <cacheField name="Year" numFmtId="0">
      <sharedItems containsMixedTypes="1" containsNumber="1" containsInteger="1" minValue="2024" maxValue="2025" count="3">
        <n v="2025"/>
        <n v="2024"/>
        <s v=""/>
      </sharedItems>
    </cacheField>
    <cacheField name="LastActiveDate" numFmtId="0">
      <sharedItems containsNonDate="0" containsDate="1" containsString="0" containsBlank="1" minDate="2024-10-20T00:00:00" maxDate="2025-10-20T00:00:00"/>
    </cacheField>
    <cacheField name="Active Players_x000a_ (Opened the game for atleast 1 hour per day)" numFmtId="0">
      <sharedItems containsSemiMixedTypes="0" containsString="0" containsNumber="1" containsInteger="1" minValue="0" maxValue="1" count="2">
        <n v="1"/>
        <n v="0"/>
      </sharedItems>
    </cacheField>
    <cacheField name="Field1" numFmtId="0" formula="AVERAGE(LastActiveDate)" databaseField="0"/>
  </cacheFields>
  <extLst>
    <ext xmlns:x14="http://schemas.microsoft.com/office/spreadsheetml/2009/9/main" uri="{725AE2AE-9491-48be-B2B4-4EB974FC3084}">
      <x14:pivotCacheDefinition pivotCacheId="18368989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G100000"/>
    <n v="24"/>
    <x v="0"/>
    <x v="0"/>
    <n v="20.9"/>
    <n v="38.72"/>
    <n v="18"/>
    <n v="28.6"/>
    <n v="12"/>
    <m/>
    <x v="0"/>
    <d v="2025-06-10T00:00:00"/>
    <x v="0"/>
  </r>
  <r>
    <s v="G100001"/>
    <n v="21"/>
    <x v="0"/>
    <x v="0"/>
    <n v="1.5"/>
    <n v="41.06"/>
    <n v="27"/>
    <n v="39.1"/>
    <n v="15"/>
    <m/>
    <x v="1"/>
    <d v="2024-10-29T00:00:00"/>
    <x v="0"/>
  </r>
  <r>
    <s v="G100002"/>
    <n v="25"/>
    <x v="1"/>
    <x v="0"/>
    <n v="9.4"/>
    <n v="141.75"/>
    <n v="16"/>
    <n v="21.5"/>
    <n v="7"/>
    <m/>
    <x v="0"/>
    <d v="2025-01-28T00:00:00"/>
    <x v="0"/>
  </r>
  <r>
    <s v="G100003"/>
    <n v="29"/>
    <x v="2"/>
    <x v="1"/>
    <n v="32.6"/>
    <n v="226.39"/>
    <n v="1"/>
    <n v="73"/>
    <n v="12"/>
    <m/>
    <x v="0"/>
    <d v="2025-01-09T00:00:00"/>
    <x v="0"/>
  </r>
  <r>
    <s v="G100004"/>
    <n v="20"/>
    <x v="0"/>
    <x v="2"/>
    <n v="11.4"/>
    <n v="21.01"/>
    <n v="45"/>
    <n v="37.6"/>
    <n v="18"/>
    <m/>
    <x v="0"/>
    <d v="2025-07-15T00:00:00"/>
    <x v="0"/>
  </r>
  <r>
    <s v="G100005"/>
    <n v="20"/>
    <x v="3"/>
    <x v="3"/>
    <n v="117.4"/>
    <n v="701.56"/>
    <n v="1"/>
    <n v="81.3"/>
    <n v="16"/>
    <m/>
    <x v="0"/>
    <d v="2025-06-23T00:00:00"/>
    <x v="0"/>
  </r>
  <r>
    <s v="G100006"/>
    <n v="29"/>
    <x v="0"/>
    <x v="3"/>
    <n v="16.399999999999999"/>
    <n v="351.76"/>
    <n v="43"/>
    <n v="83.2"/>
    <n v="11"/>
    <s v="MidnightRaid"/>
    <x v="0"/>
    <d v="2025-09-10T00:00:00"/>
    <x v="0"/>
  </r>
  <r>
    <s v="G100007"/>
    <n v="25"/>
    <x v="4"/>
    <x v="1"/>
    <n v="7.7"/>
    <n v="220.85"/>
    <n v="67"/>
    <n v="43"/>
    <n v="8"/>
    <s v="PHLegends"/>
    <x v="1"/>
    <d v="2024-11-20T00:00:00"/>
    <x v="0"/>
  </r>
  <r>
    <s v="G100008"/>
    <n v="19"/>
    <x v="2"/>
    <x v="4"/>
    <n v="5"/>
    <n v="440.7"/>
    <n v="17"/>
    <n v="19.8"/>
    <n v="13"/>
    <m/>
    <x v="0"/>
    <d v="2025-03-23T00:00:00"/>
    <x v="0"/>
  </r>
  <r>
    <s v="G100009"/>
    <n v="24"/>
    <x v="5"/>
    <x v="1"/>
    <n v="8.6"/>
    <n v="20.9"/>
    <n v="23"/>
    <n v="5"/>
    <n v="14"/>
    <m/>
    <x v="1"/>
    <d v="2024-10-30T00:00:00"/>
    <x v="0"/>
  </r>
  <r>
    <s v="G100010"/>
    <n v="19"/>
    <x v="2"/>
    <x v="0"/>
    <n v="9.3000000000000007"/>
    <n v="161.97"/>
    <n v="19"/>
    <n v="8.1999999999999993"/>
    <n v="12"/>
    <s v="VisayanVanguard"/>
    <x v="0"/>
    <d v="2025-01-07T00:00:00"/>
    <x v="0"/>
  </r>
  <r>
    <s v="G100011"/>
    <n v="19"/>
    <x v="2"/>
    <x v="3"/>
    <n v="1.4"/>
    <n v="248.63"/>
    <n v="14"/>
    <n v="10.7"/>
    <n v="11"/>
    <s v="MindanaoMirage"/>
    <x v="0"/>
    <d v="2025-04-22T00:00:00"/>
    <x v="0"/>
  </r>
  <r>
    <s v="G100012"/>
    <n v="23"/>
    <x v="6"/>
    <x v="0"/>
    <n v="9.1999999999999993"/>
    <n v="441.02"/>
    <n v="65"/>
    <n v="79.5"/>
    <n v="12"/>
    <m/>
    <x v="1"/>
    <d v="2024-10-29T00:00:00"/>
    <x v="0"/>
  </r>
  <r>
    <s v="G100013"/>
    <n v="13"/>
    <x v="2"/>
    <x v="1"/>
    <n v="12.5"/>
    <n v="382.51"/>
    <n v="67"/>
    <n v="47.9"/>
    <n v="9"/>
    <s v="ManilaMages"/>
    <x v="1"/>
    <d v="2024-12-31T00:00:00"/>
    <x v="0"/>
  </r>
  <r>
    <s v="G100014"/>
    <n v="13"/>
    <x v="0"/>
    <x v="3"/>
    <n v="25.7"/>
    <n v="81.11"/>
    <n v="12"/>
    <n v="54.7"/>
    <n v="14"/>
    <s v="LagunaLords"/>
    <x v="0"/>
    <d v="2025-06-14T00:00:00"/>
    <x v="0"/>
  </r>
  <r>
    <s v="G100015"/>
    <n v="19"/>
    <x v="5"/>
    <x v="2"/>
    <n v="21.4"/>
    <n v="707.05"/>
    <n v="28"/>
    <n v="5"/>
    <n v="10"/>
    <s v="ManilaMages"/>
    <x v="2"/>
    <m/>
    <x v="1"/>
  </r>
  <r>
    <s v="G100016"/>
    <n v="16"/>
    <x v="4"/>
    <x v="1"/>
    <n v="24.7"/>
    <n v="33.200000000000003"/>
    <n v="78"/>
    <n v="15.1"/>
    <n v="8"/>
    <s v="MidnightRaid"/>
    <x v="0"/>
    <d v="2025-01-08T00:00:00"/>
    <x v="0"/>
  </r>
  <r>
    <s v="G100017"/>
    <n v="23"/>
    <x v="2"/>
    <x v="5"/>
    <n v="0.2"/>
    <n v="520.13"/>
    <n v="98"/>
    <n v="67.2"/>
    <n v="10"/>
    <s v="LagunaLords"/>
    <x v="2"/>
    <m/>
    <x v="1"/>
  </r>
  <r>
    <s v="G100018"/>
    <n v="17"/>
    <x v="4"/>
    <x v="4"/>
    <n v="4.9000000000000004"/>
    <n v="884.6"/>
    <n v="21"/>
    <n v="52.2"/>
    <n v="10"/>
    <s v="PHLegends"/>
    <x v="0"/>
    <d v="2025-08-11T00:00:00"/>
    <x v="0"/>
  </r>
  <r>
    <s v="G100019"/>
    <n v="14"/>
    <x v="1"/>
    <x v="0"/>
    <n v="21.7"/>
    <n v="48.75"/>
    <n v="18"/>
    <n v="41.3"/>
    <n v="17"/>
    <m/>
    <x v="1"/>
    <d v="2024-10-22T00:00:00"/>
    <x v="0"/>
  </r>
  <r>
    <s v="G100020"/>
    <n v="29"/>
    <x v="4"/>
    <x v="0"/>
    <n v="13.2"/>
    <n v="320.08999999999997"/>
    <n v="9"/>
    <n v="59.1"/>
    <n v="9"/>
    <s v="StormBringers"/>
    <x v="0"/>
    <d v="2025-08-10T00:00:00"/>
    <x v="0"/>
  </r>
  <r>
    <s v="G100021"/>
    <n v="20"/>
    <x v="2"/>
    <x v="1"/>
    <n v="0.1"/>
    <n v="10.28"/>
    <n v="95"/>
    <n v="85.9"/>
    <n v="10"/>
    <s v="MidnightRaid"/>
    <x v="0"/>
    <d v="2025-07-01T00:00:00"/>
    <x v="1"/>
  </r>
  <r>
    <s v="G100022"/>
    <n v="22"/>
    <x v="0"/>
    <x v="1"/>
    <n v="32.6"/>
    <n v="129.97999999999999"/>
    <n v="4"/>
    <n v="39.5"/>
    <n v="22"/>
    <m/>
    <x v="0"/>
    <d v="2025-02-21T00:00:00"/>
    <x v="0"/>
  </r>
  <r>
    <s v="G100023"/>
    <n v="14"/>
    <x v="0"/>
    <x v="1"/>
    <n v="29.6"/>
    <n v="181.56"/>
    <n v="26"/>
    <n v="46.7"/>
    <n v="16"/>
    <m/>
    <x v="1"/>
    <d v="2024-12-15T00:00:00"/>
    <x v="0"/>
  </r>
  <r>
    <s v="G100024"/>
    <n v="19"/>
    <x v="0"/>
    <x v="2"/>
    <n v="15.9"/>
    <n v="217.26"/>
    <n v="9"/>
    <n v="49.8"/>
    <n v="8"/>
    <m/>
    <x v="0"/>
    <d v="2025-10-04T00:00:00"/>
    <x v="0"/>
  </r>
  <r>
    <s v="G100025"/>
    <n v="22"/>
    <x v="0"/>
    <x v="5"/>
    <n v="1.4"/>
    <n v="686.97"/>
    <n v="9"/>
    <n v="104.8"/>
    <n v="12"/>
    <m/>
    <x v="0"/>
    <d v="2025-02-19T00:00:00"/>
    <x v="0"/>
  </r>
  <r>
    <s v="G100026"/>
    <n v="16"/>
    <x v="5"/>
    <x v="3"/>
    <n v="29.1"/>
    <n v="278.88"/>
    <n v="15"/>
    <n v="5"/>
    <n v="17"/>
    <m/>
    <x v="1"/>
    <d v="2024-11-22T00:00:00"/>
    <x v="0"/>
  </r>
  <r>
    <s v="G100027"/>
    <n v="23"/>
    <x v="0"/>
    <x v="1"/>
    <n v="17.5"/>
    <n v="164.1"/>
    <n v="201"/>
    <n v="62.1"/>
    <n v="17"/>
    <m/>
    <x v="1"/>
    <d v="2024-11-24T00:00:00"/>
    <x v="0"/>
  </r>
  <r>
    <s v="G100028"/>
    <n v="18"/>
    <x v="3"/>
    <x v="2"/>
    <n v="30.5"/>
    <n v="414.76"/>
    <n v="1"/>
    <n v="42.1"/>
    <n v="12"/>
    <s v="MindanaoMirage"/>
    <x v="0"/>
    <d v="2025-08-25T00:00:00"/>
    <x v="0"/>
  </r>
  <r>
    <s v="G100029"/>
    <n v="20"/>
    <x v="6"/>
    <x v="4"/>
    <n v="27.9"/>
    <n v="751.61"/>
    <n v="25"/>
    <n v="59.2"/>
    <n v="14"/>
    <m/>
    <x v="0"/>
    <d v="2025-05-28T00:00:00"/>
    <x v="0"/>
  </r>
  <r>
    <s v="G100030"/>
    <n v="18"/>
    <x v="0"/>
    <x v="2"/>
    <n v="32.5"/>
    <n v="5.58"/>
    <n v="2"/>
    <n v="28.6"/>
    <n v="10"/>
    <m/>
    <x v="0"/>
    <d v="2025-08-10T00:00:00"/>
    <x v="0"/>
  </r>
  <r>
    <s v="G100031"/>
    <n v="31"/>
    <x v="2"/>
    <x v="0"/>
    <n v="14.6"/>
    <n v="1011.69"/>
    <n v="5"/>
    <n v="43.8"/>
    <n v="5"/>
    <m/>
    <x v="0"/>
    <d v="2025-07-13T00:00:00"/>
    <x v="0"/>
  </r>
  <r>
    <s v="G100032"/>
    <n v="21"/>
    <x v="1"/>
    <x v="3"/>
    <n v="3"/>
    <n v="22.52"/>
    <n v="17"/>
    <n v="62.8"/>
    <n v="11"/>
    <m/>
    <x v="0"/>
    <d v="2025-05-03T00:00:00"/>
    <x v="0"/>
  </r>
  <r>
    <s v="G100033"/>
    <n v="16"/>
    <x v="4"/>
    <x v="0"/>
    <n v="22.2"/>
    <n v="421.02"/>
    <n v="21"/>
    <n v="122.8"/>
    <n v="11"/>
    <m/>
    <x v="0"/>
    <d v="2025-10-10T00:00:00"/>
    <x v="0"/>
  </r>
  <r>
    <s v="G100034"/>
    <n v="26"/>
    <x v="1"/>
    <x v="0"/>
    <n v="19.399999999999999"/>
    <n v="82.24"/>
    <n v="8"/>
    <n v="65.2"/>
    <n v="8"/>
    <s v="LagunaLords"/>
    <x v="0"/>
    <d v="2025-03-07T00:00:00"/>
    <x v="0"/>
  </r>
  <r>
    <s v="G100035"/>
    <n v="15"/>
    <x v="2"/>
    <x v="0"/>
    <n v="27.1"/>
    <n v="35.44"/>
    <n v="11"/>
    <n v="23.8"/>
    <n v="12"/>
    <m/>
    <x v="0"/>
    <d v="2025-05-09T00:00:00"/>
    <x v="0"/>
  </r>
  <r>
    <s v="G100036"/>
    <n v="23"/>
    <x v="0"/>
    <x v="3"/>
    <n v="3.7"/>
    <n v="144.88999999999999"/>
    <n v="2"/>
    <n v="34.4"/>
    <n v="10"/>
    <m/>
    <x v="0"/>
    <d v="2025-08-18T00:00:00"/>
    <x v="0"/>
  </r>
  <r>
    <s v="G100037"/>
    <n v="13"/>
    <x v="3"/>
    <x v="5"/>
    <n v="4.3"/>
    <n v="258.18"/>
    <n v="10"/>
    <n v="33.700000000000003"/>
    <n v="6"/>
    <m/>
    <x v="0"/>
    <d v="2025-06-02T00:00:00"/>
    <x v="0"/>
  </r>
  <r>
    <s v="G100038"/>
    <n v="15"/>
    <x v="3"/>
    <x v="0"/>
    <n v="44.2"/>
    <n v="119.89"/>
    <n v="101"/>
    <n v="5"/>
    <n v="6"/>
    <s v="StormBringers"/>
    <x v="0"/>
    <d v="2025-08-30T00:00:00"/>
    <x v="0"/>
  </r>
  <r>
    <s v="G100039"/>
    <n v="22"/>
    <x v="1"/>
    <x v="1"/>
    <n v="27.7"/>
    <n v="14.03"/>
    <n v="86"/>
    <n v="36.700000000000003"/>
    <n v="14"/>
    <m/>
    <x v="0"/>
    <d v="2025-05-18T00:00:00"/>
    <x v="0"/>
  </r>
  <r>
    <s v="G100040"/>
    <n v="25"/>
    <x v="0"/>
    <x v="1"/>
    <n v="47.8"/>
    <n v="228.74"/>
    <n v="12"/>
    <n v="63.3"/>
    <n v="12"/>
    <m/>
    <x v="0"/>
    <d v="2025-07-04T00:00:00"/>
    <x v="0"/>
  </r>
  <r>
    <s v="G100041"/>
    <n v="22"/>
    <x v="1"/>
    <x v="1"/>
    <n v="28.4"/>
    <n v="581.73"/>
    <n v="25"/>
    <n v="13.1"/>
    <n v="15"/>
    <m/>
    <x v="1"/>
    <d v="2024-11-05T00:00:00"/>
    <x v="0"/>
  </r>
  <r>
    <s v="G100042"/>
    <n v="21"/>
    <x v="0"/>
    <x v="0"/>
    <n v="18.2"/>
    <n v="120.81"/>
    <n v="72"/>
    <n v="71.2"/>
    <n v="10"/>
    <m/>
    <x v="0"/>
    <d v="2025-01-11T00:00:00"/>
    <x v="0"/>
  </r>
  <r>
    <s v="G100043"/>
    <n v="20"/>
    <x v="0"/>
    <x v="1"/>
    <n v="21.2"/>
    <n v="60.94"/>
    <n v="1"/>
    <n v="57.2"/>
    <n v="13"/>
    <s v="ManilaMages"/>
    <x v="0"/>
    <d v="2025-02-02T00:00:00"/>
    <x v="0"/>
  </r>
  <r>
    <s v="G100044"/>
    <n v="14"/>
    <x v="6"/>
    <x v="5"/>
    <n v="44"/>
    <n v="146.11000000000001"/>
    <n v="49"/>
    <n v="26.6"/>
    <n v="17"/>
    <m/>
    <x v="1"/>
    <d v="2024-11-18T00:00:00"/>
    <x v="0"/>
  </r>
  <r>
    <s v="G100045"/>
    <n v="18"/>
    <x v="4"/>
    <x v="0"/>
    <n v="17.3"/>
    <n v="12.39"/>
    <n v="88"/>
    <n v="41.5"/>
    <n v="15"/>
    <s v="MidnightRaid"/>
    <x v="0"/>
    <d v="2025-01-12T00:00:00"/>
    <x v="0"/>
  </r>
  <r>
    <s v="G100046"/>
    <n v="19"/>
    <x v="5"/>
    <x v="0"/>
    <n v="20"/>
    <n v="429.38"/>
    <n v="2"/>
    <n v="85"/>
    <n v="17"/>
    <m/>
    <x v="1"/>
    <d v="2024-11-25T00:00:00"/>
    <x v="0"/>
  </r>
  <r>
    <s v="G100047"/>
    <n v="27"/>
    <x v="2"/>
    <x v="1"/>
    <n v="3.4"/>
    <n v="437.67"/>
    <n v="5"/>
    <n v="63.3"/>
    <n v="12"/>
    <m/>
    <x v="0"/>
    <d v="2025-01-29T00:00:00"/>
    <x v="0"/>
  </r>
  <r>
    <s v="G100048"/>
    <n v="23"/>
    <x v="2"/>
    <x v="4"/>
    <n v="12.8"/>
    <n v="221.68"/>
    <n v="97"/>
    <n v="45.2"/>
    <n v="6"/>
    <m/>
    <x v="0"/>
    <d v="2025-06-09T00:00:00"/>
    <x v="0"/>
  </r>
  <r>
    <s v="G100049"/>
    <n v="13"/>
    <x v="6"/>
    <x v="3"/>
    <n v="25.2"/>
    <n v="108.89"/>
    <n v="23"/>
    <n v="39.1"/>
    <n v="19"/>
    <m/>
    <x v="0"/>
    <d v="2025-03-02T00:00:00"/>
    <x v="0"/>
  </r>
  <r>
    <s v="G100050"/>
    <n v="23"/>
    <x v="6"/>
    <x v="3"/>
    <n v="6.3"/>
    <n v="402.09"/>
    <n v="1"/>
    <n v="46.9"/>
    <n v="13"/>
    <s v="PHLegends"/>
    <x v="0"/>
    <d v="2025-03-04T00:00:00"/>
    <x v="0"/>
  </r>
  <r>
    <s v="G100051"/>
    <n v="20"/>
    <x v="6"/>
    <x v="1"/>
    <n v="4.5"/>
    <n v="202.24"/>
    <n v="8"/>
    <n v="32.200000000000003"/>
    <n v="15"/>
    <s v="PHLegends"/>
    <x v="0"/>
    <d v="2025-01-04T00:00:00"/>
    <x v="0"/>
  </r>
  <r>
    <s v="G100052"/>
    <n v="18"/>
    <x v="3"/>
    <x v="3"/>
    <n v="7.5"/>
    <n v="437.08"/>
    <n v="17"/>
    <n v="5"/>
    <n v="10"/>
    <s v="MidnightRaid"/>
    <x v="0"/>
    <d v="2025-01-25T00:00:00"/>
    <x v="0"/>
  </r>
  <r>
    <s v="G100053"/>
    <n v="25"/>
    <x v="0"/>
    <x v="0"/>
    <n v="5.5"/>
    <n v="249.55"/>
    <n v="35"/>
    <n v="96.1"/>
    <n v="9"/>
    <s v="StormBringers"/>
    <x v="0"/>
    <d v="2025-09-26T00:00:00"/>
    <x v="0"/>
  </r>
  <r>
    <s v="G100054"/>
    <n v="27"/>
    <x v="5"/>
    <x v="3"/>
    <n v="4.8"/>
    <n v="383.59"/>
    <n v="39"/>
    <n v="48.9"/>
    <n v="11"/>
    <m/>
    <x v="0"/>
    <d v="2025-06-13T00:00:00"/>
    <x v="0"/>
  </r>
  <r>
    <s v="G100055"/>
    <n v="26"/>
    <x v="1"/>
    <x v="2"/>
    <n v="11.1"/>
    <n v="228.18"/>
    <n v="161"/>
    <n v="55"/>
    <n v="10"/>
    <m/>
    <x v="0"/>
    <d v="2025-05-30T00:00:00"/>
    <x v="0"/>
  </r>
  <r>
    <s v="G100056"/>
    <n v="17"/>
    <x v="4"/>
    <x v="3"/>
    <n v="47.7"/>
    <n v="133.66999999999999"/>
    <n v="10"/>
    <n v="43.6"/>
    <n v="13"/>
    <m/>
    <x v="1"/>
    <d v="2024-12-21T00:00:00"/>
    <x v="0"/>
  </r>
  <r>
    <s v="G100057"/>
    <n v="20"/>
    <x v="2"/>
    <x v="2"/>
    <n v="14.1"/>
    <n v="792.2"/>
    <n v="23"/>
    <n v="26.6"/>
    <n v="4"/>
    <m/>
    <x v="0"/>
    <d v="2025-07-13T00:00:00"/>
    <x v="0"/>
  </r>
  <r>
    <s v="G100058"/>
    <n v="23"/>
    <x v="4"/>
    <x v="5"/>
    <n v="4.2"/>
    <n v="194.74"/>
    <n v="22"/>
    <n v="40.4"/>
    <n v="12"/>
    <m/>
    <x v="1"/>
    <d v="2024-12-18T00:00:00"/>
    <x v="0"/>
  </r>
  <r>
    <s v="G100059"/>
    <n v="26"/>
    <x v="5"/>
    <x v="0"/>
    <n v="1.6"/>
    <n v="232.27"/>
    <n v="15"/>
    <n v="5"/>
    <n v="12"/>
    <s v="MidnightRaid"/>
    <x v="0"/>
    <d v="2025-03-07T00:00:00"/>
    <x v="0"/>
  </r>
  <r>
    <s v="G100060"/>
    <n v="19"/>
    <x v="5"/>
    <x v="2"/>
    <n v="23.8"/>
    <n v="62.27"/>
    <n v="5"/>
    <n v="101.9"/>
    <n v="9"/>
    <s v="LagunaLords"/>
    <x v="0"/>
    <d v="2025-10-16T00:00:00"/>
    <x v="0"/>
  </r>
  <r>
    <s v="G100061"/>
    <n v="21"/>
    <x v="6"/>
    <x v="0"/>
    <n v="9.6999999999999993"/>
    <n v="245.64"/>
    <n v="113"/>
    <n v="14.1"/>
    <n v="17"/>
    <m/>
    <x v="0"/>
    <d v="2025-06-10T00:00:00"/>
    <x v="0"/>
  </r>
  <r>
    <s v="G100062"/>
    <n v="16"/>
    <x v="6"/>
    <x v="3"/>
    <n v="34.5"/>
    <n v="211.93"/>
    <n v="57"/>
    <n v="19.2"/>
    <n v="6"/>
    <s v="MindanaoMirage"/>
    <x v="0"/>
    <d v="2025-05-11T00:00:00"/>
    <x v="0"/>
  </r>
  <r>
    <s v="G100063"/>
    <n v="16"/>
    <x v="1"/>
    <x v="0"/>
    <n v="21.5"/>
    <n v="51.09"/>
    <n v="20"/>
    <n v="34"/>
    <n v="19"/>
    <m/>
    <x v="0"/>
    <d v="2025-06-26T00:00:00"/>
    <x v="0"/>
  </r>
  <r>
    <s v="G100064"/>
    <n v="26"/>
    <x v="5"/>
    <x v="0"/>
    <n v="31.8"/>
    <n v="15.36"/>
    <n v="27"/>
    <n v="77.2"/>
    <n v="12"/>
    <s v="MidnightRaid"/>
    <x v="0"/>
    <d v="2025-08-23T00:00:00"/>
    <x v="0"/>
  </r>
  <r>
    <s v="G100065"/>
    <n v="28"/>
    <x v="0"/>
    <x v="1"/>
    <n v="6.3"/>
    <n v="231.81"/>
    <n v="7"/>
    <n v="45.4"/>
    <n v="6"/>
    <s v="StormBringers"/>
    <x v="0"/>
    <d v="2025-07-30T00:00:00"/>
    <x v="0"/>
  </r>
  <r>
    <s v="G100066"/>
    <n v="21"/>
    <x v="1"/>
    <x v="1"/>
    <n v="23.6"/>
    <n v="360.66"/>
    <n v="23"/>
    <n v="14.1"/>
    <n v="18"/>
    <m/>
    <x v="0"/>
    <d v="2025-01-11T00:00:00"/>
    <x v="0"/>
  </r>
  <r>
    <s v="G100067"/>
    <n v="27"/>
    <x v="1"/>
    <x v="1"/>
    <n v="6.1"/>
    <n v="185.27"/>
    <n v="35"/>
    <n v="76.400000000000006"/>
    <n v="14"/>
    <s v="LagunaLords"/>
    <x v="1"/>
    <d v="2024-10-31T00:00:00"/>
    <x v="0"/>
  </r>
  <r>
    <s v="G100068"/>
    <n v="23"/>
    <x v="2"/>
    <x v="3"/>
    <n v="56"/>
    <n v="64.3"/>
    <n v="21"/>
    <n v="63.3"/>
    <n v="13"/>
    <m/>
    <x v="0"/>
    <d v="2025-02-12T00:00:00"/>
    <x v="0"/>
  </r>
  <r>
    <s v="G100069"/>
    <n v="18"/>
    <x v="0"/>
    <x v="0"/>
    <n v="20.2"/>
    <n v="274.54000000000002"/>
    <n v="139"/>
    <n v="58.5"/>
    <n v="15"/>
    <m/>
    <x v="0"/>
    <d v="2025-01-25T00:00:00"/>
    <x v="0"/>
  </r>
  <r>
    <s v="G100070"/>
    <n v="23"/>
    <x v="2"/>
    <x v="0"/>
    <n v="7.8"/>
    <n v="20.87"/>
    <n v="28"/>
    <n v="62.9"/>
    <n v="12"/>
    <m/>
    <x v="0"/>
    <d v="2025-01-05T00:00:00"/>
    <x v="0"/>
  </r>
  <r>
    <s v="G100071"/>
    <n v="29"/>
    <x v="5"/>
    <x v="3"/>
    <n v="6.3"/>
    <n v="145.77000000000001"/>
    <n v="13"/>
    <n v="104.9"/>
    <n v="8"/>
    <s v="MidnightRaid"/>
    <x v="0"/>
    <d v="2025-09-29T00:00:00"/>
    <x v="0"/>
  </r>
  <r>
    <s v="G100072"/>
    <n v="21"/>
    <x v="0"/>
    <x v="1"/>
    <n v="4.2"/>
    <n v="44.59"/>
    <n v="44"/>
    <n v="99.6"/>
    <n v="10"/>
    <m/>
    <x v="0"/>
    <d v="2025-09-04T00:00:00"/>
    <x v="0"/>
  </r>
  <r>
    <s v="G100073"/>
    <n v="29"/>
    <x v="0"/>
    <x v="5"/>
    <n v="23.7"/>
    <n v="50.98"/>
    <n v="5"/>
    <n v="27.8"/>
    <n v="8"/>
    <s v="MindanaoMirage"/>
    <x v="0"/>
    <d v="2025-02-11T00:00:00"/>
    <x v="0"/>
  </r>
  <r>
    <s v="G100074"/>
    <n v="13"/>
    <x v="3"/>
    <x v="3"/>
    <n v="4.9000000000000004"/>
    <n v="56.5"/>
    <n v="14"/>
    <n v="85.6"/>
    <n v="7"/>
    <m/>
    <x v="0"/>
    <d v="2025-06-16T00:00:00"/>
    <x v="0"/>
  </r>
  <r>
    <s v="G100075"/>
    <n v="26"/>
    <x v="0"/>
    <x v="2"/>
    <n v="18.100000000000001"/>
    <n v="122.23"/>
    <n v="12"/>
    <n v="54.6"/>
    <n v="9"/>
    <s v="LagunaLords"/>
    <x v="0"/>
    <d v="2025-03-13T00:00:00"/>
    <x v="0"/>
  </r>
  <r>
    <s v="G100076"/>
    <n v="22"/>
    <x v="5"/>
    <x v="5"/>
    <n v="6.1"/>
    <n v="13.13"/>
    <n v="16"/>
    <n v="57.5"/>
    <n v="17"/>
    <m/>
    <x v="0"/>
    <d v="2025-09-18T00:00:00"/>
    <x v="0"/>
  </r>
  <r>
    <s v="G100077"/>
    <n v="20"/>
    <x v="4"/>
    <x v="1"/>
    <n v="21.7"/>
    <n v="126.79"/>
    <n v="45"/>
    <n v="5"/>
    <n v="13"/>
    <s v="ManilaMages"/>
    <x v="0"/>
    <d v="2025-04-05T00:00:00"/>
    <x v="0"/>
  </r>
  <r>
    <s v="G100078"/>
    <n v="22"/>
    <x v="0"/>
    <x v="3"/>
    <n v="33.700000000000003"/>
    <n v="179.21"/>
    <n v="19"/>
    <n v="40.700000000000003"/>
    <n v="11"/>
    <m/>
    <x v="0"/>
    <d v="2025-01-24T00:00:00"/>
    <x v="0"/>
  </r>
  <r>
    <s v="G100079"/>
    <n v="13"/>
    <x v="5"/>
    <x v="0"/>
    <n v="30.1"/>
    <n v="165.07"/>
    <n v="47"/>
    <n v="24.7"/>
    <n v="14"/>
    <s v="ManilaMages"/>
    <x v="0"/>
    <d v="2025-01-18T00:00:00"/>
    <x v="0"/>
  </r>
  <r>
    <s v="G100080"/>
    <n v="20"/>
    <x v="4"/>
    <x v="1"/>
    <n v="28.6"/>
    <n v="120.63"/>
    <n v="25"/>
    <n v="65.7"/>
    <n v="10"/>
    <m/>
    <x v="0"/>
    <d v="2025-05-12T00:00:00"/>
    <x v="0"/>
  </r>
  <r>
    <s v="G100081"/>
    <n v="23"/>
    <x v="4"/>
    <x v="5"/>
    <n v="4.2"/>
    <n v="456.82"/>
    <n v="12"/>
    <n v="71.8"/>
    <n v="7"/>
    <s v="ManilaMages"/>
    <x v="0"/>
    <d v="2025-01-23T00:00:00"/>
    <x v="0"/>
  </r>
  <r>
    <s v="G100082"/>
    <n v="29"/>
    <x v="6"/>
    <x v="1"/>
    <n v="1.9"/>
    <n v="39.26"/>
    <n v="49"/>
    <n v="5"/>
    <n v="12"/>
    <m/>
    <x v="0"/>
    <d v="2025-05-21T00:00:00"/>
    <x v="0"/>
  </r>
  <r>
    <s v="G100083"/>
    <n v="19"/>
    <x v="1"/>
    <x v="5"/>
    <n v="24"/>
    <n v="176.15"/>
    <n v="8"/>
    <n v="44.4"/>
    <n v="9"/>
    <s v="LagunaLords"/>
    <x v="0"/>
    <d v="2025-09-12T00:00:00"/>
    <x v="0"/>
  </r>
  <r>
    <s v="G100084"/>
    <n v="17"/>
    <x v="0"/>
    <x v="2"/>
    <n v="9.1999999999999993"/>
    <n v="16.010000000000002"/>
    <n v="7"/>
    <n v="73"/>
    <n v="10"/>
    <m/>
    <x v="0"/>
    <d v="2025-03-14T00:00:00"/>
    <x v="0"/>
  </r>
  <r>
    <s v="G100085"/>
    <n v="19"/>
    <x v="6"/>
    <x v="2"/>
    <n v="11.3"/>
    <n v="18.45"/>
    <n v="21"/>
    <n v="40.299999999999997"/>
    <n v="10"/>
    <m/>
    <x v="0"/>
    <d v="2025-01-08T00:00:00"/>
    <x v="0"/>
  </r>
  <r>
    <s v="G100086"/>
    <n v="26"/>
    <x v="3"/>
    <x v="2"/>
    <n v="0.6"/>
    <n v="213.25"/>
    <n v="9"/>
    <n v="63.2"/>
    <n v="17"/>
    <s v="VisayanVanguard"/>
    <x v="0"/>
    <d v="2025-10-19T00:00:00"/>
    <x v="1"/>
  </r>
  <r>
    <s v="G100087"/>
    <n v="23"/>
    <x v="6"/>
    <x v="1"/>
    <n v="6"/>
    <n v="208.69"/>
    <n v="1"/>
    <n v="53.8"/>
    <n v="11"/>
    <m/>
    <x v="0"/>
    <d v="2025-04-23T00:00:00"/>
    <x v="0"/>
  </r>
  <r>
    <s v="G100088"/>
    <n v="19"/>
    <x v="1"/>
    <x v="1"/>
    <n v="0.7"/>
    <n v="526"/>
    <n v="31"/>
    <n v="53.5"/>
    <n v="17"/>
    <m/>
    <x v="1"/>
    <d v="2024-11-22T00:00:00"/>
    <x v="1"/>
  </r>
  <r>
    <s v="G100089"/>
    <n v="24"/>
    <x v="6"/>
    <x v="3"/>
    <n v="42.3"/>
    <n v="204.04"/>
    <n v="21"/>
    <n v="38.200000000000003"/>
    <n v="19"/>
    <m/>
    <x v="1"/>
    <d v="2024-11-06T00:00:00"/>
    <x v="0"/>
  </r>
  <r>
    <s v="G100090"/>
    <n v="22"/>
    <x v="2"/>
    <x v="1"/>
    <n v="5.6"/>
    <n v="803.42"/>
    <n v="17"/>
    <n v="14.6"/>
    <n v="12"/>
    <s v="ManilaMages"/>
    <x v="1"/>
    <d v="2024-11-29T00:00:00"/>
    <x v="0"/>
  </r>
  <r>
    <s v="G100091"/>
    <n v="26"/>
    <x v="0"/>
    <x v="3"/>
    <n v="16.3"/>
    <n v="12.48"/>
    <n v="102"/>
    <n v="17"/>
    <n v="11"/>
    <s v="LagunaLords"/>
    <x v="0"/>
    <d v="2025-06-06T00:00:00"/>
    <x v="0"/>
  </r>
  <r>
    <s v="G100092"/>
    <n v="18"/>
    <x v="3"/>
    <x v="5"/>
    <n v="0.8"/>
    <n v="25.79"/>
    <n v="25"/>
    <n v="62.7"/>
    <n v="14"/>
    <m/>
    <x v="0"/>
    <d v="2025-08-05T00:00:00"/>
    <x v="1"/>
  </r>
  <r>
    <s v="G100093"/>
    <n v="20"/>
    <x v="4"/>
    <x v="5"/>
    <n v="22"/>
    <n v="11.27"/>
    <n v="59"/>
    <n v="45.5"/>
    <n v="19"/>
    <s v="MindanaoMirage"/>
    <x v="0"/>
    <d v="2025-03-23T00:00:00"/>
    <x v="0"/>
  </r>
  <r>
    <s v="G100094"/>
    <n v="20"/>
    <x v="0"/>
    <x v="1"/>
    <n v="7.8"/>
    <n v="51.23"/>
    <n v="4"/>
    <n v="41.5"/>
    <n v="9"/>
    <m/>
    <x v="1"/>
    <d v="2024-11-12T00:00:00"/>
    <x v="0"/>
  </r>
  <r>
    <s v="G100095"/>
    <n v="14"/>
    <x v="0"/>
    <x v="0"/>
    <n v="45.6"/>
    <n v="194.82"/>
    <n v="25"/>
    <n v="34.4"/>
    <n v="3"/>
    <m/>
    <x v="0"/>
    <d v="2025-03-08T00:00:00"/>
    <x v="0"/>
  </r>
  <r>
    <s v="G100096"/>
    <n v="23"/>
    <x v="0"/>
    <x v="1"/>
    <n v="43.8"/>
    <n v="259.31"/>
    <n v="60"/>
    <n v="37.4"/>
    <n v="7"/>
    <m/>
    <x v="0"/>
    <d v="2025-10-18T00:00:00"/>
    <x v="0"/>
  </r>
  <r>
    <s v="G100097"/>
    <n v="23"/>
    <x v="4"/>
    <x v="0"/>
    <n v="7.9"/>
    <n v="11.66"/>
    <n v="26"/>
    <n v="71.2"/>
    <n v="9"/>
    <m/>
    <x v="0"/>
    <d v="2025-05-01T00:00:00"/>
    <x v="0"/>
  </r>
  <r>
    <s v="G100098"/>
    <n v="22"/>
    <x v="6"/>
    <x v="2"/>
    <n v="46.2"/>
    <n v="729.56"/>
    <n v="37"/>
    <n v="36.6"/>
    <n v="9"/>
    <s v="PHLegends"/>
    <x v="0"/>
    <d v="2025-10-09T00:00:00"/>
    <x v="0"/>
  </r>
  <r>
    <s v="G100099"/>
    <n v="20"/>
    <x v="5"/>
    <x v="1"/>
    <n v="111.2"/>
    <n v="461.55"/>
    <n v="13"/>
    <n v="11.5"/>
    <n v="7"/>
    <m/>
    <x v="0"/>
    <d v="2025-08-30T00:00:00"/>
    <x v="0"/>
  </r>
  <r>
    <s v="G100100"/>
    <n v="14"/>
    <x v="4"/>
    <x v="0"/>
    <n v="34.9"/>
    <n v="87.96"/>
    <n v="2"/>
    <n v="63.6"/>
    <n v="9"/>
    <m/>
    <x v="1"/>
    <d v="2024-10-24T00:00:00"/>
    <x v="0"/>
  </r>
  <r>
    <s v="G100101"/>
    <n v="19"/>
    <x v="0"/>
    <x v="0"/>
    <n v="37.299999999999997"/>
    <n v="20.079999999999998"/>
    <n v="18"/>
    <n v="39.9"/>
    <n v="17"/>
    <s v="PHLegends"/>
    <x v="0"/>
    <d v="2025-07-10T00:00:00"/>
    <x v="0"/>
  </r>
  <r>
    <s v="G100102"/>
    <n v="20"/>
    <x v="1"/>
    <x v="3"/>
    <n v="5.7"/>
    <n v="46.55"/>
    <n v="15"/>
    <n v="45.8"/>
    <n v="10"/>
    <s v="LagunaLords"/>
    <x v="0"/>
    <d v="2025-06-25T00:00:00"/>
    <x v="0"/>
  </r>
  <r>
    <s v="G100103"/>
    <n v="17"/>
    <x v="2"/>
    <x v="3"/>
    <n v="17.2"/>
    <n v="33.94"/>
    <n v="60"/>
    <n v="85.2"/>
    <n v="11"/>
    <m/>
    <x v="0"/>
    <d v="2025-05-03T00:00:00"/>
    <x v="0"/>
  </r>
  <r>
    <s v="G100104"/>
    <n v="21"/>
    <x v="0"/>
    <x v="1"/>
    <n v="1.4"/>
    <n v="32.89"/>
    <n v="8"/>
    <n v="44.5"/>
    <n v="11"/>
    <m/>
    <x v="0"/>
    <d v="2025-01-25T00:00:00"/>
    <x v="0"/>
  </r>
  <r>
    <s v="G100105"/>
    <n v="24"/>
    <x v="0"/>
    <x v="0"/>
    <n v="2"/>
    <n v="182.74"/>
    <n v="102"/>
    <n v="52.2"/>
    <n v="19"/>
    <m/>
    <x v="0"/>
    <d v="2025-06-10T00:00:00"/>
    <x v="0"/>
  </r>
  <r>
    <s v="G100106"/>
    <n v="31"/>
    <x v="0"/>
    <x v="1"/>
    <n v="136.1"/>
    <n v="70.540000000000006"/>
    <n v="95"/>
    <n v="15.5"/>
    <n v="13"/>
    <m/>
    <x v="1"/>
    <d v="2024-11-29T00:00:00"/>
    <x v="0"/>
  </r>
  <r>
    <s v="G100107"/>
    <n v="22"/>
    <x v="2"/>
    <x v="1"/>
    <n v="7.9"/>
    <n v="110.85"/>
    <n v="8"/>
    <n v="39.5"/>
    <n v="8"/>
    <s v="StormBringers"/>
    <x v="0"/>
    <d v="2025-03-27T00:00:00"/>
    <x v="0"/>
  </r>
  <r>
    <s v="G100108"/>
    <n v="23"/>
    <x v="1"/>
    <x v="3"/>
    <n v="27.6"/>
    <n v="1139.22"/>
    <n v="12"/>
    <n v="60.2"/>
    <n v="9"/>
    <s v="MidnightRaid"/>
    <x v="0"/>
    <d v="2025-04-03T00:00:00"/>
    <x v="0"/>
  </r>
  <r>
    <s v="G100109"/>
    <n v="21"/>
    <x v="4"/>
    <x v="3"/>
    <n v="32.9"/>
    <n v="288.25"/>
    <n v="67"/>
    <n v="6.1"/>
    <n v="8"/>
    <m/>
    <x v="0"/>
    <d v="2025-10-03T00:00:00"/>
    <x v="0"/>
  </r>
  <r>
    <s v="G100110"/>
    <n v="13"/>
    <x v="5"/>
    <x v="1"/>
    <n v="39"/>
    <n v="743.89"/>
    <n v="101"/>
    <n v="50"/>
    <n v="13"/>
    <s v="MidnightRaid"/>
    <x v="2"/>
    <m/>
    <x v="1"/>
  </r>
  <r>
    <s v="G100111"/>
    <n v="21"/>
    <x v="2"/>
    <x v="0"/>
    <n v="120.9"/>
    <n v="38.450000000000003"/>
    <n v="17"/>
    <n v="47.5"/>
    <n v="11"/>
    <m/>
    <x v="0"/>
    <d v="2025-01-24T00:00:00"/>
    <x v="0"/>
  </r>
  <r>
    <s v="G100112"/>
    <n v="22"/>
    <x v="1"/>
    <x v="4"/>
    <n v="5.5"/>
    <n v="120.37"/>
    <n v="11"/>
    <n v="46"/>
    <n v="13"/>
    <m/>
    <x v="0"/>
    <d v="2025-04-20T00:00:00"/>
    <x v="0"/>
  </r>
  <r>
    <s v="G100113"/>
    <n v="34"/>
    <x v="5"/>
    <x v="1"/>
    <n v="0.8"/>
    <n v="202.27"/>
    <n v="22"/>
    <n v="70.900000000000006"/>
    <n v="5"/>
    <m/>
    <x v="1"/>
    <d v="2024-12-24T00:00:00"/>
    <x v="1"/>
  </r>
  <r>
    <s v="G100114"/>
    <n v="21"/>
    <x v="0"/>
    <x v="5"/>
    <n v="10.6"/>
    <n v="19.97"/>
    <n v="34"/>
    <n v="53.4"/>
    <n v="16"/>
    <s v="MindanaoMirage"/>
    <x v="0"/>
    <d v="2025-09-18T00:00:00"/>
    <x v="0"/>
  </r>
  <r>
    <s v="G100115"/>
    <n v="23"/>
    <x v="0"/>
    <x v="0"/>
    <n v="2.8"/>
    <n v="1.05"/>
    <n v="9"/>
    <n v="82"/>
    <n v="16"/>
    <m/>
    <x v="0"/>
    <d v="2025-09-02T00:00:00"/>
    <x v="0"/>
  </r>
  <r>
    <s v="G100116"/>
    <n v="21"/>
    <x v="6"/>
    <x v="1"/>
    <n v="0.5"/>
    <n v="277.49"/>
    <n v="40"/>
    <n v="20.2"/>
    <n v="7"/>
    <m/>
    <x v="0"/>
    <d v="2025-02-05T00:00:00"/>
    <x v="1"/>
  </r>
  <r>
    <s v="G100117"/>
    <n v="16"/>
    <x v="0"/>
    <x v="0"/>
    <n v="8.9"/>
    <n v="256.68"/>
    <n v="1"/>
    <n v="48.4"/>
    <n v="10"/>
    <s v="LagunaLords"/>
    <x v="0"/>
    <d v="2025-06-10T00:00:00"/>
    <x v="0"/>
  </r>
  <r>
    <s v="G100118"/>
    <n v="27"/>
    <x v="4"/>
    <x v="3"/>
    <n v="30.6"/>
    <n v="132.24"/>
    <n v="1"/>
    <n v="47.1"/>
    <n v="15"/>
    <m/>
    <x v="0"/>
    <d v="2025-05-30T00:00:00"/>
    <x v="0"/>
  </r>
  <r>
    <s v="G100119"/>
    <n v="25"/>
    <x v="3"/>
    <x v="4"/>
    <n v="16.7"/>
    <n v="168.16"/>
    <n v="14"/>
    <n v="18.3"/>
    <n v="12"/>
    <m/>
    <x v="1"/>
    <d v="2024-12-14T00:00:00"/>
    <x v="0"/>
  </r>
  <r>
    <s v="G100120"/>
    <n v="25"/>
    <x v="0"/>
    <x v="1"/>
    <n v="7.5"/>
    <n v="134.22999999999999"/>
    <n v="13"/>
    <n v="68.900000000000006"/>
    <n v="11"/>
    <s v="MindanaoMirage"/>
    <x v="0"/>
    <d v="2025-07-25T00:00:00"/>
    <x v="0"/>
  </r>
  <r>
    <s v="G100121"/>
    <n v="17"/>
    <x v="0"/>
    <x v="0"/>
    <n v="21.2"/>
    <n v="6.07"/>
    <n v="11"/>
    <n v="103.1"/>
    <n v="7"/>
    <m/>
    <x v="0"/>
    <d v="2025-05-04T00:00:00"/>
    <x v="0"/>
  </r>
  <r>
    <s v="G100122"/>
    <n v="29"/>
    <x v="4"/>
    <x v="0"/>
    <n v="5.3"/>
    <n v="102.13"/>
    <n v="20"/>
    <n v="44.6"/>
    <n v="5"/>
    <s v="MidnightRaid"/>
    <x v="0"/>
    <d v="2025-07-31T00:00:00"/>
    <x v="0"/>
  </r>
  <r>
    <s v="G100123"/>
    <n v="14"/>
    <x v="3"/>
    <x v="1"/>
    <n v="0.3"/>
    <n v="48.72"/>
    <n v="11"/>
    <n v="57.6"/>
    <n v="8"/>
    <m/>
    <x v="0"/>
    <d v="2025-05-01T00:00:00"/>
    <x v="1"/>
  </r>
  <r>
    <s v="G100124"/>
    <n v="24"/>
    <x v="6"/>
    <x v="0"/>
    <n v="28.9"/>
    <n v="25.9"/>
    <n v="6"/>
    <n v="47.1"/>
    <n v="10"/>
    <s v="LagunaLords"/>
    <x v="1"/>
    <d v="2024-10-20T00:00:00"/>
    <x v="0"/>
  </r>
  <r>
    <s v="G100125"/>
    <n v="32"/>
    <x v="4"/>
    <x v="0"/>
    <n v="19.5"/>
    <n v="785.02"/>
    <n v="11"/>
    <n v="27.2"/>
    <n v="16"/>
    <m/>
    <x v="0"/>
    <d v="2025-02-15T00:00:00"/>
    <x v="0"/>
  </r>
  <r>
    <s v="G100126"/>
    <n v="17"/>
    <x v="0"/>
    <x v="5"/>
    <n v="28.7"/>
    <n v="228.67"/>
    <n v="110"/>
    <n v="5"/>
    <n v="12"/>
    <m/>
    <x v="1"/>
    <d v="2024-10-27T00:00:00"/>
    <x v="0"/>
  </r>
  <r>
    <s v="G100127"/>
    <n v="19"/>
    <x v="0"/>
    <x v="1"/>
    <n v="0.8"/>
    <n v="326.08999999999997"/>
    <n v="15"/>
    <n v="27.4"/>
    <n v="14"/>
    <m/>
    <x v="0"/>
    <d v="2025-09-24T00:00:00"/>
    <x v="1"/>
  </r>
  <r>
    <s v="G100128"/>
    <n v="22"/>
    <x v="3"/>
    <x v="1"/>
    <n v="36.299999999999997"/>
    <n v="94.72"/>
    <n v="17"/>
    <n v="10.199999999999999"/>
    <n v="14"/>
    <s v="LagunaLords"/>
    <x v="0"/>
    <d v="2025-09-05T00:00:00"/>
    <x v="0"/>
  </r>
  <r>
    <s v="G100129"/>
    <n v="19"/>
    <x v="3"/>
    <x v="2"/>
    <n v="19.3"/>
    <n v="124.87"/>
    <n v="25"/>
    <n v="87.6"/>
    <n v="5"/>
    <m/>
    <x v="0"/>
    <d v="2025-08-19T00:00:00"/>
    <x v="0"/>
  </r>
  <r>
    <s v="G100130"/>
    <n v="14"/>
    <x v="0"/>
    <x v="0"/>
    <n v="16.600000000000001"/>
    <n v="67.599999999999994"/>
    <n v="122"/>
    <n v="42.1"/>
    <n v="12"/>
    <s v="LagunaLords"/>
    <x v="0"/>
    <d v="2025-02-09T00:00:00"/>
    <x v="0"/>
  </r>
  <r>
    <s v="G100131"/>
    <n v="22"/>
    <x v="3"/>
    <x v="4"/>
    <n v="19.600000000000001"/>
    <n v="25.5"/>
    <n v="8"/>
    <n v="36.4"/>
    <n v="7"/>
    <s v="ManilaMages"/>
    <x v="1"/>
    <d v="2024-11-10T00:00:00"/>
    <x v="0"/>
  </r>
  <r>
    <s v="G100132"/>
    <n v="16"/>
    <x v="1"/>
    <x v="1"/>
    <n v="40"/>
    <n v="49.32"/>
    <n v="34"/>
    <n v="67.2"/>
    <n v="9"/>
    <s v="PHLegends"/>
    <x v="0"/>
    <d v="2025-09-05T00:00:00"/>
    <x v="0"/>
  </r>
  <r>
    <s v="G100133"/>
    <n v="24"/>
    <x v="5"/>
    <x v="2"/>
    <n v="17.7"/>
    <n v="399.27"/>
    <n v="37"/>
    <n v="17"/>
    <n v="10"/>
    <m/>
    <x v="0"/>
    <d v="2025-09-30T00:00:00"/>
    <x v="0"/>
  </r>
  <r>
    <s v="G100134"/>
    <n v="17"/>
    <x v="4"/>
    <x v="3"/>
    <n v="17.399999999999999"/>
    <n v="282.95"/>
    <n v="28"/>
    <n v="25.8"/>
    <n v="8"/>
    <s v="ManilaMages"/>
    <x v="1"/>
    <d v="2024-11-20T00:00:00"/>
    <x v="0"/>
  </r>
  <r>
    <s v="G100135"/>
    <n v="29"/>
    <x v="4"/>
    <x v="2"/>
    <n v="93.5"/>
    <n v="197.93"/>
    <n v="2"/>
    <n v="46.7"/>
    <n v="15"/>
    <m/>
    <x v="0"/>
    <d v="2025-04-15T00:00:00"/>
    <x v="0"/>
  </r>
  <r>
    <s v="G100136"/>
    <n v="18"/>
    <x v="4"/>
    <x v="4"/>
    <n v="28.3"/>
    <n v="161.13"/>
    <n v="33"/>
    <n v="70.7"/>
    <n v="12"/>
    <m/>
    <x v="1"/>
    <d v="2024-11-14T00:00:00"/>
    <x v="0"/>
  </r>
  <r>
    <s v="G100137"/>
    <n v="20"/>
    <x v="1"/>
    <x v="1"/>
    <n v="11.7"/>
    <n v="639.16"/>
    <n v="1"/>
    <n v="57.5"/>
    <n v="14"/>
    <m/>
    <x v="0"/>
    <d v="2025-07-24T00:00:00"/>
    <x v="0"/>
  </r>
  <r>
    <s v="G100138"/>
    <n v="26"/>
    <x v="0"/>
    <x v="4"/>
    <n v="24.6"/>
    <n v="18.88"/>
    <n v="27"/>
    <n v="51.2"/>
    <n v="13"/>
    <s v="StormBringers"/>
    <x v="0"/>
    <d v="2025-07-26T00:00:00"/>
    <x v="0"/>
  </r>
  <r>
    <s v="G100139"/>
    <n v="15"/>
    <x v="0"/>
    <x v="1"/>
    <n v="9.9"/>
    <n v="82.33"/>
    <n v="40"/>
    <n v="47"/>
    <n v="9"/>
    <s v="ManilaMages"/>
    <x v="1"/>
    <d v="2024-12-05T00:00:00"/>
    <x v="0"/>
  </r>
  <r>
    <s v="G100140"/>
    <n v="23"/>
    <x v="6"/>
    <x v="1"/>
    <n v="5.2"/>
    <n v="107.67"/>
    <n v="7"/>
    <n v="55"/>
    <n v="11"/>
    <m/>
    <x v="0"/>
    <d v="2025-04-11T00:00:00"/>
    <x v="0"/>
  </r>
  <r>
    <s v="G100141"/>
    <n v="28"/>
    <x v="2"/>
    <x v="1"/>
    <n v="18.2"/>
    <n v="381.3"/>
    <n v="55"/>
    <n v="50"/>
    <n v="17"/>
    <m/>
    <x v="0"/>
    <d v="2025-05-08T00:00:00"/>
    <x v="0"/>
  </r>
  <r>
    <s v="G100142"/>
    <n v="13"/>
    <x v="0"/>
    <x v="3"/>
    <n v="52.7"/>
    <n v="1223.7"/>
    <n v="1"/>
    <n v="19.3"/>
    <n v="12"/>
    <m/>
    <x v="0"/>
    <d v="2025-01-24T00:00:00"/>
    <x v="0"/>
  </r>
  <r>
    <s v="G100143"/>
    <n v="22"/>
    <x v="1"/>
    <x v="0"/>
    <n v="52.9"/>
    <n v="68.83"/>
    <n v="55"/>
    <n v="46.2"/>
    <n v="14"/>
    <m/>
    <x v="0"/>
    <d v="2025-09-03T00:00:00"/>
    <x v="0"/>
  </r>
  <r>
    <s v="G100144"/>
    <n v="23"/>
    <x v="3"/>
    <x v="3"/>
    <n v="8.4"/>
    <n v="518.48"/>
    <n v="18"/>
    <n v="18.2"/>
    <n v="7"/>
    <s v="PHLegends"/>
    <x v="0"/>
    <d v="2025-03-23T00:00:00"/>
    <x v="0"/>
  </r>
  <r>
    <s v="G100145"/>
    <n v="25"/>
    <x v="0"/>
    <x v="3"/>
    <n v="15"/>
    <n v="443.91"/>
    <n v="7"/>
    <n v="47"/>
    <n v="14"/>
    <m/>
    <x v="0"/>
    <d v="2025-01-05T00:00:00"/>
    <x v="0"/>
  </r>
  <r>
    <s v="G100146"/>
    <n v="15"/>
    <x v="1"/>
    <x v="5"/>
    <n v="4.8"/>
    <n v="63.61"/>
    <n v="4"/>
    <n v="33"/>
    <n v="8"/>
    <m/>
    <x v="0"/>
    <d v="2025-05-04T00:00:00"/>
    <x v="0"/>
  </r>
  <r>
    <s v="G100147"/>
    <n v="15"/>
    <x v="4"/>
    <x v="2"/>
    <n v="108.7"/>
    <n v="127.43"/>
    <n v="91"/>
    <n v="108.5"/>
    <n v="19"/>
    <m/>
    <x v="0"/>
    <d v="2025-07-13T00:00:00"/>
    <x v="0"/>
  </r>
  <r>
    <s v="G100148"/>
    <n v="24"/>
    <x v="5"/>
    <x v="1"/>
    <n v="79.400000000000006"/>
    <n v="131.77000000000001"/>
    <n v="2"/>
    <n v="44"/>
    <n v="15"/>
    <s v="VisayanVanguard"/>
    <x v="0"/>
    <d v="2025-01-01T00:00:00"/>
    <x v="0"/>
  </r>
  <r>
    <s v="G100149"/>
    <n v="23"/>
    <x v="0"/>
    <x v="1"/>
    <n v="21"/>
    <n v="956.7"/>
    <n v="6"/>
    <n v="9.9"/>
    <n v="13"/>
    <m/>
    <x v="0"/>
    <d v="2025-02-10T00:00:00"/>
    <x v="0"/>
  </r>
  <r>
    <s v="G100150"/>
    <n v="23"/>
    <x v="1"/>
    <x v="0"/>
    <n v="32.6"/>
    <n v="49.88"/>
    <n v="12"/>
    <n v="41.6"/>
    <n v="9"/>
    <m/>
    <x v="0"/>
    <d v="2025-10-18T00:00:00"/>
    <x v="0"/>
  </r>
  <r>
    <s v="G100151"/>
    <n v="23"/>
    <x v="5"/>
    <x v="0"/>
    <n v="25.1"/>
    <n v="401.31"/>
    <n v="29"/>
    <n v="58"/>
    <n v="12"/>
    <m/>
    <x v="0"/>
    <d v="2025-06-14T00:00:00"/>
    <x v="0"/>
  </r>
  <r>
    <s v="G100152"/>
    <n v="18"/>
    <x v="3"/>
    <x v="0"/>
    <n v="18"/>
    <n v="101.69"/>
    <n v="23"/>
    <n v="86.8"/>
    <n v="10"/>
    <m/>
    <x v="0"/>
    <d v="2025-03-28T00:00:00"/>
    <x v="0"/>
  </r>
  <r>
    <s v="G100153"/>
    <n v="23"/>
    <x v="1"/>
    <x v="1"/>
    <n v="1.1000000000000001"/>
    <n v="328.14"/>
    <n v="4"/>
    <n v="30.3"/>
    <n v="10"/>
    <s v="LagunaLords"/>
    <x v="0"/>
    <d v="2025-04-26T00:00:00"/>
    <x v="0"/>
  </r>
  <r>
    <s v="G100154"/>
    <n v="23"/>
    <x v="4"/>
    <x v="0"/>
    <n v="12.1"/>
    <n v="136.19"/>
    <n v="10"/>
    <n v="5.4"/>
    <n v="17"/>
    <m/>
    <x v="1"/>
    <d v="2024-12-03T00:00:00"/>
    <x v="0"/>
  </r>
  <r>
    <s v="G100155"/>
    <n v="18"/>
    <x v="1"/>
    <x v="4"/>
    <n v="22.5"/>
    <n v="215.9"/>
    <n v="8"/>
    <n v="65.400000000000006"/>
    <n v="11"/>
    <m/>
    <x v="0"/>
    <d v="2025-01-10T00:00:00"/>
    <x v="0"/>
  </r>
  <r>
    <s v="G100156"/>
    <n v="31"/>
    <x v="5"/>
    <x v="3"/>
    <n v="22.6"/>
    <n v="446.86"/>
    <n v="7"/>
    <n v="10.5"/>
    <n v="13"/>
    <s v="MindanaoMirage"/>
    <x v="0"/>
    <d v="2025-02-20T00:00:00"/>
    <x v="0"/>
  </r>
  <r>
    <s v="G100157"/>
    <n v="24"/>
    <x v="1"/>
    <x v="1"/>
    <n v="9.3000000000000007"/>
    <n v="407.62"/>
    <n v="15"/>
    <n v="34.1"/>
    <n v="18"/>
    <m/>
    <x v="0"/>
    <d v="2025-05-22T00:00:00"/>
    <x v="0"/>
  </r>
  <r>
    <s v="G100158"/>
    <n v="16"/>
    <x v="0"/>
    <x v="3"/>
    <n v="56.8"/>
    <n v="503.27"/>
    <n v="36"/>
    <n v="38.6"/>
    <n v="20"/>
    <m/>
    <x v="0"/>
    <d v="2025-01-11T00:00:00"/>
    <x v="0"/>
  </r>
  <r>
    <s v="G100159"/>
    <n v="25"/>
    <x v="3"/>
    <x v="0"/>
    <n v="3.7"/>
    <n v="15.37"/>
    <n v="7"/>
    <n v="43.3"/>
    <n v="13"/>
    <s v="LagunaLords"/>
    <x v="0"/>
    <d v="2025-01-08T00:00:00"/>
    <x v="0"/>
  </r>
  <r>
    <s v="G100160"/>
    <n v="17"/>
    <x v="1"/>
    <x v="1"/>
    <n v="13.9"/>
    <n v="294.45"/>
    <n v="13"/>
    <n v="62.2"/>
    <n v="17"/>
    <s v="MidnightRaid"/>
    <x v="1"/>
    <d v="2024-11-14T00:00:00"/>
    <x v="0"/>
  </r>
  <r>
    <s v="G100161"/>
    <n v="25"/>
    <x v="1"/>
    <x v="3"/>
    <n v="23.5"/>
    <n v="37.700000000000003"/>
    <n v="14"/>
    <n v="27.9"/>
    <n v="8"/>
    <m/>
    <x v="0"/>
    <d v="2025-06-07T00:00:00"/>
    <x v="0"/>
  </r>
  <r>
    <s v="G100162"/>
    <n v="27"/>
    <x v="0"/>
    <x v="1"/>
    <n v="23.9"/>
    <n v="134.38999999999999"/>
    <n v="112"/>
    <n v="38.200000000000003"/>
    <n v="17"/>
    <s v="MindanaoMirage"/>
    <x v="0"/>
    <d v="2025-01-11T00:00:00"/>
    <x v="0"/>
  </r>
  <r>
    <s v="G100163"/>
    <n v="17"/>
    <x v="1"/>
    <x v="1"/>
    <n v="20.9"/>
    <n v="198.84"/>
    <n v="92"/>
    <n v="44.6"/>
    <n v="7"/>
    <s v="VisayanVanguard"/>
    <x v="0"/>
    <d v="2025-09-15T00:00:00"/>
    <x v="0"/>
  </r>
  <r>
    <s v="G100164"/>
    <n v="26"/>
    <x v="6"/>
    <x v="4"/>
    <n v="6.4"/>
    <n v="128.85"/>
    <n v="48"/>
    <n v="48.7"/>
    <n v="13"/>
    <s v="StormBringers"/>
    <x v="0"/>
    <d v="2025-08-29T00:00:00"/>
    <x v="0"/>
  </r>
  <r>
    <s v="G100165"/>
    <n v="24"/>
    <x v="1"/>
    <x v="2"/>
    <n v="3.4"/>
    <n v="183.29"/>
    <n v="8"/>
    <n v="47.4"/>
    <n v="9"/>
    <m/>
    <x v="1"/>
    <d v="2024-11-14T00:00:00"/>
    <x v="0"/>
  </r>
  <r>
    <s v="G100166"/>
    <n v="26"/>
    <x v="0"/>
    <x v="3"/>
    <n v="20.2"/>
    <n v="1415.63"/>
    <n v="2"/>
    <n v="55.9"/>
    <n v="11"/>
    <m/>
    <x v="0"/>
    <d v="2025-01-14T00:00:00"/>
    <x v="0"/>
  </r>
  <r>
    <s v="G100167"/>
    <n v="31"/>
    <x v="1"/>
    <x v="3"/>
    <n v="18.3"/>
    <n v="36.32"/>
    <n v="11"/>
    <n v="66.099999999999994"/>
    <n v="12"/>
    <s v="PHLegends"/>
    <x v="0"/>
    <d v="2025-06-21T00:00:00"/>
    <x v="0"/>
  </r>
  <r>
    <s v="G100168"/>
    <n v="20"/>
    <x v="3"/>
    <x v="3"/>
    <n v="4"/>
    <n v="281.33"/>
    <n v="9"/>
    <n v="54.8"/>
    <n v="18"/>
    <s v="VisayanVanguard"/>
    <x v="0"/>
    <d v="2025-01-06T00:00:00"/>
    <x v="0"/>
  </r>
  <r>
    <s v="G100169"/>
    <n v="18"/>
    <x v="0"/>
    <x v="0"/>
    <n v="24.4"/>
    <n v="126.05"/>
    <n v="21"/>
    <n v="56.3"/>
    <n v="14"/>
    <m/>
    <x v="1"/>
    <d v="2024-12-07T00:00:00"/>
    <x v="0"/>
  </r>
  <r>
    <s v="G100170"/>
    <n v="17"/>
    <x v="3"/>
    <x v="1"/>
    <n v="12.1"/>
    <n v="35.68"/>
    <n v="45"/>
    <n v="5.4"/>
    <n v="8"/>
    <m/>
    <x v="0"/>
    <d v="2025-09-26T00:00:00"/>
    <x v="0"/>
  </r>
  <r>
    <s v="G100171"/>
    <n v="17"/>
    <x v="6"/>
    <x v="0"/>
    <n v="22"/>
    <n v="43.21"/>
    <n v="58"/>
    <n v="46.3"/>
    <n v="14"/>
    <s v="MidnightRaid"/>
    <x v="0"/>
    <d v="2025-05-16T00:00:00"/>
    <x v="0"/>
  </r>
  <r>
    <s v="G100172"/>
    <n v="21"/>
    <x v="5"/>
    <x v="1"/>
    <n v="36.299999999999997"/>
    <n v="745.32"/>
    <n v="55"/>
    <n v="57"/>
    <n v="11"/>
    <m/>
    <x v="0"/>
    <d v="2025-04-10T00:00:00"/>
    <x v="0"/>
  </r>
  <r>
    <s v="G100173"/>
    <n v="23"/>
    <x v="2"/>
    <x v="3"/>
    <n v="3.7"/>
    <n v="529.24"/>
    <n v="13"/>
    <n v="63.2"/>
    <n v="15"/>
    <m/>
    <x v="0"/>
    <d v="2025-08-02T00:00:00"/>
    <x v="0"/>
  </r>
  <r>
    <s v="G100174"/>
    <n v="23"/>
    <x v="1"/>
    <x v="0"/>
    <n v="0.4"/>
    <n v="593.9"/>
    <n v="34"/>
    <n v="27.7"/>
    <n v="14"/>
    <m/>
    <x v="0"/>
    <d v="2025-08-10T00:00:00"/>
    <x v="1"/>
  </r>
  <r>
    <s v="G100175"/>
    <n v="26"/>
    <x v="2"/>
    <x v="4"/>
    <n v="30.2"/>
    <n v="1192.8900000000001"/>
    <n v="11"/>
    <n v="28.5"/>
    <n v="9"/>
    <s v="StormBringers"/>
    <x v="1"/>
    <d v="2024-12-28T00:00:00"/>
    <x v="0"/>
  </r>
  <r>
    <s v="G100176"/>
    <n v="22"/>
    <x v="5"/>
    <x v="2"/>
    <n v="18.8"/>
    <n v="58.4"/>
    <n v="1"/>
    <n v="30.6"/>
    <n v="7"/>
    <m/>
    <x v="1"/>
    <d v="2024-11-24T00:00:00"/>
    <x v="0"/>
  </r>
  <r>
    <s v="G100177"/>
    <n v="29"/>
    <x v="6"/>
    <x v="5"/>
    <n v="24.1"/>
    <n v="109.8"/>
    <n v="36"/>
    <n v="58.4"/>
    <n v="9"/>
    <s v="VisayanVanguard"/>
    <x v="0"/>
    <d v="2025-03-26T00:00:00"/>
    <x v="0"/>
  </r>
  <r>
    <s v="G100178"/>
    <n v="20"/>
    <x v="6"/>
    <x v="3"/>
    <n v="36.4"/>
    <n v="276.57"/>
    <n v="1"/>
    <n v="70.8"/>
    <n v="18"/>
    <m/>
    <x v="0"/>
    <d v="2025-03-23T00:00:00"/>
    <x v="0"/>
  </r>
  <r>
    <s v="G100179"/>
    <n v="35"/>
    <x v="1"/>
    <x v="2"/>
    <n v="32.5"/>
    <n v="165.32"/>
    <n v="15"/>
    <n v="34.799999999999997"/>
    <n v="14"/>
    <m/>
    <x v="0"/>
    <d v="2025-04-08T00:00:00"/>
    <x v="0"/>
  </r>
  <r>
    <s v="G100180"/>
    <n v="25"/>
    <x v="2"/>
    <x v="0"/>
    <n v="64.8"/>
    <n v="135.49"/>
    <n v="11"/>
    <n v="67.7"/>
    <n v="13"/>
    <s v="PHLegends"/>
    <x v="0"/>
    <d v="2025-07-13T00:00:00"/>
    <x v="0"/>
  </r>
  <r>
    <s v="G100181"/>
    <n v="17"/>
    <x v="2"/>
    <x v="5"/>
    <n v="15.4"/>
    <n v="110.72"/>
    <n v="35"/>
    <n v="48.1"/>
    <n v="15"/>
    <s v="MindanaoMirage"/>
    <x v="0"/>
    <d v="2025-06-22T00:00:00"/>
    <x v="0"/>
  </r>
  <r>
    <s v="G100182"/>
    <n v="16"/>
    <x v="2"/>
    <x v="0"/>
    <n v="13.4"/>
    <n v="225.22"/>
    <n v="43"/>
    <n v="41.9"/>
    <n v="14"/>
    <m/>
    <x v="0"/>
    <d v="2025-10-14T00:00:00"/>
    <x v="0"/>
  </r>
  <r>
    <s v="G100183"/>
    <n v="24"/>
    <x v="4"/>
    <x v="5"/>
    <n v="10.3"/>
    <n v="214.27"/>
    <n v="10"/>
    <n v="39.700000000000003"/>
    <n v="16"/>
    <m/>
    <x v="1"/>
    <d v="2024-11-24T00:00:00"/>
    <x v="0"/>
  </r>
  <r>
    <s v="G100184"/>
    <n v="20"/>
    <x v="2"/>
    <x v="0"/>
    <n v="3.3"/>
    <n v="44.02"/>
    <n v="50"/>
    <n v="63.7"/>
    <n v="13"/>
    <s v="StormBringers"/>
    <x v="0"/>
    <d v="2025-03-15T00:00:00"/>
    <x v="0"/>
  </r>
  <r>
    <s v="G100185"/>
    <n v="25"/>
    <x v="0"/>
    <x v="2"/>
    <n v="17"/>
    <n v="159.54"/>
    <n v="10"/>
    <n v="53.1"/>
    <n v="14"/>
    <s v="LagunaLords"/>
    <x v="0"/>
    <d v="2025-02-20T00:00:00"/>
    <x v="0"/>
  </r>
  <r>
    <s v="G100186"/>
    <n v="24"/>
    <x v="4"/>
    <x v="4"/>
    <n v="6.5"/>
    <n v="201.56"/>
    <n v="17"/>
    <n v="101.9"/>
    <n v="12"/>
    <m/>
    <x v="0"/>
    <d v="2025-08-30T00:00:00"/>
    <x v="0"/>
  </r>
  <r>
    <s v="G100187"/>
    <n v="21"/>
    <x v="0"/>
    <x v="0"/>
    <n v="50.8"/>
    <n v="211.16"/>
    <n v="38"/>
    <n v="23.7"/>
    <n v="11"/>
    <m/>
    <x v="0"/>
    <d v="2025-01-18T00:00:00"/>
    <x v="0"/>
  </r>
  <r>
    <s v="G100188"/>
    <n v="17"/>
    <x v="6"/>
    <x v="1"/>
    <n v="17.5"/>
    <n v="58.96"/>
    <n v="35"/>
    <n v="58"/>
    <n v="12"/>
    <m/>
    <x v="1"/>
    <d v="2024-12-28T00:00:00"/>
    <x v="0"/>
  </r>
  <r>
    <s v="G100189"/>
    <n v="14"/>
    <x v="6"/>
    <x v="4"/>
    <n v="18"/>
    <n v="338.96"/>
    <n v="131"/>
    <n v="31.8"/>
    <n v="15"/>
    <m/>
    <x v="0"/>
    <d v="2025-04-01T00:00:00"/>
    <x v="0"/>
  </r>
  <r>
    <s v="G100190"/>
    <n v="19"/>
    <x v="6"/>
    <x v="1"/>
    <n v="8.8000000000000007"/>
    <n v="6.38"/>
    <n v="7"/>
    <n v="23.3"/>
    <n v="9"/>
    <s v="ManilaMages"/>
    <x v="0"/>
    <d v="2025-03-22T00:00:00"/>
    <x v="0"/>
  </r>
  <r>
    <s v="G100191"/>
    <n v="26"/>
    <x v="1"/>
    <x v="2"/>
    <n v="1.1000000000000001"/>
    <n v="109.56"/>
    <n v="32"/>
    <n v="44.7"/>
    <n v="16"/>
    <s v="MindanaoMirage"/>
    <x v="0"/>
    <d v="2025-01-29T00:00:00"/>
    <x v="0"/>
  </r>
  <r>
    <s v="G100192"/>
    <n v="23"/>
    <x v="6"/>
    <x v="3"/>
    <n v="0.6"/>
    <n v="378.77"/>
    <n v="28"/>
    <n v="48.4"/>
    <n v="12"/>
    <m/>
    <x v="0"/>
    <d v="2025-01-19T00:00:00"/>
    <x v="1"/>
  </r>
  <r>
    <s v="G100193"/>
    <n v="15"/>
    <x v="4"/>
    <x v="1"/>
    <n v="11"/>
    <n v="207.47"/>
    <n v="73"/>
    <n v="118"/>
    <n v="10"/>
    <m/>
    <x v="0"/>
    <d v="2025-09-21T00:00:00"/>
    <x v="0"/>
  </r>
  <r>
    <s v="G100194"/>
    <n v="22"/>
    <x v="0"/>
    <x v="1"/>
    <n v="1.8"/>
    <n v="75.67"/>
    <n v="5"/>
    <n v="40.4"/>
    <n v="9"/>
    <s v="VisayanVanguard"/>
    <x v="0"/>
    <d v="2025-03-30T00:00:00"/>
    <x v="0"/>
  </r>
  <r>
    <s v="G100195"/>
    <n v="23"/>
    <x v="6"/>
    <x v="0"/>
    <n v="18.7"/>
    <n v="296.82"/>
    <n v="41"/>
    <n v="16.7"/>
    <n v="15"/>
    <m/>
    <x v="0"/>
    <d v="2025-08-30T00:00:00"/>
    <x v="0"/>
  </r>
  <r>
    <s v="G100196"/>
    <n v="17"/>
    <x v="0"/>
    <x v="5"/>
    <n v="42.6"/>
    <n v="209.48"/>
    <n v="25"/>
    <n v="51.8"/>
    <n v="11"/>
    <m/>
    <x v="0"/>
    <d v="2025-05-08T00:00:00"/>
    <x v="0"/>
  </r>
  <r>
    <s v="G100197"/>
    <n v="22"/>
    <x v="0"/>
    <x v="1"/>
    <n v="42.9"/>
    <n v="397.71"/>
    <n v="9"/>
    <n v="5"/>
    <n v="14"/>
    <s v="MidnightRaid"/>
    <x v="1"/>
    <d v="2024-11-07T00:00:00"/>
    <x v="0"/>
  </r>
  <r>
    <s v="G100198"/>
    <n v="22"/>
    <x v="1"/>
    <x v="3"/>
    <n v="21.5"/>
    <n v="332.03"/>
    <n v="19"/>
    <n v="42.7"/>
    <n v="17"/>
    <s v="StormBringers"/>
    <x v="0"/>
    <d v="2025-10-19T00:00:00"/>
    <x v="0"/>
  </r>
  <r>
    <s v="G100199"/>
    <n v="16"/>
    <x v="1"/>
    <x v="1"/>
    <n v="4.7"/>
    <n v="235.47"/>
    <n v="12"/>
    <n v="45.4"/>
    <n v="7"/>
    <m/>
    <x v="0"/>
    <d v="2025-08-21T00:00:00"/>
    <x v="0"/>
  </r>
  <r>
    <s v="G100200"/>
    <n v="23"/>
    <x v="1"/>
    <x v="3"/>
    <n v="39.799999999999997"/>
    <n v="167.44"/>
    <n v="25"/>
    <n v="64.900000000000006"/>
    <n v="15"/>
    <m/>
    <x v="0"/>
    <d v="2025-10-08T00:00:00"/>
    <x v="0"/>
  </r>
  <r>
    <s v="G100201"/>
    <n v="24"/>
    <x v="4"/>
    <x v="2"/>
    <n v="43.4"/>
    <n v="35.729999999999997"/>
    <n v="65"/>
    <n v="69.3"/>
    <n v="10"/>
    <s v="MidnightRaid"/>
    <x v="0"/>
    <d v="2025-09-23T00:00:00"/>
    <x v="0"/>
  </r>
  <r>
    <s v="G100202"/>
    <n v="27"/>
    <x v="6"/>
    <x v="4"/>
    <n v="4.4000000000000004"/>
    <n v="75.73"/>
    <n v="25"/>
    <n v="32.4"/>
    <n v="12"/>
    <m/>
    <x v="0"/>
    <d v="2025-08-25T00:00:00"/>
    <x v="0"/>
  </r>
  <r>
    <s v="G100203"/>
    <n v="27"/>
    <x v="5"/>
    <x v="1"/>
    <n v="26.7"/>
    <n v="135.79"/>
    <n v="29"/>
    <n v="41.2"/>
    <n v="13"/>
    <s v="MidnightRaid"/>
    <x v="1"/>
    <d v="2024-12-19T00:00:00"/>
    <x v="0"/>
  </r>
  <r>
    <s v="G100204"/>
    <n v="15"/>
    <x v="4"/>
    <x v="2"/>
    <n v="6.8"/>
    <n v="228.64"/>
    <n v="21"/>
    <n v="25.8"/>
    <n v="19"/>
    <m/>
    <x v="0"/>
    <d v="2025-04-15T00:00:00"/>
    <x v="0"/>
  </r>
  <r>
    <s v="G100205"/>
    <n v="17"/>
    <x v="4"/>
    <x v="5"/>
    <n v="32.5"/>
    <n v="180.24"/>
    <n v="1"/>
    <n v="16.8"/>
    <n v="21"/>
    <m/>
    <x v="0"/>
    <d v="2025-01-06T00:00:00"/>
    <x v="0"/>
  </r>
  <r>
    <s v="G100206"/>
    <n v="24"/>
    <x v="0"/>
    <x v="3"/>
    <n v="117.8"/>
    <n v="84.98"/>
    <n v="7"/>
    <n v="52.7"/>
    <n v="12"/>
    <m/>
    <x v="0"/>
    <d v="2025-03-15T00:00:00"/>
    <x v="0"/>
  </r>
  <r>
    <s v="G100207"/>
    <n v="24"/>
    <x v="6"/>
    <x v="4"/>
    <n v="0.6"/>
    <n v="1.62"/>
    <n v="20"/>
    <n v="13.2"/>
    <n v="11"/>
    <m/>
    <x v="1"/>
    <d v="2024-11-10T00:00:00"/>
    <x v="1"/>
  </r>
  <r>
    <s v="G100208"/>
    <n v="24"/>
    <x v="6"/>
    <x v="0"/>
    <n v="45.5"/>
    <n v="171.41"/>
    <n v="11"/>
    <n v="34.6"/>
    <n v="11"/>
    <s v="ManilaMages"/>
    <x v="0"/>
    <d v="2025-03-07T00:00:00"/>
    <x v="0"/>
  </r>
  <r>
    <s v="G100209"/>
    <n v="41"/>
    <x v="6"/>
    <x v="0"/>
    <n v="19.5"/>
    <n v="84.09"/>
    <n v="6"/>
    <n v="20.100000000000001"/>
    <n v="16"/>
    <m/>
    <x v="0"/>
    <d v="2025-10-14T00:00:00"/>
    <x v="0"/>
  </r>
  <r>
    <s v="G100210"/>
    <n v="24"/>
    <x v="1"/>
    <x v="2"/>
    <n v="72.5"/>
    <n v="331.64"/>
    <n v="21"/>
    <n v="58.7"/>
    <n v="13"/>
    <s v="LagunaLords"/>
    <x v="0"/>
    <d v="2025-01-24T00:00:00"/>
    <x v="0"/>
  </r>
  <r>
    <s v="G100211"/>
    <n v="27"/>
    <x v="4"/>
    <x v="1"/>
    <n v="12.5"/>
    <n v="6.06"/>
    <n v="11"/>
    <n v="90"/>
    <n v="11"/>
    <m/>
    <x v="0"/>
    <d v="2025-08-02T00:00:00"/>
    <x v="0"/>
  </r>
  <r>
    <s v="G100212"/>
    <n v="26"/>
    <x v="1"/>
    <x v="2"/>
    <n v="37.6"/>
    <n v="219.77"/>
    <n v="8"/>
    <n v="12.5"/>
    <n v="10"/>
    <s v="StormBringers"/>
    <x v="0"/>
    <d v="2025-04-04T00:00:00"/>
    <x v="0"/>
  </r>
  <r>
    <s v="G100213"/>
    <n v="25"/>
    <x v="2"/>
    <x v="2"/>
    <n v="1.3"/>
    <n v="709.57"/>
    <n v="18"/>
    <n v="5"/>
    <n v="9"/>
    <m/>
    <x v="0"/>
    <d v="2025-03-23T00:00:00"/>
    <x v="0"/>
  </r>
  <r>
    <s v="G100214"/>
    <n v="20"/>
    <x v="2"/>
    <x v="0"/>
    <n v="8.1999999999999993"/>
    <n v="47.91"/>
    <n v="4"/>
    <n v="41.9"/>
    <n v="14"/>
    <s v="StormBringers"/>
    <x v="0"/>
    <d v="2025-10-04T00:00:00"/>
    <x v="0"/>
  </r>
  <r>
    <s v="G100215"/>
    <n v="25"/>
    <x v="2"/>
    <x v="2"/>
    <n v="1.4"/>
    <n v="159.5"/>
    <n v="78"/>
    <n v="45.4"/>
    <n v="16"/>
    <m/>
    <x v="0"/>
    <d v="2025-10-18T00:00:00"/>
    <x v="0"/>
  </r>
  <r>
    <s v="G100216"/>
    <n v="18"/>
    <x v="3"/>
    <x v="1"/>
    <n v="74.099999999999994"/>
    <n v="23.97"/>
    <n v="60"/>
    <n v="50.5"/>
    <n v="12"/>
    <s v="MindanaoMirage"/>
    <x v="0"/>
    <d v="2025-05-10T00:00:00"/>
    <x v="0"/>
  </r>
  <r>
    <s v="G100217"/>
    <n v="20"/>
    <x v="0"/>
    <x v="3"/>
    <n v="34"/>
    <n v="245.66"/>
    <n v="36"/>
    <n v="33.799999999999997"/>
    <n v="6"/>
    <s v="PHLegends"/>
    <x v="0"/>
    <d v="2025-07-09T00:00:00"/>
    <x v="0"/>
  </r>
  <r>
    <s v="G100218"/>
    <n v="19"/>
    <x v="0"/>
    <x v="3"/>
    <n v="38.299999999999997"/>
    <n v="199.92"/>
    <n v="3"/>
    <n v="40"/>
    <n v="11"/>
    <m/>
    <x v="1"/>
    <d v="2024-12-15T00:00:00"/>
    <x v="0"/>
  </r>
  <r>
    <s v="G100219"/>
    <n v="22"/>
    <x v="0"/>
    <x v="4"/>
    <n v="55.6"/>
    <n v="130.79"/>
    <n v="44"/>
    <n v="54.2"/>
    <n v="11"/>
    <s v="VisayanVanguard"/>
    <x v="0"/>
    <d v="2025-02-05T00:00:00"/>
    <x v="0"/>
  </r>
  <r>
    <s v="G100220"/>
    <n v="33"/>
    <x v="1"/>
    <x v="0"/>
    <n v="1.8"/>
    <n v="184.21"/>
    <n v="49"/>
    <n v="71"/>
    <n v="15"/>
    <m/>
    <x v="0"/>
    <d v="2025-10-08T00:00:00"/>
    <x v="0"/>
  </r>
  <r>
    <s v="G100221"/>
    <n v="13"/>
    <x v="5"/>
    <x v="1"/>
    <n v="9.6999999999999993"/>
    <n v="567.23"/>
    <n v="43"/>
    <n v="5"/>
    <n v="8"/>
    <m/>
    <x v="0"/>
    <d v="2025-05-19T00:00:00"/>
    <x v="0"/>
  </r>
  <r>
    <s v="G100222"/>
    <n v="25"/>
    <x v="0"/>
    <x v="5"/>
    <n v="1.5"/>
    <n v="54.63"/>
    <n v="3"/>
    <n v="35.799999999999997"/>
    <n v="12"/>
    <m/>
    <x v="0"/>
    <d v="2025-05-05T00:00:00"/>
    <x v="0"/>
  </r>
  <r>
    <s v="G100223"/>
    <n v="13"/>
    <x v="3"/>
    <x v="5"/>
    <n v="4.7"/>
    <n v="5.71"/>
    <n v="30"/>
    <n v="50.3"/>
    <n v="11"/>
    <s v="VisayanVanguard"/>
    <x v="0"/>
    <d v="2025-07-20T00:00:00"/>
    <x v="0"/>
  </r>
  <r>
    <s v="G100224"/>
    <n v="19"/>
    <x v="0"/>
    <x v="5"/>
    <n v="5.2"/>
    <n v="494.52"/>
    <n v="53"/>
    <n v="22.1"/>
    <n v="14"/>
    <s v="VisayanVanguard"/>
    <x v="1"/>
    <d v="2024-11-09T00:00:00"/>
    <x v="0"/>
  </r>
  <r>
    <s v="G100225"/>
    <n v="27"/>
    <x v="3"/>
    <x v="0"/>
    <n v="12.7"/>
    <n v="215.16"/>
    <n v="25"/>
    <n v="88.3"/>
    <n v="8"/>
    <m/>
    <x v="0"/>
    <d v="2025-05-21T00:00:00"/>
    <x v="0"/>
  </r>
  <r>
    <s v="G100226"/>
    <n v="22"/>
    <x v="6"/>
    <x v="1"/>
    <n v="6.3"/>
    <n v="553.32000000000005"/>
    <n v="31"/>
    <n v="29.1"/>
    <n v="10"/>
    <m/>
    <x v="0"/>
    <d v="2025-04-21T00:00:00"/>
    <x v="0"/>
  </r>
  <r>
    <s v="G100227"/>
    <n v="16"/>
    <x v="0"/>
    <x v="1"/>
    <n v="2.1"/>
    <n v="227.17"/>
    <n v="18"/>
    <n v="44"/>
    <n v="7"/>
    <m/>
    <x v="0"/>
    <d v="2025-08-27T00:00:00"/>
    <x v="0"/>
  </r>
  <r>
    <s v="G100228"/>
    <n v="18"/>
    <x v="4"/>
    <x v="2"/>
    <n v="3.7"/>
    <n v="415.39"/>
    <n v="22"/>
    <n v="58.9"/>
    <n v="10"/>
    <s v="StormBringers"/>
    <x v="1"/>
    <d v="2024-12-16T00:00:00"/>
    <x v="0"/>
  </r>
  <r>
    <s v="G100229"/>
    <n v="25"/>
    <x v="6"/>
    <x v="0"/>
    <n v="3.2"/>
    <n v="140.38999999999999"/>
    <n v="1"/>
    <n v="30.2"/>
    <n v="16"/>
    <m/>
    <x v="0"/>
    <d v="2025-10-05T00:00:00"/>
    <x v="0"/>
  </r>
  <r>
    <s v="G100230"/>
    <n v="18"/>
    <x v="6"/>
    <x v="0"/>
    <n v="72.3"/>
    <n v="346.43"/>
    <n v="30"/>
    <n v="5"/>
    <n v="15"/>
    <m/>
    <x v="1"/>
    <d v="2024-11-18T00:00:00"/>
    <x v="0"/>
  </r>
  <r>
    <s v="G100231"/>
    <n v="23"/>
    <x v="6"/>
    <x v="4"/>
    <n v="28.5"/>
    <n v="610.58000000000004"/>
    <n v="2"/>
    <n v="34.299999999999997"/>
    <n v="22"/>
    <m/>
    <x v="1"/>
    <d v="2024-12-26T00:00:00"/>
    <x v="0"/>
  </r>
  <r>
    <s v="G100232"/>
    <n v="22"/>
    <x v="2"/>
    <x v="0"/>
    <n v="68.7"/>
    <n v="212.23"/>
    <n v="17"/>
    <n v="70.7"/>
    <n v="14"/>
    <m/>
    <x v="0"/>
    <d v="2025-05-25T00:00:00"/>
    <x v="0"/>
  </r>
  <r>
    <s v="G100233"/>
    <n v="18"/>
    <x v="4"/>
    <x v="4"/>
    <n v="11.6"/>
    <n v="49.85"/>
    <n v="10"/>
    <n v="36.6"/>
    <n v="12"/>
    <s v="StormBringers"/>
    <x v="0"/>
    <d v="2025-06-23T00:00:00"/>
    <x v="0"/>
  </r>
  <r>
    <s v="G100234"/>
    <n v="32"/>
    <x v="6"/>
    <x v="3"/>
    <n v="6.5"/>
    <n v="78.27"/>
    <n v="23"/>
    <n v="23.8"/>
    <n v="7"/>
    <m/>
    <x v="0"/>
    <d v="2025-01-13T00:00:00"/>
    <x v="0"/>
  </r>
  <r>
    <s v="G100235"/>
    <n v="25"/>
    <x v="1"/>
    <x v="2"/>
    <n v="32"/>
    <n v="55.36"/>
    <n v="4"/>
    <n v="68.099999999999994"/>
    <n v="13"/>
    <s v="VisayanVanguard"/>
    <x v="1"/>
    <d v="2024-12-02T00:00:00"/>
    <x v="0"/>
  </r>
  <r>
    <s v="G100236"/>
    <n v="13"/>
    <x v="2"/>
    <x v="1"/>
    <n v="7.9"/>
    <n v="70.88"/>
    <n v="35"/>
    <n v="36.700000000000003"/>
    <n v="20"/>
    <s v="MindanaoMirage"/>
    <x v="0"/>
    <d v="2025-09-09T00:00:00"/>
    <x v="0"/>
  </r>
  <r>
    <s v="G100237"/>
    <n v="22"/>
    <x v="6"/>
    <x v="0"/>
    <n v="7.1"/>
    <n v="91.47"/>
    <n v="47"/>
    <n v="32.200000000000003"/>
    <n v="10"/>
    <m/>
    <x v="0"/>
    <d v="2025-01-17T00:00:00"/>
    <x v="0"/>
  </r>
  <r>
    <s v="G100238"/>
    <n v="18"/>
    <x v="6"/>
    <x v="5"/>
    <n v="5.3"/>
    <n v="202.5"/>
    <n v="5"/>
    <n v="48.7"/>
    <n v="10"/>
    <m/>
    <x v="0"/>
    <d v="2025-05-24T00:00:00"/>
    <x v="0"/>
  </r>
  <r>
    <s v="G100239"/>
    <n v="26"/>
    <x v="0"/>
    <x v="2"/>
    <n v="2.8"/>
    <n v="221.68"/>
    <n v="3"/>
    <n v="64.3"/>
    <n v="12"/>
    <s v="MindanaoMirage"/>
    <x v="0"/>
    <d v="2025-06-03T00:00:00"/>
    <x v="0"/>
  </r>
  <r>
    <s v="G100240"/>
    <n v="18"/>
    <x v="0"/>
    <x v="5"/>
    <n v="5.9"/>
    <n v="139"/>
    <n v="4"/>
    <n v="104.5"/>
    <n v="15"/>
    <m/>
    <x v="0"/>
    <d v="2025-03-22T00:00:00"/>
    <x v="0"/>
  </r>
  <r>
    <s v="G100241"/>
    <n v="21"/>
    <x v="1"/>
    <x v="0"/>
    <n v="8.8000000000000007"/>
    <n v="238.9"/>
    <n v="62"/>
    <n v="65.7"/>
    <n v="14"/>
    <m/>
    <x v="0"/>
    <d v="2025-05-21T00:00:00"/>
    <x v="0"/>
  </r>
  <r>
    <s v="G100242"/>
    <n v="24"/>
    <x v="0"/>
    <x v="5"/>
    <n v="22.4"/>
    <n v="21.27"/>
    <n v="22"/>
    <n v="74"/>
    <n v="11"/>
    <m/>
    <x v="0"/>
    <d v="2025-04-28T00:00:00"/>
    <x v="0"/>
  </r>
  <r>
    <s v="G100243"/>
    <n v="26"/>
    <x v="4"/>
    <x v="5"/>
    <n v="1.3"/>
    <n v="22.97"/>
    <n v="18"/>
    <n v="32.4"/>
    <n v="21"/>
    <s v="MidnightRaid"/>
    <x v="0"/>
    <d v="2025-09-26T00:00:00"/>
    <x v="0"/>
  </r>
  <r>
    <s v="G100244"/>
    <n v="15"/>
    <x v="2"/>
    <x v="3"/>
    <n v="4.7"/>
    <n v="47.13"/>
    <n v="3"/>
    <n v="19.399999999999999"/>
    <n v="11"/>
    <s v="PHLegends"/>
    <x v="0"/>
    <d v="2025-01-02T00:00:00"/>
    <x v="0"/>
  </r>
  <r>
    <s v="G100245"/>
    <n v="20"/>
    <x v="0"/>
    <x v="5"/>
    <n v="33.1"/>
    <n v="182.49"/>
    <n v="31"/>
    <n v="46.6"/>
    <n v="11"/>
    <s v="ManilaMages"/>
    <x v="0"/>
    <d v="2025-07-08T00:00:00"/>
    <x v="0"/>
  </r>
  <r>
    <s v="G100246"/>
    <n v="19"/>
    <x v="1"/>
    <x v="2"/>
    <n v="3.2"/>
    <n v="60.2"/>
    <n v="60"/>
    <n v="47.7"/>
    <n v="11"/>
    <m/>
    <x v="0"/>
    <d v="2025-01-15T00:00:00"/>
    <x v="0"/>
  </r>
  <r>
    <s v="G100247"/>
    <n v="18"/>
    <x v="6"/>
    <x v="3"/>
    <n v="8.4"/>
    <n v="83.27"/>
    <n v="52"/>
    <n v="18"/>
    <n v="12"/>
    <s v="MindanaoMirage"/>
    <x v="0"/>
    <d v="2025-03-13T00:00:00"/>
    <x v="0"/>
  </r>
  <r>
    <s v="G100248"/>
    <n v="30"/>
    <x v="3"/>
    <x v="0"/>
    <n v="40"/>
    <n v="127.84"/>
    <n v="29"/>
    <n v="40.6"/>
    <n v="13"/>
    <s v="LagunaLords"/>
    <x v="0"/>
    <d v="2025-06-22T00:00:00"/>
    <x v="0"/>
  </r>
  <r>
    <s v="G100249"/>
    <n v="24"/>
    <x v="4"/>
    <x v="1"/>
    <n v="3.4"/>
    <n v="417.65"/>
    <n v="2"/>
    <n v="55"/>
    <n v="9"/>
    <m/>
    <x v="0"/>
    <d v="2025-02-06T00:00:00"/>
    <x v="0"/>
  </r>
  <r>
    <s v="G100250"/>
    <n v="15"/>
    <x v="2"/>
    <x v="0"/>
    <n v="1.7"/>
    <n v="3.49"/>
    <n v="3"/>
    <n v="54"/>
    <n v="3"/>
    <m/>
    <x v="0"/>
    <d v="2025-02-12T00:00:00"/>
    <x v="0"/>
  </r>
  <r>
    <s v="G100251"/>
    <n v="26"/>
    <x v="1"/>
    <x v="1"/>
    <n v="13.3"/>
    <n v="262.01"/>
    <n v="1"/>
    <n v="57.6"/>
    <n v="10"/>
    <s v="PHLegends"/>
    <x v="0"/>
    <d v="2025-07-21T00:00:00"/>
    <x v="0"/>
  </r>
  <r>
    <s v="G100252"/>
    <n v="32"/>
    <x v="0"/>
    <x v="1"/>
    <n v="7.2"/>
    <n v="276.32"/>
    <n v="8"/>
    <n v="52.3"/>
    <n v="12"/>
    <s v="MindanaoMirage"/>
    <x v="1"/>
    <d v="2024-11-15T00:00:00"/>
    <x v="0"/>
  </r>
  <r>
    <s v="G100253"/>
    <n v="27"/>
    <x v="1"/>
    <x v="0"/>
    <n v="16.600000000000001"/>
    <n v="400.68"/>
    <n v="4"/>
    <n v="32.299999999999997"/>
    <n v="17"/>
    <s v="MidnightRaid"/>
    <x v="0"/>
    <d v="2025-04-05T00:00:00"/>
    <x v="0"/>
  </r>
  <r>
    <s v="G100254"/>
    <n v="14"/>
    <x v="3"/>
    <x v="1"/>
    <n v="32.6"/>
    <n v="674.85"/>
    <n v="9"/>
    <n v="32.200000000000003"/>
    <n v="10"/>
    <m/>
    <x v="0"/>
    <d v="2025-10-19T00:00:00"/>
    <x v="0"/>
  </r>
  <r>
    <s v="G100255"/>
    <n v="19"/>
    <x v="1"/>
    <x v="0"/>
    <n v="3"/>
    <n v="5.09"/>
    <n v="14"/>
    <n v="15"/>
    <n v="11"/>
    <m/>
    <x v="0"/>
    <d v="2025-10-18T00:00:00"/>
    <x v="0"/>
  </r>
  <r>
    <s v="G100256"/>
    <n v="28"/>
    <x v="2"/>
    <x v="2"/>
    <n v="17.399999999999999"/>
    <n v="41.75"/>
    <n v="85"/>
    <n v="89.6"/>
    <n v="14"/>
    <m/>
    <x v="1"/>
    <d v="2024-11-15T00:00:00"/>
    <x v="0"/>
  </r>
  <r>
    <s v="G100257"/>
    <n v="18"/>
    <x v="5"/>
    <x v="4"/>
    <n v="14.1"/>
    <n v="543.27"/>
    <n v="28"/>
    <n v="45.3"/>
    <n v="13"/>
    <m/>
    <x v="0"/>
    <d v="2025-01-05T00:00:00"/>
    <x v="0"/>
  </r>
  <r>
    <s v="G100258"/>
    <n v="24"/>
    <x v="0"/>
    <x v="0"/>
    <n v="3.1"/>
    <n v="153.36000000000001"/>
    <n v="54"/>
    <n v="39.4"/>
    <n v="8"/>
    <m/>
    <x v="0"/>
    <d v="2025-01-24T00:00:00"/>
    <x v="0"/>
  </r>
  <r>
    <s v="G100259"/>
    <n v="25"/>
    <x v="0"/>
    <x v="4"/>
    <n v="19.600000000000001"/>
    <n v="207.87"/>
    <n v="37"/>
    <n v="21.8"/>
    <n v="19"/>
    <m/>
    <x v="0"/>
    <d v="2025-09-25T00:00:00"/>
    <x v="0"/>
  </r>
  <r>
    <s v="G100260"/>
    <n v="17"/>
    <x v="1"/>
    <x v="3"/>
    <n v="6.4"/>
    <n v="271.94"/>
    <n v="3"/>
    <n v="118.4"/>
    <n v="14"/>
    <m/>
    <x v="0"/>
    <d v="2025-09-06T00:00:00"/>
    <x v="0"/>
  </r>
  <r>
    <s v="G100261"/>
    <n v="21"/>
    <x v="6"/>
    <x v="1"/>
    <n v="13.4"/>
    <n v="284.13"/>
    <n v="39"/>
    <n v="18.2"/>
    <n v="7"/>
    <m/>
    <x v="0"/>
    <d v="2025-09-05T00:00:00"/>
    <x v="0"/>
  </r>
  <r>
    <s v="G100262"/>
    <n v="13"/>
    <x v="5"/>
    <x v="0"/>
    <n v="1.7"/>
    <n v="671.11"/>
    <n v="9"/>
    <n v="34.299999999999997"/>
    <n v="10"/>
    <m/>
    <x v="0"/>
    <d v="2025-03-03T00:00:00"/>
    <x v="0"/>
  </r>
  <r>
    <s v="G100263"/>
    <n v="16"/>
    <x v="5"/>
    <x v="3"/>
    <n v="12.3"/>
    <n v="1448.11"/>
    <n v="30"/>
    <n v="55.4"/>
    <n v="8"/>
    <m/>
    <x v="1"/>
    <d v="2024-12-16T00:00:00"/>
    <x v="0"/>
  </r>
  <r>
    <s v="G100264"/>
    <n v="20"/>
    <x v="6"/>
    <x v="5"/>
    <n v="7.3"/>
    <n v="318.38"/>
    <n v="12"/>
    <n v="60"/>
    <n v="11"/>
    <m/>
    <x v="0"/>
    <d v="2025-08-20T00:00:00"/>
    <x v="0"/>
  </r>
  <r>
    <s v="G100265"/>
    <n v="15"/>
    <x v="0"/>
    <x v="5"/>
    <n v="34.6"/>
    <n v="84.65"/>
    <n v="181"/>
    <n v="68.900000000000006"/>
    <n v="13"/>
    <m/>
    <x v="0"/>
    <d v="2025-07-03T00:00:00"/>
    <x v="0"/>
  </r>
  <r>
    <s v="G100266"/>
    <n v="30"/>
    <x v="2"/>
    <x v="0"/>
    <n v="1.2"/>
    <n v="529.54999999999995"/>
    <n v="9"/>
    <n v="90.2"/>
    <n v="10"/>
    <s v="MidnightRaid"/>
    <x v="0"/>
    <d v="2025-05-31T00:00:00"/>
    <x v="0"/>
  </r>
  <r>
    <s v="G100267"/>
    <n v="14"/>
    <x v="6"/>
    <x v="0"/>
    <n v="10.8"/>
    <n v="12.62"/>
    <n v="9"/>
    <n v="57.7"/>
    <n v="17"/>
    <m/>
    <x v="0"/>
    <d v="2025-10-15T00:00:00"/>
    <x v="0"/>
  </r>
  <r>
    <s v="G100268"/>
    <n v="19"/>
    <x v="5"/>
    <x v="1"/>
    <n v="12.3"/>
    <n v="65.69"/>
    <n v="80"/>
    <n v="18.600000000000001"/>
    <n v="7"/>
    <m/>
    <x v="0"/>
    <d v="2025-06-15T00:00:00"/>
    <x v="0"/>
  </r>
  <r>
    <s v="G100269"/>
    <n v="22"/>
    <x v="6"/>
    <x v="1"/>
    <n v="25.8"/>
    <n v="569.19000000000005"/>
    <n v="1"/>
    <n v="38.6"/>
    <n v="10"/>
    <s v="StormBringers"/>
    <x v="2"/>
    <m/>
    <x v="1"/>
  </r>
  <r>
    <s v="G100270"/>
    <n v="29"/>
    <x v="1"/>
    <x v="0"/>
    <n v="17.100000000000001"/>
    <n v="73.989999999999995"/>
    <n v="35"/>
    <n v="52.7"/>
    <n v="10"/>
    <m/>
    <x v="0"/>
    <d v="2025-08-14T00:00:00"/>
    <x v="0"/>
  </r>
  <r>
    <s v="G100271"/>
    <n v="14"/>
    <x v="0"/>
    <x v="1"/>
    <n v="22"/>
    <n v="62.32"/>
    <n v="38"/>
    <n v="96.7"/>
    <n v="13"/>
    <m/>
    <x v="0"/>
    <d v="2025-02-06T00:00:00"/>
    <x v="0"/>
  </r>
  <r>
    <s v="G100272"/>
    <n v="27"/>
    <x v="1"/>
    <x v="2"/>
    <n v="30"/>
    <n v="37.159999999999997"/>
    <n v="54"/>
    <n v="10.1"/>
    <n v="9"/>
    <m/>
    <x v="0"/>
    <d v="2025-06-19T00:00:00"/>
    <x v="0"/>
  </r>
  <r>
    <s v="G100273"/>
    <n v="22"/>
    <x v="4"/>
    <x v="4"/>
    <n v="39.6"/>
    <n v="489.95"/>
    <n v="110"/>
    <n v="75.099999999999994"/>
    <n v="15"/>
    <m/>
    <x v="0"/>
    <d v="2025-09-27T00:00:00"/>
    <x v="0"/>
  </r>
  <r>
    <s v="G100274"/>
    <n v="17"/>
    <x v="1"/>
    <x v="1"/>
    <n v="7.5"/>
    <n v="173.32"/>
    <n v="111"/>
    <n v="49.5"/>
    <n v="7"/>
    <m/>
    <x v="1"/>
    <d v="2024-12-08T00:00:00"/>
    <x v="0"/>
  </r>
  <r>
    <s v="G100275"/>
    <n v="24"/>
    <x v="0"/>
    <x v="2"/>
    <n v="15.4"/>
    <n v="280.89999999999998"/>
    <n v="2"/>
    <n v="65.900000000000006"/>
    <n v="14"/>
    <m/>
    <x v="1"/>
    <d v="2024-12-01T00:00:00"/>
    <x v="0"/>
  </r>
  <r>
    <s v="G100276"/>
    <n v="22"/>
    <x v="2"/>
    <x v="1"/>
    <n v="36.700000000000003"/>
    <n v="68.3"/>
    <n v="51"/>
    <n v="42.5"/>
    <n v="13"/>
    <s v="MindanaoMirage"/>
    <x v="1"/>
    <d v="2024-11-28T00:00:00"/>
    <x v="0"/>
  </r>
  <r>
    <s v="G100277"/>
    <n v="18"/>
    <x v="5"/>
    <x v="1"/>
    <n v="91"/>
    <n v="354.75"/>
    <n v="31"/>
    <n v="23.9"/>
    <n v="14"/>
    <s v="LagunaLords"/>
    <x v="0"/>
    <d v="2025-05-09T00:00:00"/>
    <x v="0"/>
  </r>
  <r>
    <s v="G100278"/>
    <n v="22"/>
    <x v="0"/>
    <x v="0"/>
    <n v="44.1"/>
    <n v="356.78"/>
    <n v="31"/>
    <n v="63.8"/>
    <n v="10"/>
    <s v="StormBringers"/>
    <x v="0"/>
    <d v="2025-01-27T00:00:00"/>
    <x v="0"/>
  </r>
  <r>
    <s v="G100279"/>
    <n v="20"/>
    <x v="0"/>
    <x v="3"/>
    <n v="9.3000000000000007"/>
    <n v="93.71"/>
    <n v="4"/>
    <n v="61.4"/>
    <n v="9"/>
    <m/>
    <x v="0"/>
    <d v="2025-05-28T00:00:00"/>
    <x v="0"/>
  </r>
  <r>
    <s v="G100280"/>
    <n v="22"/>
    <x v="0"/>
    <x v="4"/>
    <n v="4.3"/>
    <n v="132.19999999999999"/>
    <n v="31"/>
    <n v="69.3"/>
    <n v="11"/>
    <m/>
    <x v="0"/>
    <d v="2025-07-08T00:00:00"/>
    <x v="0"/>
  </r>
  <r>
    <s v="G100281"/>
    <n v="25"/>
    <x v="1"/>
    <x v="3"/>
    <n v="13.4"/>
    <n v="58.83"/>
    <n v="121"/>
    <n v="44.7"/>
    <n v="13"/>
    <s v="MidnightRaid"/>
    <x v="2"/>
    <m/>
    <x v="1"/>
  </r>
  <r>
    <s v="G100282"/>
    <n v="29"/>
    <x v="1"/>
    <x v="1"/>
    <n v="27.1"/>
    <n v="938.34"/>
    <n v="72"/>
    <n v="30"/>
    <n v="6"/>
    <m/>
    <x v="0"/>
    <d v="2025-06-08T00:00:00"/>
    <x v="0"/>
  </r>
  <r>
    <s v="G100283"/>
    <n v="15"/>
    <x v="4"/>
    <x v="3"/>
    <n v="13.6"/>
    <n v="259.33"/>
    <n v="17"/>
    <n v="6"/>
    <n v="15"/>
    <m/>
    <x v="0"/>
    <d v="2025-01-24T00:00:00"/>
    <x v="0"/>
  </r>
  <r>
    <s v="G100284"/>
    <n v="32"/>
    <x v="0"/>
    <x v="0"/>
    <n v="13.2"/>
    <n v="681.59"/>
    <n v="1"/>
    <n v="65.5"/>
    <n v="16"/>
    <m/>
    <x v="0"/>
    <d v="2025-04-16T00:00:00"/>
    <x v="0"/>
  </r>
  <r>
    <s v="G100285"/>
    <n v="13"/>
    <x v="6"/>
    <x v="2"/>
    <n v="36.4"/>
    <n v="90.38"/>
    <n v="13"/>
    <n v="55.6"/>
    <n v="14"/>
    <m/>
    <x v="0"/>
    <d v="2025-09-15T00:00:00"/>
    <x v="0"/>
  </r>
  <r>
    <s v="G100286"/>
    <n v="21"/>
    <x v="1"/>
    <x v="3"/>
    <n v="9"/>
    <n v="380.69"/>
    <n v="52"/>
    <n v="20.9"/>
    <n v="13"/>
    <s v="MindanaoMirage"/>
    <x v="0"/>
    <d v="2025-08-24T00:00:00"/>
    <x v="0"/>
  </r>
  <r>
    <s v="G100287"/>
    <n v="24"/>
    <x v="4"/>
    <x v="1"/>
    <n v="39.299999999999997"/>
    <n v="362.96"/>
    <n v="36"/>
    <n v="31.5"/>
    <n v="10"/>
    <m/>
    <x v="1"/>
    <d v="2024-11-22T00:00:00"/>
    <x v="0"/>
  </r>
  <r>
    <s v="G100288"/>
    <n v="23"/>
    <x v="3"/>
    <x v="3"/>
    <n v="10.4"/>
    <n v="294.13"/>
    <n v="18"/>
    <n v="33.299999999999997"/>
    <n v="6"/>
    <s v="MindanaoMirage"/>
    <x v="0"/>
    <d v="2025-03-23T00:00:00"/>
    <x v="0"/>
  </r>
  <r>
    <s v="G100289"/>
    <n v="18"/>
    <x v="0"/>
    <x v="3"/>
    <n v="8"/>
    <n v="842.71"/>
    <n v="1"/>
    <n v="7.9"/>
    <n v="12"/>
    <m/>
    <x v="0"/>
    <d v="2025-01-28T00:00:00"/>
    <x v="0"/>
  </r>
  <r>
    <s v="G100290"/>
    <n v="20"/>
    <x v="1"/>
    <x v="0"/>
    <n v="12.1"/>
    <n v="125.04"/>
    <n v="16"/>
    <n v="24.6"/>
    <n v="12"/>
    <s v="ManilaMages"/>
    <x v="1"/>
    <d v="2024-10-21T00:00:00"/>
    <x v="0"/>
  </r>
  <r>
    <s v="G100291"/>
    <n v="19"/>
    <x v="6"/>
    <x v="5"/>
    <n v="28.7"/>
    <n v="35.020000000000003"/>
    <n v="18"/>
    <n v="16.7"/>
    <n v="11"/>
    <m/>
    <x v="0"/>
    <d v="2025-07-28T00:00:00"/>
    <x v="0"/>
  </r>
  <r>
    <s v="G100292"/>
    <n v="19"/>
    <x v="6"/>
    <x v="0"/>
    <n v="2.7"/>
    <n v="278.45999999999998"/>
    <n v="79"/>
    <n v="34.700000000000003"/>
    <n v="17"/>
    <s v="MidnightRaid"/>
    <x v="0"/>
    <d v="2025-06-09T00:00:00"/>
    <x v="0"/>
  </r>
  <r>
    <s v="G100293"/>
    <n v="26"/>
    <x v="2"/>
    <x v="5"/>
    <n v="4.4000000000000004"/>
    <n v="326.7"/>
    <n v="30"/>
    <n v="26.5"/>
    <n v="13"/>
    <m/>
    <x v="0"/>
    <d v="2025-01-23T00:00:00"/>
    <x v="0"/>
  </r>
  <r>
    <s v="G100294"/>
    <n v="23"/>
    <x v="1"/>
    <x v="2"/>
    <n v="60.5"/>
    <n v="213.95"/>
    <n v="11"/>
    <n v="5"/>
    <n v="11"/>
    <m/>
    <x v="0"/>
    <d v="2025-07-17T00:00:00"/>
    <x v="0"/>
  </r>
  <r>
    <s v="G100295"/>
    <n v="18"/>
    <x v="3"/>
    <x v="2"/>
    <n v="3.9"/>
    <n v="57.93"/>
    <n v="22"/>
    <n v="95.6"/>
    <n v="6"/>
    <m/>
    <x v="0"/>
    <d v="2025-05-09T00:00:00"/>
    <x v="0"/>
  </r>
  <r>
    <s v="G100296"/>
    <n v="26"/>
    <x v="0"/>
    <x v="3"/>
    <n v="16.8"/>
    <n v="175.52"/>
    <n v="2"/>
    <n v="76.3"/>
    <n v="6"/>
    <m/>
    <x v="0"/>
    <d v="2025-03-25T00:00:00"/>
    <x v="0"/>
  </r>
  <r>
    <s v="G100297"/>
    <n v="23"/>
    <x v="0"/>
    <x v="3"/>
    <n v="17.3"/>
    <n v="93.56"/>
    <n v="107"/>
    <n v="25.5"/>
    <n v="13"/>
    <s v="MidnightRaid"/>
    <x v="1"/>
    <d v="2024-10-23T00:00:00"/>
    <x v="0"/>
  </r>
  <r>
    <s v="G100298"/>
    <n v="26"/>
    <x v="2"/>
    <x v="0"/>
    <n v="13.5"/>
    <n v="139.41999999999999"/>
    <n v="13"/>
    <n v="51.8"/>
    <n v="15"/>
    <m/>
    <x v="1"/>
    <d v="2024-11-16T00:00:00"/>
    <x v="0"/>
  </r>
  <r>
    <s v="G100299"/>
    <n v="25"/>
    <x v="1"/>
    <x v="5"/>
    <n v="20.7"/>
    <n v="259.06"/>
    <n v="19"/>
    <n v="55.4"/>
    <n v="14"/>
    <s v="ManilaMages"/>
    <x v="0"/>
    <d v="2025-09-07T00:00:00"/>
    <x v="0"/>
  </r>
  <r>
    <s v="G100300"/>
    <n v="17"/>
    <x v="6"/>
    <x v="0"/>
    <n v="5.2"/>
    <n v="341.83"/>
    <n v="13"/>
    <n v="74.8"/>
    <n v="8"/>
    <s v="StormBringers"/>
    <x v="0"/>
    <d v="2025-09-14T00:00:00"/>
    <x v="0"/>
  </r>
  <r>
    <s v="G100301"/>
    <n v="19"/>
    <x v="0"/>
    <x v="1"/>
    <n v="16.100000000000001"/>
    <n v="66.06"/>
    <n v="34"/>
    <n v="24.5"/>
    <n v="11"/>
    <m/>
    <x v="0"/>
    <d v="2025-05-07T00:00:00"/>
    <x v="0"/>
  </r>
  <r>
    <s v="G100302"/>
    <n v="25"/>
    <x v="0"/>
    <x v="1"/>
    <n v="9.3000000000000007"/>
    <n v="129.94"/>
    <n v="32"/>
    <n v="72.3"/>
    <n v="12"/>
    <m/>
    <x v="0"/>
    <d v="2025-08-20T00:00:00"/>
    <x v="0"/>
  </r>
  <r>
    <s v="G100303"/>
    <n v="25"/>
    <x v="5"/>
    <x v="0"/>
    <n v="21.7"/>
    <n v="78.39"/>
    <n v="37"/>
    <n v="31.3"/>
    <n v="11"/>
    <s v="PHLegends"/>
    <x v="0"/>
    <d v="2025-05-20T00:00:00"/>
    <x v="0"/>
  </r>
  <r>
    <s v="G100304"/>
    <n v="21"/>
    <x v="0"/>
    <x v="3"/>
    <n v="3"/>
    <n v="55.36"/>
    <n v="9"/>
    <n v="11.6"/>
    <n v="16"/>
    <s v="VisayanVanguard"/>
    <x v="1"/>
    <d v="2024-12-13T00:00:00"/>
    <x v="0"/>
  </r>
  <r>
    <s v="G100305"/>
    <n v="22"/>
    <x v="6"/>
    <x v="0"/>
    <n v="16.899999999999999"/>
    <n v="382.41"/>
    <n v="11"/>
    <n v="63.1"/>
    <n v="16"/>
    <s v="MindanaoMirage"/>
    <x v="1"/>
    <d v="2024-12-05T00:00:00"/>
    <x v="0"/>
  </r>
  <r>
    <s v="G100306"/>
    <n v="28"/>
    <x v="0"/>
    <x v="5"/>
    <n v="4.0999999999999996"/>
    <n v="599.91999999999996"/>
    <n v="4"/>
    <n v="77.3"/>
    <n v="9"/>
    <m/>
    <x v="0"/>
    <d v="2025-02-09T00:00:00"/>
    <x v="0"/>
  </r>
  <r>
    <s v="G100307"/>
    <n v="19"/>
    <x v="6"/>
    <x v="1"/>
    <n v="6.5"/>
    <n v="115.6"/>
    <n v="31"/>
    <n v="109.7"/>
    <n v="16"/>
    <s v="MindanaoMirage"/>
    <x v="0"/>
    <d v="2025-09-13T00:00:00"/>
    <x v="0"/>
  </r>
  <r>
    <s v="G100308"/>
    <n v="24"/>
    <x v="0"/>
    <x v="0"/>
    <n v="4.9000000000000004"/>
    <n v="347.86"/>
    <n v="1"/>
    <n v="15"/>
    <n v="15"/>
    <s v="MindanaoMirage"/>
    <x v="0"/>
    <d v="2025-08-06T00:00:00"/>
    <x v="0"/>
  </r>
  <r>
    <s v="G100309"/>
    <n v="20"/>
    <x v="4"/>
    <x v="3"/>
    <n v="4"/>
    <n v="568.25"/>
    <n v="27"/>
    <n v="62.5"/>
    <n v="15"/>
    <s v="ManilaMages"/>
    <x v="0"/>
    <d v="2025-08-30T00:00:00"/>
    <x v="0"/>
  </r>
  <r>
    <s v="G100310"/>
    <n v="20"/>
    <x v="0"/>
    <x v="0"/>
    <n v="34.9"/>
    <n v="467.9"/>
    <n v="61"/>
    <n v="34.799999999999997"/>
    <n v="15"/>
    <s v="LagunaLords"/>
    <x v="0"/>
    <d v="2025-09-13T00:00:00"/>
    <x v="0"/>
  </r>
  <r>
    <s v="G100311"/>
    <n v="27"/>
    <x v="2"/>
    <x v="0"/>
    <n v="6.7"/>
    <n v="50.47"/>
    <n v="66"/>
    <n v="64.599999999999994"/>
    <n v="19"/>
    <s v="LagunaLords"/>
    <x v="0"/>
    <d v="2025-01-04T00:00:00"/>
    <x v="0"/>
  </r>
  <r>
    <s v="G100312"/>
    <n v="26"/>
    <x v="0"/>
    <x v="5"/>
    <n v="52.4"/>
    <n v="782.56"/>
    <n v="17"/>
    <n v="8.1999999999999993"/>
    <n v="12"/>
    <s v="PHLegends"/>
    <x v="0"/>
    <d v="2025-01-19T00:00:00"/>
    <x v="0"/>
  </r>
  <r>
    <s v="G100313"/>
    <n v="26"/>
    <x v="4"/>
    <x v="0"/>
    <n v="70.099999999999994"/>
    <n v="118.17"/>
    <n v="18"/>
    <n v="13.4"/>
    <n v="16"/>
    <m/>
    <x v="1"/>
    <d v="2024-11-26T00:00:00"/>
    <x v="0"/>
  </r>
  <r>
    <s v="G100314"/>
    <n v="28"/>
    <x v="5"/>
    <x v="2"/>
    <n v="16.899999999999999"/>
    <n v="103.59"/>
    <n v="2"/>
    <n v="25.6"/>
    <n v="8"/>
    <s v="StormBringers"/>
    <x v="0"/>
    <d v="2025-07-31T00:00:00"/>
    <x v="0"/>
  </r>
  <r>
    <s v="G100315"/>
    <n v="22"/>
    <x v="1"/>
    <x v="0"/>
    <n v="3.1"/>
    <n v="16.12"/>
    <n v="33"/>
    <n v="47"/>
    <n v="16"/>
    <s v="StormBringers"/>
    <x v="0"/>
    <d v="2025-09-07T00:00:00"/>
    <x v="0"/>
  </r>
  <r>
    <s v="G100316"/>
    <n v="25"/>
    <x v="4"/>
    <x v="0"/>
    <n v="9.4"/>
    <n v="166.47"/>
    <n v="51"/>
    <n v="29"/>
    <n v="12"/>
    <m/>
    <x v="0"/>
    <d v="2025-03-17T00:00:00"/>
    <x v="0"/>
  </r>
  <r>
    <s v="G100317"/>
    <n v="20"/>
    <x v="6"/>
    <x v="5"/>
    <n v="32"/>
    <n v="28.86"/>
    <n v="8"/>
    <n v="61.5"/>
    <n v="16"/>
    <s v="MindanaoMirage"/>
    <x v="0"/>
    <d v="2025-06-03T00:00:00"/>
    <x v="0"/>
  </r>
  <r>
    <s v="G100318"/>
    <n v="23"/>
    <x v="6"/>
    <x v="1"/>
    <n v="9.1999999999999993"/>
    <n v="71.430000000000007"/>
    <n v="16"/>
    <n v="70.7"/>
    <n v="16"/>
    <m/>
    <x v="1"/>
    <d v="2024-12-15T00:00:00"/>
    <x v="0"/>
  </r>
  <r>
    <s v="G100319"/>
    <n v="21"/>
    <x v="1"/>
    <x v="0"/>
    <n v="1.8"/>
    <n v="95.29"/>
    <n v="54"/>
    <n v="60"/>
    <n v="8"/>
    <m/>
    <x v="0"/>
    <d v="2025-09-24T00:00:00"/>
    <x v="0"/>
  </r>
  <r>
    <s v="G100320"/>
    <n v="22"/>
    <x v="3"/>
    <x v="1"/>
    <n v="16.3"/>
    <n v="413.64"/>
    <n v="62"/>
    <n v="85.5"/>
    <n v="10"/>
    <s v="ManilaMages"/>
    <x v="0"/>
    <d v="2025-08-31T00:00:00"/>
    <x v="0"/>
  </r>
  <r>
    <s v="G100321"/>
    <n v="24"/>
    <x v="1"/>
    <x v="0"/>
    <n v="37.299999999999997"/>
    <n v="520.84"/>
    <n v="8"/>
    <n v="55.4"/>
    <n v="4"/>
    <s v="MindanaoMirage"/>
    <x v="0"/>
    <d v="2025-10-11T00:00:00"/>
    <x v="0"/>
  </r>
  <r>
    <s v="G100322"/>
    <n v="17"/>
    <x v="1"/>
    <x v="2"/>
    <n v="31.8"/>
    <n v="90.05"/>
    <n v="23"/>
    <n v="14.6"/>
    <n v="16"/>
    <m/>
    <x v="0"/>
    <d v="2025-08-11T00:00:00"/>
    <x v="0"/>
  </r>
  <r>
    <s v="G100323"/>
    <n v="32"/>
    <x v="2"/>
    <x v="1"/>
    <n v="3.9"/>
    <n v="489.21"/>
    <n v="6"/>
    <n v="79.099999999999994"/>
    <n v="9"/>
    <s v="StormBringers"/>
    <x v="0"/>
    <d v="2025-09-06T00:00:00"/>
    <x v="0"/>
  </r>
  <r>
    <s v="G100324"/>
    <n v="16"/>
    <x v="4"/>
    <x v="5"/>
    <n v="22.3"/>
    <n v="486.63"/>
    <n v="3"/>
    <n v="29.9"/>
    <n v="12"/>
    <s v="MindanaoMirage"/>
    <x v="1"/>
    <d v="2024-10-29T00:00:00"/>
    <x v="0"/>
  </r>
  <r>
    <s v="G100325"/>
    <n v="15"/>
    <x v="0"/>
    <x v="2"/>
    <n v="5"/>
    <n v="361.67"/>
    <n v="72"/>
    <n v="67.8"/>
    <n v="11"/>
    <m/>
    <x v="0"/>
    <d v="2025-07-15T00:00:00"/>
    <x v="0"/>
  </r>
  <r>
    <s v="G100326"/>
    <n v="27"/>
    <x v="1"/>
    <x v="1"/>
    <n v="4.9000000000000004"/>
    <n v="39.659999999999997"/>
    <n v="51"/>
    <n v="84.3"/>
    <n v="13"/>
    <m/>
    <x v="0"/>
    <d v="2025-02-18T00:00:00"/>
    <x v="0"/>
  </r>
  <r>
    <s v="G100327"/>
    <n v="25"/>
    <x v="3"/>
    <x v="2"/>
    <n v="41.4"/>
    <n v="293.06"/>
    <n v="42"/>
    <n v="56.4"/>
    <n v="8"/>
    <m/>
    <x v="0"/>
    <d v="2025-09-24T00:00:00"/>
    <x v="0"/>
  </r>
  <r>
    <s v="G100328"/>
    <n v="25"/>
    <x v="0"/>
    <x v="1"/>
    <n v="5.7"/>
    <n v="725.21"/>
    <n v="1"/>
    <n v="7.6"/>
    <n v="11"/>
    <s v="PHLegends"/>
    <x v="0"/>
    <d v="2025-08-08T00:00:00"/>
    <x v="0"/>
  </r>
  <r>
    <s v="G100329"/>
    <n v="25"/>
    <x v="1"/>
    <x v="4"/>
    <n v="6.1"/>
    <n v="286.85000000000002"/>
    <n v="55"/>
    <n v="22"/>
    <n v="13"/>
    <m/>
    <x v="0"/>
    <d v="2025-08-31T00:00:00"/>
    <x v="0"/>
  </r>
  <r>
    <s v="G100330"/>
    <n v="21"/>
    <x v="0"/>
    <x v="0"/>
    <n v="0"/>
    <n v="100.72"/>
    <n v="17"/>
    <n v="78.099999999999994"/>
    <n v="8"/>
    <m/>
    <x v="0"/>
    <d v="2025-08-11T00:00:00"/>
    <x v="1"/>
  </r>
  <r>
    <s v="G100331"/>
    <n v="17"/>
    <x v="4"/>
    <x v="5"/>
    <n v="40.9"/>
    <n v="173.58"/>
    <n v="12"/>
    <n v="40.799999999999997"/>
    <n v="13"/>
    <s v="PHLegends"/>
    <x v="0"/>
    <d v="2025-01-25T00:00:00"/>
    <x v="0"/>
  </r>
  <r>
    <s v="G100332"/>
    <n v="22"/>
    <x v="0"/>
    <x v="1"/>
    <n v="31.5"/>
    <n v="259.42"/>
    <n v="23"/>
    <n v="47"/>
    <n v="12"/>
    <m/>
    <x v="0"/>
    <d v="2025-08-03T00:00:00"/>
    <x v="0"/>
  </r>
  <r>
    <s v="G100333"/>
    <n v="18"/>
    <x v="4"/>
    <x v="1"/>
    <n v="19.7"/>
    <n v="178.63"/>
    <n v="2"/>
    <n v="64"/>
    <n v="9"/>
    <s v="MidnightRaid"/>
    <x v="1"/>
    <d v="2024-11-28T00:00:00"/>
    <x v="0"/>
  </r>
  <r>
    <s v="G100334"/>
    <n v="26"/>
    <x v="2"/>
    <x v="3"/>
    <n v="27.7"/>
    <n v="31.94"/>
    <n v="42"/>
    <n v="62.4"/>
    <n v="13"/>
    <s v="ManilaMages"/>
    <x v="0"/>
    <d v="2025-09-03T00:00:00"/>
    <x v="0"/>
  </r>
  <r>
    <s v="G100335"/>
    <n v="21"/>
    <x v="6"/>
    <x v="5"/>
    <n v="3.3"/>
    <n v="93.51"/>
    <n v="26"/>
    <n v="52"/>
    <n v="13"/>
    <m/>
    <x v="0"/>
    <d v="2025-08-29T00:00:00"/>
    <x v="0"/>
  </r>
  <r>
    <s v="G100336"/>
    <n v="17"/>
    <x v="1"/>
    <x v="0"/>
    <n v="12.3"/>
    <n v="405.37"/>
    <n v="6"/>
    <n v="39.799999999999997"/>
    <n v="20"/>
    <s v="MidnightRaid"/>
    <x v="0"/>
    <d v="2025-01-09T00:00:00"/>
    <x v="0"/>
  </r>
  <r>
    <s v="G100337"/>
    <n v="20"/>
    <x v="2"/>
    <x v="0"/>
    <n v="8.6999999999999993"/>
    <n v="494.07"/>
    <n v="6"/>
    <n v="37.200000000000003"/>
    <n v="15"/>
    <m/>
    <x v="2"/>
    <m/>
    <x v="1"/>
  </r>
  <r>
    <s v="G100338"/>
    <n v="24"/>
    <x v="3"/>
    <x v="5"/>
    <n v="2"/>
    <n v="36.92"/>
    <n v="6"/>
    <n v="66.400000000000006"/>
    <n v="13"/>
    <s v="PHLegends"/>
    <x v="0"/>
    <d v="2025-04-06T00:00:00"/>
    <x v="0"/>
  </r>
  <r>
    <s v="G100339"/>
    <n v="19"/>
    <x v="0"/>
    <x v="3"/>
    <n v="13.3"/>
    <n v="761.16"/>
    <n v="1"/>
    <n v="58.8"/>
    <n v="13"/>
    <m/>
    <x v="0"/>
    <d v="2025-02-08T00:00:00"/>
    <x v="0"/>
  </r>
  <r>
    <s v="G100340"/>
    <n v="17"/>
    <x v="6"/>
    <x v="4"/>
    <n v="50.7"/>
    <n v="99.68"/>
    <n v="26"/>
    <n v="38.6"/>
    <n v="11"/>
    <m/>
    <x v="0"/>
    <d v="2025-08-06T00:00:00"/>
    <x v="0"/>
  </r>
  <r>
    <s v="G100341"/>
    <n v="23"/>
    <x v="0"/>
    <x v="5"/>
    <n v="0.8"/>
    <n v="271.41000000000003"/>
    <n v="55"/>
    <n v="72.099999999999994"/>
    <n v="12"/>
    <m/>
    <x v="0"/>
    <d v="2025-01-11T00:00:00"/>
    <x v="1"/>
  </r>
  <r>
    <s v="G100342"/>
    <n v="23"/>
    <x v="3"/>
    <x v="4"/>
    <n v="6.9"/>
    <n v="348.41"/>
    <n v="1"/>
    <n v="41.8"/>
    <n v="10"/>
    <m/>
    <x v="1"/>
    <d v="2024-10-28T00:00:00"/>
    <x v="0"/>
  </r>
  <r>
    <s v="G100343"/>
    <n v="19"/>
    <x v="3"/>
    <x v="5"/>
    <n v="4.7"/>
    <n v="417.76"/>
    <n v="1"/>
    <n v="23.7"/>
    <n v="7"/>
    <m/>
    <x v="1"/>
    <d v="2024-12-29T00:00:00"/>
    <x v="0"/>
  </r>
  <r>
    <s v="G100344"/>
    <n v="19"/>
    <x v="4"/>
    <x v="1"/>
    <n v="5.4"/>
    <n v="728.54"/>
    <n v="25"/>
    <n v="26"/>
    <n v="15"/>
    <s v="PHLegends"/>
    <x v="0"/>
    <d v="2025-02-16T00:00:00"/>
    <x v="0"/>
  </r>
  <r>
    <s v="G100345"/>
    <n v="23"/>
    <x v="5"/>
    <x v="0"/>
    <n v="47.8"/>
    <n v="93.83"/>
    <n v="51"/>
    <n v="20.5"/>
    <n v="15"/>
    <m/>
    <x v="0"/>
    <d v="2025-08-31T00:00:00"/>
    <x v="0"/>
  </r>
  <r>
    <s v="G100346"/>
    <n v="14"/>
    <x v="4"/>
    <x v="5"/>
    <n v="12.6"/>
    <n v="488.88"/>
    <n v="11"/>
    <n v="38.200000000000003"/>
    <n v="13"/>
    <m/>
    <x v="0"/>
    <d v="2025-10-07T00:00:00"/>
    <x v="0"/>
  </r>
  <r>
    <s v="G100347"/>
    <n v="14"/>
    <x v="1"/>
    <x v="3"/>
    <n v="12.6"/>
    <n v="35.299999999999997"/>
    <n v="12"/>
    <n v="75.8"/>
    <n v="9"/>
    <s v="VisayanVanguard"/>
    <x v="0"/>
    <d v="2025-01-29T00:00:00"/>
    <x v="0"/>
  </r>
  <r>
    <s v="G100348"/>
    <n v="18"/>
    <x v="0"/>
    <x v="0"/>
    <n v="28.6"/>
    <n v="305.23"/>
    <n v="27"/>
    <n v="24.9"/>
    <n v="7"/>
    <s v="LagunaLords"/>
    <x v="0"/>
    <d v="2025-06-11T00:00:00"/>
    <x v="0"/>
  </r>
  <r>
    <s v="G100349"/>
    <n v="20"/>
    <x v="2"/>
    <x v="1"/>
    <n v="3.4"/>
    <n v="338.68"/>
    <n v="9"/>
    <n v="49.7"/>
    <n v="10"/>
    <m/>
    <x v="0"/>
    <d v="2025-03-14T00:00:00"/>
    <x v="0"/>
  </r>
  <r>
    <s v="G100350"/>
    <n v="23"/>
    <x v="0"/>
    <x v="4"/>
    <n v="13.4"/>
    <n v="283.08999999999997"/>
    <n v="1"/>
    <n v="28.6"/>
    <n v="8"/>
    <m/>
    <x v="0"/>
    <d v="2025-10-13T00:00:00"/>
    <x v="0"/>
  </r>
  <r>
    <s v="G100351"/>
    <n v="29"/>
    <x v="5"/>
    <x v="3"/>
    <n v="11.2"/>
    <n v="72.69"/>
    <n v="39"/>
    <n v="38.5"/>
    <n v="21"/>
    <m/>
    <x v="0"/>
    <d v="2025-05-03T00:00:00"/>
    <x v="0"/>
  </r>
  <r>
    <s v="G100352"/>
    <n v="26"/>
    <x v="2"/>
    <x v="1"/>
    <n v="18.2"/>
    <n v="515.98"/>
    <n v="29"/>
    <n v="7.2"/>
    <n v="11"/>
    <s v="MidnightRaid"/>
    <x v="0"/>
    <d v="2025-09-27T00:00:00"/>
    <x v="0"/>
  </r>
  <r>
    <s v="G100353"/>
    <n v="21"/>
    <x v="2"/>
    <x v="1"/>
    <n v="154.5"/>
    <n v="46.24"/>
    <n v="26"/>
    <n v="39.5"/>
    <n v="13"/>
    <m/>
    <x v="1"/>
    <d v="2024-12-01T00:00:00"/>
    <x v="0"/>
  </r>
  <r>
    <s v="G100354"/>
    <n v="21"/>
    <x v="0"/>
    <x v="0"/>
    <n v="29.3"/>
    <n v="13.78"/>
    <n v="40"/>
    <n v="40.200000000000003"/>
    <n v="9"/>
    <m/>
    <x v="0"/>
    <d v="2025-10-09T00:00:00"/>
    <x v="0"/>
  </r>
  <r>
    <s v="G100355"/>
    <n v="16"/>
    <x v="6"/>
    <x v="1"/>
    <n v="10.1"/>
    <n v="315.99"/>
    <n v="33"/>
    <n v="58.5"/>
    <n v="14"/>
    <m/>
    <x v="1"/>
    <d v="2024-12-24T00:00:00"/>
    <x v="0"/>
  </r>
  <r>
    <s v="G100356"/>
    <n v="21"/>
    <x v="6"/>
    <x v="1"/>
    <n v="35.200000000000003"/>
    <n v="161.32"/>
    <n v="6"/>
    <n v="50.6"/>
    <n v="8"/>
    <s v="StormBringers"/>
    <x v="0"/>
    <d v="2025-10-06T00:00:00"/>
    <x v="0"/>
  </r>
  <r>
    <s v="G100357"/>
    <n v="20"/>
    <x v="6"/>
    <x v="0"/>
    <n v="3.7"/>
    <n v="472.78"/>
    <n v="13"/>
    <n v="15"/>
    <n v="13"/>
    <s v="MindanaoMirage"/>
    <x v="0"/>
    <d v="2025-01-24T00:00:00"/>
    <x v="0"/>
  </r>
  <r>
    <s v="G100358"/>
    <n v="23"/>
    <x v="0"/>
    <x v="5"/>
    <n v="0.6"/>
    <n v="120.88"/>
    <n v="4"/>
    <n v="72.099999999999994"/>
    <n v="14"/>
    <m/>
    <x v="1"/>
    <d v="2024-11-28T00:00:00"/>
    <x v="1"/>
  </r>
  <r>
    <s v="G100359"/>
    <n v="17"/>
    <x v="3"/>
    <x v="1"/>
    <n v="4.5999999999999996"/>
    <n v="46.06"/>
    <n v="4"/>
    <n v="50.3"/>
    <n v="14"/>
    <m/>
    <x v="0"/>
    <d v="2025-03-27T00:00:00"/>
    <x v="0"/>
  </r>
  <r>
    <s v="G100360"/>
    <n v="24"/>
    <x v="1"/>
    <x v="2"/>
    <n v="8.3000000000000007"/>
    <n v="452.65"/>
    <n v="33"/>
    <n v="50"/>
    <n v="19"/>
    <s v="MidnightRaid"/>
    <x v="0"/>
    <d v="2025-07-12T00:00:00"/>
    <x v="0"/>
  </r>
  <r>
    <s v="G100361"/>
    <n v="29"/>
    <x v="6"/>
    <x v="2"/>
    <n v="14.3"/>
    <n v="199.02"/>
    <n v="58"/>
    <n v="44.8"/>
    <n v="13"/>
    <m/>
    <x v="0"/>
    <d v="2025-02-11T00:00:00"/>
    <x v="0"/>
  </r>
  <r>
    <s v="G100362"/>
    <n v="21"/>
    <x v="6"/>
    <x v="0"/>
    <n v="19.100000000000001"/>
    <n v="52.43"/>
    <n v="98"/>
    <n v="32.1"/>
    <n v="20"/>
    <m/>
    <x v="0"/>
    <d v="2025-05-29T00:00:00"/>
    <x v="0"/>
  </r>
  <r>
    <s v="G100363"/>
    <n v="24"/>
    <x v="4"/>
    <x v="3"/>
    <n v="48.3"/>
    <n v="318.58"/>
    <n v="29"/>
    <n v="50.4"/>
    <n v="9"/>
    <m/>
    <x v="0"/>
    <d v="2025-04-24T00:00:00"/>
    <x v="0"/>
  </r>
  <r>
    <s v="G100364"/>
    <n v="25"/>
    <x v="1"/>
    <x v="1"/>
    <n v="14.3"/>
    <n v="178.91"/>
    <n v="6"/>
    <n v="56.9"/>
    <n v="11"/>
    <m/>
    <x v="0"/>
    <d v="2025-03-09T00:00:00"/>
    <x v="0"/>
  </r>
  <r>
    <s v="G100365"/>
    <n v="19"/>
    <x v="4"/>
    <x v="2"/>
    <n v="13.9"/>
    <n v="231.78"/>
    <n v="3"/>
    <n v="5"/>
    <n v="10"/>
    <m/>
    <x v="0"/>
    <d v="2025-05-18T00:00:00"/>
    <x v="0"/>
  </r>
  <r>
    <s v="G100366"/>
    <n v="23"/>
    <x v="5"/>
    <x v="0"/>
    <n v="1"/>
    <n v="154.46"/>
    <n v="50"/>
    <n v="31.5"/>
    <n v="9"/>
    <m/>
    <x v="0"/>
    <d v="2025-01-20T00:00:00"/>
    <x v="0"/>
  </r>
  <r>
    <s v="G100367"/>
    <n v="22"/>
    <x v="4"/>
    <x v="3"/>
    <n v="0.7"/>
    <n v="441.1"/>
    <n v="25"/>
    <n v="38.6"/>
    <n v="11"/>
    <s v="LagunaLords"/>
    <x v="0"/>
    <d v="2025-07-05T00:00:00"/>
    <x v="1"/>
  </r>
  <r>
    <s v="G100368"/>
    <n v="22"/>
    <x v="3"/>
    <x v="3"/>
    <n v="16"/>
    <n v="442.35"/>
    <n v="28"/>
    <n v="51.4"/>
    <n v="6"/>
    <m/>
    <x v="1"/>
    <d v="2024-10-20T00:00:00"/>
    <x v="0"/>
  </r>
  <r>
    <s v="G100369"/>
    <n v="18"/>
    <x v="5"/>
    <x v="1"/>
    <n v="11.5"/>
    <n v="308.94"/>
    <n v="45"/>
    <n v="74.8"/>
    <n v="14"/>
    <m/>
    <x v="0"/>
    <d v="2025-09-22T00:00:00"/>
    <x v="0"/>
  </r>
  <r>
    <s v="G100370"/>
    <n v="22"/>
    <x v="0"/>
    <x v="0"/>
    <n v="36.5"/>
    <n v="27.85"/>
    <n v="36"/>
    <n v="25.7"/>
    <n v="6"/>
    <s v="StormBringers"/>
    <x v="0"/>
    <d v="2025-05-04T00:00:00"/>
    <x v="0"/>
  </r>
  <r>
    <s v="G100371"/>
    <n v="24"/>
    <x v="3"/>
    <x v="3"/>
    <n v="3.5"/>
    <n v="456.36"/>
    <n v="53"/>
    <n v="32.6"/>
    <n v="9"/>
    <s v="ManilaMages"/>
    <x v="0"/>
    <d v="2025-07-09T00:00:00"/>
    <x v="0"/>
  </r>
  <r>
    <s v="G100372"/>
    <n v="29"/>
    <x v="0"/>
    <x v="5"/>
    <n v="0.5"/>
    <n v="277.93"/>
    <n v="1"/>
    <n v="32.200000000000003"/>
    <n v="16"/>
    <s v="ManilaMages"/>
    <x v="0"/>
    <d v="2025-07-17T00:00:00"/>
    <x v="1"/>
  </r>
  <r>
    <s v="G100373"/>
    <n v="26"/>
    <x v="2"/>
    <x v="1"/>
    <n v="11.9"/>
    <n v="298.52999999999997"/>
    <n v="41"/>
    <n v="25"/>
    <n v="8"/>
    <s v="ManilaMages"/>
    <x v="0"/>
    <d v="2025-06-21T00:00:00"/>
    <x v="0"/>
  </r>
  <r>
    <s v="G100374"/>
    <n v="32"/>
    <x v="6"/>
    <x v="3"/>
    <n v="5.4"/>
    <n v="112.74"/>
    <n v="57"/>
    <n v="36.299999999999997"/>
    <n v="11"/>
    <m/>
    <x v="0"/>
    <d v="2025-03-01T00:00:00"/>
    <x v="0"/>
  </r>
  <r>
    <s v="G100375"/>
    <n v="18"/>
    <x v="5"/>
    <x v="1"/>
    <n v="1"/>
    <n v="528.57000000000005"/>
    <n v="10"/>
    <n v="64.3"/>
    <n v="8"/>
    <s v="MidnightRaid"/>
    <x v="1"/>
    <d v="2024-11-14T00:00:00"/>
    <x v="0"/>
  </r>
  <r>
    <s v="G100376"/>
    <n v="26"/>
    <x v="5"/>
    <x v="5"/>
    <n v="25.8"/>
    <n v="323.08"/>
    <n v="30"/>
    <n v="18.7"/>
    <n v="18"/>
    <m/>
    <x v="2"/>
    <m/>
    <x v="1"/>
  </r>
  <r>
    <s v="G100377"/>
    <n v="22"/>
    <x v="2"/>
    <x v="0"/>
    <n v="2.4"/>
    <n v="29.86"/>
    <n v="11"/>
    <n v="55.7"/>
    <n v="8"/>
    <s v="ManilaMages"/>
    <x v="0"/>
    <d v="2025-02-17T00:00:00"/>
    <x v="0"/>
  </r>
  <r>
    <s v="G100378"/>
    <n v="32"/>
    <x v="2"/>
    <x v="2"/>
    <n v="18.7"/>
    <n v="130.97"/>
    <n v="95"/>
    <n v="5"/>
    <n v="14"/>
    <s v="MindanaoMirage"/>
    <x v="0"/>
    <d v="2025-02-11T00:00:00"/>
    <x v="0"/>
  </r>
  <r>
    <s v="G100379"/>
    <n v="17"/>
    <x v="6"/>
    <x v="1"/>
    <n v="6.6"/>
    <n v="543.72"/>
    <n v="1"/>
    <n v="31"/>
    <n v="10"/>
    <s v="PHLegends"/>
    <x v="0"/>
    <d v="2025-08-25T00:00:00"/>
    <x v="0"/>
  </r>
  <r>
    <s v="G100380"/>
    <n v="17"/>
    <x v="0"/>
    <x v="1"/>
    <n v="3.8"/>
    <n v="12.09"/>
    <n v="26"/>
    <n v="36.799999999999997"/>
    <n v="11"/>
    <s v="LagunaLords"/>
    <x v="0"/>
    <d v="2025-07-09T00:00:00"/>
    <x v="0"/>
  </r>
  <r>
    <s v="G100381"/>
    <n v="19"/>
    <x v="6"/>
    <x v="0"/>
    <n v="9.6"/>
    <n v="813.73"/>
    <n v="5"/>
    <n v="86.9"/>
    <n v="11"/>
    <s v="MindanaoMirage"/>
    <x v="0"/>
    <d v="2025-02-06T00:00:00"/>
    <x v="0"/>
  </r>
  <r>
    <s v="G100382"/>
    <n v="13"/>
    <x v="0"/>
    <x v="0"/>
    <n v="32.299999999999997"/>
    <n v="284.20999999999998"/>
    <n v="37"/>
    <n v="38.1"/>
    <n v="8"/>
    <s v="PHLegends"/>
    <x v="0"/>
    <d v="2025-02-09T00:00:00"/>
    <x v="0"/>
  </r>
  <r>
    <s v="G100383"/>
    <n v="19"/>
    <x v="1"/>
    <x v="3"/>
    <n v="10"/>
    <n v="249.49"/>
    <n v="5"/>
    <n v="5"/>
    <n v="12"/>
    <s v="ManilaMages"/>
    <x v="0"/>
    <d v="2025-03-18T00:00:00"/>
    <x v="0"/>
  </r>
  <r>
    <s v="G100384"/>
    <n v="18"/>
    <x v="6"/>
    <x v="0"/>
    <n v="27.8"/>
    <n v="78.87"/>
    <n v="8"/>
    <n v="5"/>
    <n v="11"/>
    <m/>
    <x v="0"/>
    <d v="2025-03-15T00:00:00"/>
    <x v="0"/>
  </r>
  <r>
    <s v="G100385"/>
    <n v="22"/>
    <x v="3"/>
    <x v="2"/>
    <n v="2.7"/>
    <n v="71.52"/>
    <n v="20"/>
    <n v="45.9"/>
    <n v="14"/>
    <m/>
    <x v="0"/>
    <d v="2025-02-04T00:00:00"/>
    <x v="0"/>
  </r>
  <r>
    <s v="G100386"/>
    <n v="23"/>
    <x v="1"/>
    <x v="0"/>
    <n v="29.6"/>
    <n v="712.08"/>
    <n v="73"/>
    <n v="60.3"/>
    <n v="18"/>
    <s v="MindanaoMirage"/>
    <x v="1"/>
    <d v="2024-12-05T00:00:00"/>
    <x v="0"/>
  </r>
  <r>
    <s v="G100387"/>
    <n v="31"/>
    <x v="5"/>
    <x v="1"/>
    <n v="5.4"/>
    <n v="88.55"/>
    <n v="7"/>
    <n v="54.4"/>
    <n v="13"/>
    <m/>
    <x v="0"/>
    <d v="2025-03-22T00:00:00"/>
    <x v="0"/>
  </r>
  <r>
    <s v="G100388"/>
    <n v="26"/>
    <x v="0"/>
    <x v="1"/>
    <n v="22.6"/>
    <n v="373.48"/>
    <n v="4"/>
    <n v="49.2"/>
    <n v="12"/>
    <s v="LagunaLords"/>
    <x v="0"/>
    <d v="2025-09-28T00:00:00"/>
    <x v="0"/>
  </r>
  <r>
    <s v="G100389"/>
    <n v="19"/>
    <x v="5"/>
    <x v="0"/>
    <n v="16.7"/>
    <n v="124.86"/>
    <n v="42"/>
    <n v="74.099999999999994"/>
    <n v="12"/>
    <s v="ManilaMages"/>
    <x v="0"/>
    <d v="2025-06-24T00:00:00"/>
    <x v="0"/>
  </r>
  <r>
    <s v="G100390"/>
    <n v="17"/>
    <x v="3"/>
    <x v="0"/>
    <n v="52.9"/>
    <n v="37.49"/>
    <n v="20"/>
    <n v="31.5"/>
    <n v="13"/>
    <s v="VisayanVanguard"/>
    <x v="0"/>
    <d v="2025-09-14T00:00:00"/>
    <x v="0"/>
  </r>
  <r>
    <s v="G100391"/>
    <n v="24"/>
    <x v="4"/>
    <x v="1"/>
    <n v="9.8000000000000007"/>
    <n v="2.69"/>
    <n v="72"/>
    <n v="67.400000000000006"/>
    <n v="15"/>
    <s v="ManilaMages"/>
    <x v="0"/>
    <d v="2025-06-01T00:00:00"/>
    <x v="0"/>
  </r>
  <r>
    <s v="G100392"/>
    <n v="15"/>
    <x v="1"/>
    <x v="1"/>
    <n v="1.4"/>
    <n v="196.46"/>
    <n v="4"/>
    <n v="5"/>
    <n v="11"/>
    <s v="ManilaMages"/>
    <x v="0"/>
    <d v="2025-02-06T00:00:00"/>
    <x v="0"/>
  </r>
  <r>
    <s v="G100393"/>
    <n v="31"/>
    <x v="2"/>
    <x v="1"/>
    <n v="0.4"/>
    <n v="930.13"/>
    <n v="31"/>
    <n v="22.4"/>
    <n v="15"/>
    <m/>
    <x v="0"/>
    <d v="2025-05-07T00:00:00"/>
    <x v="1"/>
  </r>
  <r>
    <s v="G100394"/>
    <n v="27"/>
    <x v="0"/>
    <x v="3"/>
    <n v="35.1"/>
    <n v="115.17"/>
    <n v="7"/>
    <n v="5"/>
    <n v="11"/>
    <m/>
    <x v="1"/>
    <d v="2024-10-20T00:00:00"/>
    <x v="0"/>
  </r>
  <r>
    <s v="G100395"/>
    <n v="19"/>
    <x v="4"/>
    <x v="3"/>
    <n v="14.9"/>
    <n v="110.48"/>
    <n v="5"/>
    <n v="38.1"/>
    <n v="18"/>
    <m/>
    <x v="0"/>
    <d v="2025-02-01T00:00:00"/>
    <x v="0"/>
  </r>
  <r>
    <s v="G100396"/>
    <n v="13"/>
    <x v="6"/>
    <x v="0"/>
    <n v="29.9"/>
    <n v="105.43"/>
    <n v="34"/>
    <n v="43.8"/>
    <n v="14"/>
    <m/>
    <x v="0"/>
    <d v="2025-03-25T00:00:00"/>
    <x v="0"/>
  </r>
  <r>
    <s v="G100397"/>
    <n v="28"/>
    <x v="0"/>
    <x v="1"/>
    <n v="5.3"/>
    <n v="183.78"/>
    <n v="27"/>
    <n v="47.9"/>
    <n v="11"/>
    <s v="MidnightRaid"/>
    <x v="0"/>
    <d v="2025-05-19T00:00:00"/>
    <x v="0"/>
  </r>
  <r>
    <s v="G100398"/>
    <n v="21"/>
    <x v="6"/>
    <x v="4"/>
    <n v="8.5"/>
    <n v="145.25"/>
    <n v="42"/>
    <n v="46.5"/>
    <n v="12"/>
    <m/>
    <x v="0"/>
    <d v="2025-06-15T00:00:00"/>
    <x v="0"/>
  </r>
  <r>
    <s v="G100399"/>
    <n v="28"/>
    <x v="0"/>
    <x v="3"/>
    <n v="0.6"/>
    <n v="529.89"/>
    <n v="11"/>
    <n v="21.8"/>
    <n v="11"/>
    <s v="LagunaLords"/>
    <x v="0"/>
    <d v="2025-04-07T00:00:00"/>
    <x v="1"/>
  </r>
  <r>
    <s v="G100400"/>
    <n v="14"/>
    <x v="0"/>
    <x v="3"/>
    <n v="65.099999999999994"/>
    <n v="176.06"/>
    <n v="17"/>
    <n v="40.200000000000003"/>
    <n v="11"/>
    <m/>
    <x v="0"/>
    <d v="2025-03-30T00:00:00"/>
    <x v="0"/>
  </r>
  <r>
    <s v="G100401"/>
    <n v="19"/>
    <x v="0"/>
    <x v="1"/>
    <n v="22"/>
    <n v="177.2"/>
    <n v="15"/>
    <n v="7.6"/>
    <n v="10"/>
    <s v="ManilaMages"/>
    <x v="0"/>
    <d v="2025-01-06T00:00:00"/>
    <x v="0"/>
  </r>
  <r>
    <s v="G100402"/>
    <n v="22"/>
    <x v="3"/>
    <x v="5"/>
    <n v="54.1"/>
    <n v="37.229999999999997"/>
    <n v="124"/>
    <n v="79.099999999999994"/>
    <n v="16"/>
    <s v="LagunaLords"/>
    <x v="0"/>
    <d v="2025-04-10T00:00:00"/>
    <x v="0"/>
  </r>
  <r>
    <s v="G100403"/>
    <n v="22"/>
    <x v="4"/>
    <x v="5"/>
    <n v="6.2"/>
    <n v="1014.83"/>
    <n v="10"/>
    <n v="37.4"/>
    <n v="14"/>
    <m/>
    <x v="0"/>
    <d v="2025-09-13T00:00:00"/>
    <x v="0"/>
  </r>
  <r>
    <s v="G100404"/>
    <n v="19"/>
    <x v="3"/>
    <x v="3"/>
    <n v="18.899999999999999"/>
    <n v="71.91"/>
    <n v="10"/>
    <n v="32.799999999999997"/>
    <n v="10"/>
    <s v="MindanaoMirage"/>
    <x v="0"/>
    <d v="2025-08-06T00:00:00"/>
    <x v="0"/>
  </r>
  <r>
    <s v="G100405"/>
    <n v="25"/>
    <x v="4"/>
    <x v="4"/>
    <n v="22.7"/>
    <n v="19.05"/>
    <n v="13"/>
    <n v="84.7"/>
    <n v="9"/>
    <s v="MindanaoMirage"/>
    <x v="1"/>
    <d v="2024-12-20T00:00:00"/>
    <x v="0"/>
  </r>
  <r>
    <s v="G100406"/>
    <n v="16"/>
    <x v="6"/>
    <x v="0"/>
    <n v="7.6"/>
    <n v="272.02999999999997"/>
    <n v="24"/>
    <n v="13.9"/>
    <n v="17"/>
    <s v="MidnightRaid"/>
    <x v="1"/>
    <d v="2024-11-19T00:00:00"/>
    <x v="0"/>
  </r>
  <r>
    <s v="G100407"/>
    <n v="21"/>
    <x v="4"/>
    <x v="0"/>
    <n v="37.700000000000003"/>
    <n v="226.19"/>
    <n v="8"/>
    <n v="16.899999999999999"/>
    <n v="12"/>
    <m/>
    <x v="0"/>
    <d v="2025-04-26T00:00:00"/>
    <x v="0"/>
  </r>
  <r>
    <s v="G100408"/>
    <n v="22"/>
    <x v="4"/>
    <x v="5"/>
    <n v="58.8"/>
    <n v="134.1"/>
    <n v="74"/>
    <n v="17.600000000000001"/>
    <n v="12"/>
    <s v="LagunaLords"/>
    <x v="0"/>
    <d v="2025-06-08T00:00:00"/>
    <x v="0"/>
  </r>
  <r>
    <s v="G100409"/>
    <n v="24"/>
    <x v="0"/>
    <x v="2"/>
    <n v="43.2"/>
    <n v="137.13"/>
    <n v="9"/>
    <n v="43.3"/>
    <n v="16"/>
    <m/>
    <x v="0"/>
    <d v="2025-02-19T00:00:00"/>
    <x v="0"/>
  </r>
  <r>
    <s v="G100410"/>
    <n v="25"/>
    <x v="1"/>
    <x v="0"/>
    <n v="26.9"/>
    <n v="384.35"/>
    <n v="67"/>
    <n v="55.8"/>
    <n v="11"/>
    <m/>
    <x v="0"/>
    <d v="2025-08-14T00:00:00"/>
    <x v="0"/>
  </r>
  <r>
    <s v="G100411"/>
    <n v="16"/>
    <x v="0"/>
    <x v="0"/>
    <n v="6.5"/>
    <n v="54.45"/>
    <n v="3"/>
    <n v="63.5"/>
    <n v="15"/>
    <m/>
    <x v="0"/>
    <d v="2025-07-21T00:00:00"/>
    <x v="0"/>
  </r>
  <r>
    <s v="G100412"/>
    <n v="14"/>
    <x v="1"/>
    <x v="0"/>
    <n v="6.6"/>
    <n v="429.05"/>
    <n v="32"/>
    <n v="109.3"/>
    <n v="12"/>
    <m/>
    <x v="0"/>
    <d v="2025-06-22T00:00:00"/>
    <x v="0"/>
  </r>
  <r>
    <s v="G100413"/>
    <n v="28"/>
    <x v="1"/>
    <x v="1"/>
    <n v="66.099999999999994"/>
    <n v="261.56"/>
    <n v="71"/>
    <n v="5"/>
    <n v="12"/>
    <m/>
    <x v="0"/>
    <d v="2025-01-09T00:00:00"/>
    <x v="0"/>
  </r>
  <r>
    <s v="G100414"/>
    <n v="23"/>
    <x v="0"/>
    <x v="5"/>
    <n v="0.2"/>
    <n v="135.74"/>
    <n v="5"/>
    <n v="60.2"/>
    <n v="11"/>
    <s v="LagunaLords"/>
    <x v="2"/>
    <m/>
    <x v="1"/>
  </r>
  <r>
    <s v="G100415"/>
    <n v="18"/>
    <x v="0"/>
    <x v="3"/>
    <n v="25.2"/>
    <n v="153.13999999999999"/>
    <n v="103"/>
    <n v="31.1"/>
    <n v="16"/>
    <m/>
    <x v="1"/>
    <d v="2024-10-28T00:00:00"/>
    <x v="0"/>
  </r>
  <r>
    <s v="G100416"/>
    <n v="29"/>
    <x v="2"/>
    <x v="1"/>
    <n v="24.5"/>
    <n v="74.150000000000006"/>
    <n v="18"/>
    <n v="30.3"/>
    <n v="11"/>
    <m/>
    <x v="0"/>
    <d v="2025-01-17T00:00:00"/>
    <x v="0"/>
  </r>
  <r>
    <s v="G100417"/>
    <n v="22"/>
    <x v="4"/>
    <x v="1"/>
    <n v="19.5"/>
    <n v="348.7"/>
    <n v="87"/>
    <n v="29.5"/>
    <n v="14"/>
    <s v="MidnightRaid"/>
    <x v="0"/>
    <d v="2025-04-11T00:00:00"/>
    <x v="0"/>
  </r>
  <r>
    <s v="G100418"/>
    <n v="27"/>
    <x v="0"/>
    <x v="0"/>
    <n v="92.3"/>
    <n v="179.81"/>
    <n v="33"/>
    <n v="22.3"/>
    <n v="13"/>
    <m/>
    <x v="0"/>
    <d v="2025-08-26T00:00:00"/>
    <x v="0"/>
  </r>
  <r>
    <s v="G100419"/>
    <n v="22"/>
    <x v="3"/>
    <x v="1"/>
    <n v="7.5"/>
    <n v="96.73"/>
    <n v="10"/>
    <n v="87.1"/>
    <n v="11"/>
    <m/>
    <x v="1"/>
    <d v="2024-11-15T00:00:00"/>
    <x v="0"/>
  </r>
  <r>
    <s v="G100420"/>
    <n v="32"/>
    <x v="0"/>
    <x v="3"/>
    <n v="8.3000000000000007"/>
    <n v="226.62"/>
    <n v="6"/>
    <n v="66.099999999999994"/>
    <n v="20"/>
    <s v="MindanaoMirage"/>
    <x v="0"/>
    <d v="2025-03-20T00:00:00"/>
    <x v="0"/>
  </r>
  <r>
    <s v="G100421"/>
    <n v="30"/>
    <x v="1"/>
    <x v="4"/>
    <n v="1.6"/>
    <n v="1364.3"/>
    <n v="10"/>
    <n v="45.6"/>
    <n v="12"/>
    <m/>
    <x v="0"/>
    <d v="2025-06-06T00:00:00"/>
    <x v="0"/>
  </r>
  <r>
    <s v="G100422"/>
    <n v="20"/>
    <x v="3"/>
    <x v="2"/>
    <n v="11.7"/>
    <n v="142.85"/>
    <n v="2"/>
    <n v="78.8"/>
    <n v="10"/>
    <m/>
    <x v="1"/>
    <d v="2024-12-29T00:00:00"/>
    <x v="0"/>
  </r>
  <r>
    <s v="G100423"/>
    <n v="26"/>
    <x v="0"/>
    <x v="0"/>
    <n v="6.1"/>
    <n v="633.6"/>
    <n v="4"/>
    <n v="7.2"/>
    <n v="14"/>
    <m/>
    <x v="0"/>
    <d v="2025-07-01T00:00:00"/>
    <x v="0"/>
  </r>
  <r>
    <s v="G100424"/>
    <n v="25"/>
    <x v="0"/>
    <x v="2"/>
    <n v="8.4"/>
    <n v="105.79"/>
    <n v="3"/>
    <n v="11.7"/>
    <n v="10"/>
    <m/>
    <x v="0"/>
    <d v="2025-04-18T00:00:00"/>
    <x v="0"/>
  </r>
  <r>
    <s v="G100425"/>
    <n v="28"/>
    <x v="0"/>
    <x v="5"/>
    <n v="36"/>
    <n v="14.07"/>
    <n v="16"/>
    <n v="5"/>
    <n v="15"/>
    <s v="VisayanVanguard"/>
    <x v="0"/>
    <d v="2025-01-17T00:00:00"/>
    <x v="0"/>
  </r>
  <r>
    <s v="G100426"/>
    <n v="17"/>
    <x v="6"/>
    <x v="5"/>
    <n v="54.8"/>
    <n v="57.12"/>
    <n v="47"/>
    <n v="27.5"/>
    <n v="13"/>
    <m/>
    <x v="0"/>
    <d v="2025-06-16T00:00:00"/>
    <x v="0"/>
  </r>
  <r>
    <s v="G100427"/>
    <n v="25"/>
    <x v="0"/>
    <x v="1"/>
    <n v="4.0999999999999996"/>
    <n v="135.62"/>
    <n v="4"/>
    <n v="49"/>
    <n v="16"/>
    <s v="VisayanVanguard"/>
    <x v="1"/>
    <d v="2024-10-22T00:00:00"/>
    <x v="0"/>
  </r>
  <r>
    <s v="G100428"/>
    <n v="27"/>
    <x v="1"/>
    <x v="1"/>
    <n v="9.3000000000000007"/>
    <n v="62"/>
    <n v="4"/>
    <n v="47.6"/>
    <n v="9"/>
    <m/>
    <x v="0"/>
    <d v="2025-07-21T00:00:00"/>
    <x v="0"/>
  </r>
  <r>
    <s v="G100429"/>
    <n v="13"/>
    <x v="0"/>
    <x v="1"/>
    <n v="52.8"/>
    <n v="0.06"/>
    <n v="30"/>
    <n v="48.7"/>
    <n v="12"/>
    <m/>
    <x v="0"/>
    <d v="2025-07-28T00:00:00"/>
    <x v="0"/>
  </r>
  <r>
    <s v="G100430"/>
    <n v="16"/>
    <x v="4"/>
    <x v="0"/>
    <n v="1.3"/>
    <n v="616.28"/>
    <n v="6"/>
    <n v="9.6999999999999993"/>
    <n v="11"/>
    <s v="LagunaLords"/>
    <x v="1"/>
    <d v="2024-11-27T00:00:00"/>
    <x v="0"/>
  </r>
  <r>
    <s v="G100431"/>
    <n v="13"/>
    <x v="3"/>
    <x v="0"/>
    <n v="1.9"/>
    <n v="464.28"/>
    <n v="3"/>
    <n v="65.099999999999994"/>
    <n v="14"/>
    <m/>
    <x v="0"/>
    <d v="2025-03-24T00:00:00"/>
    <x v="0"/>
  </r>
  <r>
    <s v="G100432"/>
    <n v="20"/>
    <x v="2"/>
    <x v="0"/>
    <n v="3.6"/>
    <n v="338.98"/>
    <n v="5"/>
    <n v="51"/>
    <n v="8"/>
    <s v="PHLegends"/>
    <x v="1"/>
    <d v="2024-12-23T00:00:00"/>
    <x v="0"/>
  </r>
  <r>
    <s v="G100433"/>
    <n v="25"/>
    <x v="1"/>
    <x v="1"/>
    <n v="18.100000000000001"/>
    <n v="45.93"/>
    <n v="77"/>
    <n v="63.3"/>
    <n v="9"/>
    <m/>
    <x v="0"/>
    <d v="2025-10-04T00:00:00"/>
    <x v="0"/>
  </r>
  <r>
    <s v="G100434"/>
    <n v="29"/>
    <x v="6"/>
    <x v="5"/>
    <n v="3.3"/>
    <n v="32.06"/>
    <n v="51"/>
    <n v="5"/>
    <n v="11"/>
    <m/>
    <x v="2"/>
    <m/>
    <x v="1"/>
  </r>
  <r>
    <s v="G100435"/>
    <n v="22"/>
    <x v="1"/>
    <x v="1"/>
    <n v="68.900000000000006"/>
    <n v="17.5"/>
    <n v="13"/>
    <n v="52.8"/>
    <n v="12"/>
    <s v="StormBringers"/>
    <x v="1"/>
    <d v="2024-11-07T00:00:00"/>
    <x v="0"/>
  </r>
  <r>
    <s v="G100436"/>
    <n v="30"/>
    <x v="4"/>
    <x v="0"/>
    <n v="11.8"/>
    <n v="321.87"/>
    <n v="31"/>
    <n v="15.3"/>
    <n v="11"/>
    <s v="LagunaLords"/>
    <x v="0"/>
    <d v="2025-01-18T00:00:00"/>
    <x v="0"/>
  </r>
  <r>
    <s v="G100437"/>
    <n v="15"/>
    <x v="6"/>
    <x v="4"/>
    <n v="13.9"/>
    <n v="660.59"/>
    <n v="23"/>
    <n v="35.1"/>
    <n v="12"/>
    <s v="MidnightRaid"/>
    <x v="0"/>
    <d v="2025-08-25T00:00:00"/>
    <x v="0"/>
  </r>
  <r>
    <s v="G100438"/>
    <n v="13"/>
    <x v="0"/>
    <x v="4"/>
    <n v="5.7"/>
    <n v="140.76"/>
    <n v="33"/>
    <n v="58.4"/>
    <n v="14"/>
    <m/>
    <x v="0"/>
    <d v="2025-04-04T00:00:00"/>
    <x v="0"/>
  </r>
  <r>
    <s v="G100439"/>
    <n v="21"/>
    <x v="5"/>
    <x v="5"/>
    <n v="12.7"/>
    <n v="31.71"/>
    <n v="34"/>
    <n v="47.3"/>
    <n v="9"/>
    <m/>
    <x v="0"/>
    <d v="2025-08-08T00:00:00"/>
    <x v="0"/>
  </r>
  <r>
    <s v="G100440"/>
    <n v="23"/>
    <x v="4"/>
    <x v="4"/>
    <n v="21.7"/>
    <n v="179.56"/>
    <n v="29"/>
    <n v="23.7"/>
    <n v="19"/>
    <m/>
    <x v="0"/>
    <d v="2025-06-20T00:00:00"/>
    <x v="0"/>
  </r>
  <r>
    <s v="G100441"/>
    <n v="21"/>
    <x v="0"/>
    <x v="3"/>
    <n v="27.8"/>
    <n v="107.25"/>
    <n v="9"/>
    <n v="45.2"/>
    <n v="12"/>
    <m/>
    <x v="0"/>
    <d v="2025-10-15T00:00:00"/>
    <x v="0"/>
  </r>
  <r>
    <s v="G100442"/>
    <n v="13"/>
    <x v="6"/>
    <x v="4"/>
    <n v="28"/>
    <n v="117.43"/>
    <n v="1"/>
    <n v="6.7"/>
    <n v="5"/>
    <m/>
    <x v="0"/>
    <d v="2025-05-25T00:00:00"/>
    <x v="0"/>
  </r>
  <r>
    <s v="G100443"/>
    <n v="21"/>
    <x v="6"/>
    <x v="0"/>
    <n v="17.2"/>
    <n v="242.77"/>
    <n v="18"/>
    <n v="73.8"/>
    <n v="8"/>
    <s v="StormBringers"/>
    <x v="0"/>
    <d v="2025-10-01T00:00:00"/>
    <x v="0"/>
  </r>
  <r>
    <s v="G100444"/>
    <n v="15"/>
    <x v="5"/>
    <x v="1"/>
    <n v="46.9"/>
    <n v="317.10000000000002"/>
    <n v="66"/>
    <n v="39.9"/>
    <n v="12"/>
    <s v="LagunaLords"/>
    <x v="0"/>
    <d v="2025-09-10T00:00:00"/>
    <x v="0"/>
  </r>
  <r>
    <s v="G100445"/>
    <n v="25"/>
    <x v="2"/>
    <x v="0"/>
    <n v="34"/>
    <n v="29.3"/>
    <n v="25"/>
    <n v="73"/>
    <n v="8"/>
    <m/>
    <x v="0"/>
    <d v="2025-05-31T00:00:00"/>
    <x v="0"/>
  </r>
  <r>
    <s v="G100446"/>
    <n v="23"/>
    <x v="2"/>
    <x v="0"/>
    <n v="28.3"/>
    <n v="9.06"/>
    <n v="53"/>
    <n v="31.8"/>
    <n v="10"/>
    <s v="VisayanVanguard"/>
    <x v="0"/>
    <d v="2025-07-09T00:00:00"/>
    <x v="0"/>
  </r>
  <r>
    <s v="G100447"/>
    <n v="17"/>
    <x v="0"/>
    <x v="0"/>
    <n v="1.1000000000000001"/>
    <n v="1293.1500000000001"/>
    <n v="143"/>
    <n v="31.9"/>
    <n v="10"/>
    <m/>
    <x v="0"/>
    <d v="2025-04-22T00:00:00"/>
    <x v="0"/>
  </r>
  <r>
    <s v="G100448"/>
    <n v="19"/>
    <x v="6"/>
    <x v="3"/>
    <n v="0.1"/>
    <n v="66.23"/>
    <n v="5"/>
    <n v="25.9"/>
    <n v="9"/>
    <m/>
    <x v="0"/>
    <d v="2025-08-19T00:00:00"/>
    <x v="1"/>
  </r>
  <r>
    <s v="G100449"/>
    <n v="16"/>
    <x v="4"/>
    <x v="5"/>
    <n v="4.8"/>
    <n v="13.83"/>
    <n v="35"/>
    <n v="66.900000000000006"/>
    <n v="11"/>
    <m/>
    <x v="0"/>
    <d v="2025-05-07T00:00:00"/>
    <x v="0"/>
  </r>
  <r>
    <s v="G100450"/>
    <n v="21"/>
    <x v="0"/>
    <x v="3"/>
    <n v="21.8"/>
    <n v="52.64"/>
    <n v="33"/>
    <n v="27.3"/>
    <n v="9"/>
    <m/>
    <x v="0"/>
    <d v="2025-09-12T00:00:00"/>
    <x v="0"/>
  </r>
  <r>
    <s v="G100451"/>
    <n v="26"/>
    <x v="6"/>
    <x v="0"/>
    <n v="10.6"/>
    <n v="9.93"/>
    <n v="117"/>
    <n v="61.1"/>
    <n v="12"/>
    <m/>
    <x v="0"/>
    <d v="2025-07-18T00:00:00"/>
    <x v="0"/>
  </r>
  <r>
    <s v="G100452"/>
    <n v="17"/>
    <x v="2"/>
    <x v="2"/>
    <n v="10.3"/>
    <n v="124.32"/>
    <n v="127"/>
    <n v="35.4"/>
    <n v="21"/>
    <m/>
    <x v="0"/>
    <d v="2025-04-11T00:00:00"/>
    <x v="0"/>
  </r>
  <r>
    <s v="G100453"/>
    <n v="24"/>
    <x v="0"/>
    <x v="3"/>
    <n v="43.2"/>
    <n v="405.38"/>
    <n v="34"/>
    <n v="5"/>
    <n v="12"/>
    <m/>
    <x v="0"/>
    <d v="2025-01-22T00:00:00"/>
    <x v="0"/>
  </r>
  <r>
    <s v="G100454"/>
    <n v="19"/>
    <x v="4"/>
    <x v="1"/>
    <n v="45.2"/>
    <n v="104.35"/>
    <n v="8"/>
    <n v="30.7"/>
    <n v="18"/>
    <m/>
    <x v="0"/>
    <d v="2025-01-18T00:00:00"/>
    <x v="0"/>
  </r>
  <r>
    <s v="G100455"/>
    <n v="18"/>
    <x v="0"/>
    <x v="3"/>
    <n v="48"/>
    <n v="146.83000000000001"/>
    <n v="48"/>
    <n v="15.5"/>
    <n v="10"/>
    <m/>
    <x v="0"/>
    <d v="2025-06-09T00:00:00"/>
    <x v="0"/>
  </r>
  <r>
    <s v="G100456"/>
    <n v="21"/>
    <x v="0"/>
    <x v="0"/>
    <n v="7.5"/>
    <n v="281.43"/>
    <n v="3"/>
    <n v="45.8"/>
    <n v="9"/>
    <m/>
    <x v="0"/>
    <d v="2025-07-26T00:00:00"/>
    <x v="0"/>
  </r>
  <r>
    <s v="G100457"/>
    <n v="16"/>
    <x v="0"/>
    <x v="1"/>
    <n v="23.5"/>
    <n v="177.77"/>
    <n v="45"/>
    <n v="15.2"/>
    <n v="15"/>
    <s v="VisayanVanguard"/>
    <x v="0"/>
    <d v="2025-04-28T00:00:00"/>
    <x v="0"/>
  </r>
  <r>
    <s v="G100458"/>
    <n v="19"/>
    <x v="3"/>
    <x v="2"/>
    <n v="6.3"/>
    <n v="494.12"/>
    <n v="72"/>
    <n v="68.099999999999994"/>
    <n v="15"/>
    <s v="PHLegends"/>
    <x v="0"/>
    <d v="2025-06-05T00:00:00"/>
    <x v="0"/>
  </r>
  <r>
    <s v="G100459"/>
    <n v="16"/>
    <x v="2"/>
    <x v="1"/>
    <n v="4.2"/>
    <n v="502.55"/>
    <n v="14"/>
    <n v="42.7"/>
    <n v="14"/>
    <m/>
    <x v="0"/>
    <d v="2025-01-28T00:00:00"/>
    <x v="0"/>
  </r>
  <r>
    <s v="G100460"/>
    <n v="31"/>
    <x v="3"/>
    <x v="1"/>
    <n v="4.0999999999999996"/>
    <n v="2.4900000000000002"/>
    <n v="29"/>
    <n v="40.6"/>
    <n v="12"/>
    <s v="MidnightRaid"/>
    <x v="1"/>
    <d v="2024-11-17T00:00:00"/>
    <x v="0"/>
  </r>
  <r>
    <s v="G100461"/>
    <n v="22"/>
    <x v="4"/>
    <x v="2"/>
    <n v="8.4"/>
    <n v="376.32"/>
    <n v="16"/>
    <n v="61.4"/>
    <n v="17"/>
    <m/>
    <x v="0"/>
    <d v="2025-02-01T00:00:00"/>
    <x v="0"/>
  </r>
  <r>
    <s v="G100462"/>
    <n v="18"/>
    <x v="0"/>
    <x v="5"/>
    <n v="11.2"/>
    <n v="154.38999999999999"/>
    <n v="17"/>
    <n v="69.099999999999994"/>
    <n v="10"/>
    <m/>
    <x v="0"/>
    <d v="2025-01-27T00:00:00"/>
    <x v="0"/>
  </r>
  <r>
    <s v="G100463"/>
    <n v="23"/>
    <x v="4"/>
    <x v="0"/>
    <n v="35.6"/>
    <n v="1123.8699999999999"/>
    <n v="11"/>
    <n v="44.5"/>
    <n v="9"/>
    <m/>
    <x v="0"/>
    <d v="2025-02-13T00:00:00"/>
    <x v="0"/>
  </r>
  <r>
    <s v="G100464"/>
    <n v="21"/>
    <x v="4"/>
    <x v="0"/>
    <n v="2.6"/>
    <n v="165.04"/>
    <n v="43"/>
    <n v="25.7"/>
    <n v="16"/>
    <s v="ManilaMages"/>
    <x v="0"/>
    <d v="2025-05-05T00:00:00"/>
    <x v="0"/>
  </r>
  <r>
    <s v="G100465"/>
    <n v="20"/>
    <x v="5"/>
    <x v="0"/>
    <n v="26.6"/>
    <n v="1083.71"/>
    <n v="82"/>
    <n v="5"/>
    <n v="11"/>
    <m/>
    <x v="1"/>
    <d v="2024-12-09T00:00:00"/>
    <x v="0"/>
  </r>
  <r>
    <s v="G100466"/>
    <n v="25"/>
    <x v="0"/>
    <x v="3"/>
    <n v="15.2"/>
    <n v="351.19"/>
    <n v="84"/>
    <n v="27.8"/>
    <n v="10"/>
    <m/>
    <x v="0"/>
    <d v="2025-01-12T00:00:00"/>
    <x v="0"/>
  </r>
  <r>
    <s v="G100467"/>
    <n v="25"/>
    <x v="4"/>
    <x v="1"/>
    <n v="6.8"/>
    <n v="71.459999999999994"/>
    <n v="5"/>
    <n v="29.6"/>
    <n v="8"/>
    <m/>
    <x v="0"/>
    <d v="2025-06-30T00:00:00"/>
    <x v="0"/>
  </r>
  <r>
    <s v="G100468"/>
    <n v="19"/>
    <x v="0"/>
    <x v="0"/>
    <n v="13.6"/>
    <n v="193.26"/>
    <n v="62"/>
    <n v="47.7"/>
    <n v="9"/>
    <m/>
    <x v="0"/>
    <d v="2025-07-04T00:00:00"/>
    <x v="0"/>
  </r>
  <r>
    <s v="G100469"/>
    <n v="19"/>
    <x v="6"/>
    <x v="4"/>
    <n v="7.1"/>
    <n v="1211.3499999999999"/>
    <n v="40"/>
    <n v="36.4"/>
    <n v="11"/>
    <m/>
    <x v="1"/>
    <d v="2024-11-12T00:00:00"/>
    <x v="0"/>
  </r>
  <r>
    <s v="G100470"/>
    <n v="20"/>
    <x v="2"/>
    <x v="3"/>
    <n v="18.100000000000001"/>
    <n v="487.16"/>
    <n v="8"/>
    <n v="62.2"/>
    <n v="6"/>
    <m/>
    <x v="0"/>
    <d v="2025-03-17T00:00:00"/>
    <x v="0"/>
  </r>
  <r>
    <s v="G100471"/>
    <n v="13"/>
    <x v="4"/>
    <x v="0"/>
    <n v="11.4"/>
    <n v="25.61"/>
    <n v="2"/>
    <n v="29.7"/>
    <n v="13"/>
    <m/>
    <x v="0"/>
    <d v="2025-05-06T00:00:00"/>
    <x v="0"/>
  </r>
  <r>
    <s v="G100472"/>
    <n v="14"/>
    <x v="6"/>
    <x v="3"/>
    <n v="3.6"/>
    <n v="306.36"/>
    <n v="9"/>
    <n v="43.6"/>
    <n v="11"/>
    <m/>
    <x v="0"/>
    <d v="2025-03-20T00:00:00"/>
    <x v="0"/>
  </r>
  <r>
    <s v="G100473"/>
    <n v="28"/>
    <x v="6"/>
    <x v="3"/>
    <n v="2.5"/>
    <n v="106"/>
    <n v="72"/>
    <n v="74.599999999999994"/>
    <n v="12"/>
    <m/>
    <x v="0"/>
    <d v="2025-01-03T00:00:00"/>
    <x v="0"/>
  </r>
  <r>
    <s v="G100474"/>
    <n v="30"/>
    <x v="4"/>
    <x v="0"/>
    <n v="15.8"/>
    <n v="1.75"/>
    <n v="30"/>
    <n v="53.5"/>
    <n v="8"/>
    <m/>
    <x v="0"/>
    <d v="2025-03-22T00:00:00"/>
    <x v="0"/>
  </r>
  <r>
    <s v="G100475"/>
    <n v="20"/>
    <x v="2"/>
    <x v="0"/>
    <n v="46.5"/>
    <n v="129.16"/>
    <n v="38"/>
    <n v="43.5"/>
    <n v="7"/>
    <s v="LagunaLords"/>
    <x v="0"/>
    <d v="2025-09-15T00:00:00"/>
    <x v="0"/>
  </r>
  <r>
    <s v="G100476"/>
    <n v="24"/>
    <x v="5"/>
    <x v="2"/>
    <n v="8.4"/>
    <n v="66.89"/>
    <n v="8"/>
    <n v="30"/>
    <n v="13"/>
    <s v="StormBringers"/>
    <x v="0"/>
    <d v="2025-05-21T00:00:00"/>
    <x v="0"/>
  </r>
  <r>
    <s v="G100477"/>
    <n v="23"/>
    <x v="3"/>
    <x v="1"/>
    <n v="26.4"/>
    <n v="427.13"/>
    <n v="38"/>
    <n v="29.2"/>
    <n v="9"/>
    <s v="StormBringers"/>
    <x v="0"/>
    <d v="2025-06-30T00:00:00"/>
    <x v="0"/>
  </r>
  <r>
    <s v="G100478"/>
    <n v="37"/>
    <x v="2"/>
    <x v="3"/>
    <n v="21.5"/>
    <n v="102.87"/>
    <n v="1"/>
    <n v="23.7"/>
    <n v="9"/>
    <s v="VisayanVanguard"/>
    <x v="0"/>
    <d v="2025-08-28T00:00:00"/>
    <x v="0"/>
  </r>
  <r>
    <s v="G100479"/>
    <n v="27"/>
    <x v="6"/>
    <x v="1"/>
    <n v="53.6"/>
    <n v="439.37"/>
    <n v="14"/>
    <n v="31.5"/>
    <n v="9"/>
    <m/>
    <x v="0"/>
    <d v="2025-07-26T00:00:00"/>
    <x v="0"/>
  </r>
  <r>
    <s v="G100480"/>
    <n v="21"/>
    <x v="1"/>
    <x v="0"/>
    <n v="34.4"/>
    <n v="0.15"/>
    <n v="29"/>
    <n v="63.9"/>
    <n v="12"/>
    <m/>
    <x v="0"/>
    <d v="2025-03-07T00:00:00"/>
    <x v="0"/>
  </r>
  <r>
    <s v="G100481"/>
    <n v="17"/>
    <x v="4"/>
    <x v="0"/>
    <n v="16.7"/>
    <n v="91.98"/>
    <n v="4"/>
    <n v="39.5"/>
    <n v="8"/>
    <s v="MindanaoMirage"/>
    <x v="1"/>
    <d v="2024-10-22T00:00:00"/>
    <x v="0"/>
  </r>
  <r>
    <s v="G100482"/>
    <n v="13"/>
    <x v="6"/>
    <x v="1"/>
    <n v="21.4"/>
    <n v="68.989999999999995"/>
    <n v="51"/>
    <n v="11.3"/>
    <n v="15"/>
    <m/>
    <x v="0"/>
    <d v="2025-02-25T00:00:00"/>
    <x v="0"/>
  </r>
  <r>
    <s v="G100483"/>
    <n v="23"/>
    <x v="5"/>
    <x v="0"/>
    <n v="45.7"/>
    <n v="66.5"/>
    <n v="8"/>
    <n v="89.2"/>
    <n v="11"/>
    <m/>
    <x v="0"/>
    <d v="2025-07-22T00:00:00"/>
    <x v="0"/>
  </r>
  <r>
    <s v="G100484"/>
    <n v="18"/>
    <x v="0"/>
    <x v="0"/>
    <n v="10.199999999999999"/>
    <n v="17.66"/>
    <n v="31"/>
    <n v="53"/>
    <n v="9"/>
    <m/>
    <x v="0"/>
    <d v="2025-08-27T00:00:00"/>
    <x v="0"/>
  </r>
  <r>
    <s v="G100485"/>
    <n v="14"/>
    <x v="5"/>
    <x v="2"/>
    <n v="7.9"/>
    <n v="51.79"/>
    <n v="15"/>
    <n v="9.8000000000000007"/>
    <n v="13"/>
    <s v="MindanaoMirage"/>
    <x v="0"/>
    <d v="2025-10-03T00:00:00"/>
    <x v="0"/>
  </r>
  <r>
    <s v="G100486"/>
    <n v="18"/>
    <x v="4"/>
    <x v="4"/>
    <n v="0.2"/>
    <n v="202.73"/>
    <n v="27"/>
    <n v="34"/>
    <n v="19"/>
    <s v="MindanaoMirage"/>
    <x v="0"/>
    <d v="2025-03-21T00:00:00"/>
    <x v="1"/>
  </r>
  <r>
    <s v="G100487"/>
    <n v="16"/>
    <x v="1"/>
    <x v="5"/>
    <n v="35"/>
    <n v="86.1"/>
    <n v="3"/>
    <n v="47.8"/>
    <n v="23"/>
    <s v="ManilaMages"/>
    <x v="0"/>
    <d v="2025-07-19T00:00:00"/>
    <x v="0"/>
  </r>
  <r>
    <s v="G100488"/>
    <n v="30"/>
    <x v="1"/>
    <x v="2"/>
    <n v="32.299999999999997"/>
    <n v="135.06"/>
    <n v="1"/>
    <n v="87.6"/>
    <n v="15"/>
    <m/>
    <x v="0"/>
    <d v="2025-05-07T00:00:00"/>
    <x v="0"/>
  </r>
  <r>
    <s v="G100489"/>
    <n v="26"/>
    <x v="5"/>
    <x v="0"/>
    <n v="2.2000000000000002"/>
    <n v="118.25"/>
    <n v="72"/>
    <n v="17.3"/>
    <n v="8"/>
    <s v="PHLegends"/>
    <x v="0"/>
    <d v="2025-05-28T00:00:00"/>
    <x v="0"/>
  </r>
  <r>
    <s v="G100490"/>
    <n v="21"/>
    <x v="1"/>
    <x v="4"/>
    <n v="17.2"/>
    <n v="521.67999999999995"/>
    <n v="9"/>
    <n v="69.400000000000006"/>
    <n v="10"/>
    <s v="PHLegends"/>
    <x v="0"/>
    <d v="2025-01-08T00:00:00"/>
    <x v="0"/>
  </r>
  <r>
    <s v="G100491"/>
    <n v="29"/>
    <x v="1"/>
    <x v="0"/>
    <n v="12.5"/>
    <n v="589.26"/>
    <n v="51"/>
    <n v="80"/>
    <n v="13"/>
    <m/>
    <x v="0"/>
    <d v="2025-01-08T00:00:00"/>
    <x v="0"/>
  </r>
  <r>
    <s v="G100492"/>
    <n v="22"/>
    <x v="0"/>
    <x v="4"/>
    <n v="2.5"/>
    <n v="169.79"/>
    <n v="220"/>
    <n v="29.3"/>
    <n v="12"/>
    <s v="MindanaoMirage"/>
    <x v="0"/>
    <d v="2025-03-28T00:00:00"/>
    <x v="0"/>
  </r>
  <r>
    <s v="G100493"/>
    <n v="17"/>
    <x v="4"/>
    <x v="4"/>
    <n v="78.8"/>
    <n v="100.18"/>
    <n v="7"/>
    <n v="38.1"/>
    <n v="17"/>
    <s v="MindanaoMirage"/>
    <x v="1"/>
    <d v="2024-10-30T00:00:00"/>
    <x v="0"/>
  </r>
  <r>
    <s v="G100494"/>
    <n v="29"/>
    <x v="0"/>
    <x v="5"/>
    <n v="4.8"/>
    <n v="28.24"/>
    <n v="9"/>
    <n v="19.100000000000001"/>
    <n v="8"/>
    <m/>
    <x v="0"/>
    <d v="2025-02-19T00:00:00"/>
    <x v="0"/>
  </r>
  <r>
    <s v="G100495"/>
    <n v="24"/>
    <x v="2"/>
    <x v="4"/>
    <n v="1.4"/>
    <n v="766.55"/>
    <n v="32"/>
    <n v="39.9"/>
    <n v="11"/>
    <m/>
    <x v="0"/>
    <d v="2025-06-24T00:00:00"/>
    <x v="0"/>
  </r>
  <r>
    <s v="G100496"/>
    <n v="16"/>
    <x v="4"/>
    <x v="3"/>
    <n v="18.100000000000001"/>
    <n v="15.53"/>
    <n v="100"/>
    <n v="44.1"/>
    <n v="7"/>
    <m/>
    <x v="0"/>
    <d v="2025-03-16T00:00:00"/>
    <x v="0"/>
  </r>
  <r>
    <s v="G100497"/>
    <n v="21"/>
    <x v="1"/>
    <x v="0"/>
    <n v="26.9"/>
    <n v="88.33"/>
    <n v="74"/>
    <n v="61.5"/>
    <n v="7"/>
    <s v="MindanaoMirage"/>
    <x v="1"/>
    <d v="2024-12-19T00:00:00"/>
    <x v="0"/>
  </r>
  <r>
    <s v="G100498"/>
    <n v="17"/>
    <x v="0"/>
    <x v="1"/>
    <n v="0.7"/>
    <n v="88.48"/>
    <n v="20"/>
    <n v="72.3"/>
    <n v="15"/>
    <m/>
    <x v="0"/>
    <d v="2025-04-08T00:00:00"/>
    <x v="1"/>
  </r>
  <r>
    <s v="G100499"/>
    <n v="15"/>
    <x v="0"/>
    <x v="3"/>
    <n v="21.5"/>
    <n v="96.56"/>
    <n v="47"/>
    <n v="26.3"/>
    <n v="11"/>
    <m/>
    <x v="1"/>
    <d v="2024-12-05T00:00:00"/>
    <x v="0"/>
  </r>
  <r>
    <s v="G100500"/>
    <n v="26"/>
    <x v="2"/>
    <x v="0"/>
    <n v="15.2"/>
    <n v="44.87"/>
    <n v="4"/>
    <n v="5"/>
    <n v="3"/>
    <s v="VisayanVanguard"/>
    <x v="0"/>
    <d v="2025-06-04T00:00:00"/>
    <x v="0"/>
  </r>
  <r>
    <s v="G100501"/>
    <n v="31"/>
    <x v="0"/>
    <x v="3"/>
    <n v="2.2000000000000002"/>
    <n v="382.15"/>
    <n v="113"/>
    <n v="44.5"/>
    <n v="9"/>
    <s v="MindanaoMirage"/>
    <x v="1"/>
    <d v="2024-10-29T00:00:00"/>
    <x v="0"/>
  </r>
  <r>
    <s v="G100502"/>
    <n v="15"/>
    <x v="0"/>
    <x v="4"/>
    <n v="3.8"/>
    <n v="32.67"/>
    <n v="100"/>
    <n v="52.3"/>
    <n v="16"/>
    <m/>
    <x v="0"/>
    <d v="2025-03-12T00:00:00"/>
    <x v="0"/>
  </r>
  <r>
    <s v="G100503"/>
    <n v="24"/>
    <x v="0"/>
    <x v="0"/>
    <n v="16.8"/>
    <n v="251.9"/>
    <n v="5"/>
    <n v="51.2"/>
    <n v="14"/>
    <m/>
    <x v="0"/>
    <d v="2025-05-14T00:00:00"/>
    <x v="0"/>
  </r>
  <r>
    <s v="G100504"/>
    <n v="18"/>
    <x v="3"/>
    <x v="5"/>
    <n v="7"/>
    <n v="33.049999999999997"/>
    <n v="10"/>
    <n v="36.799999999999997"/>
    <n v="13"/>
    <m/>
    <x v="1"/>
    <d v="2024-10-29T00:00:00"/>
    <x v="0"/>
  </r>
  <r>
    <s v="G100505"/>
    <n v="19"/>
    <x v="2"/>
    <x v="2"/>
    <n v="55.7"/>
    <n v="18.29"/>
    <n v="3"/>
    <n v="48.1"/>
    <n v="13"/>
    <m/>
    <x v="0"/>
    <d v="2025-06-11T00:00:00"/>
    <x v="0"/>
  </r>
  <r>
    <s v="G100506"/>
    <n v="19"/>
    <x v="6"/>
    <x v="4"/>
    <n v="34.200000000000003"/>
    <n v="600.41"/>
    <n v="9"/>
    <n v="82.9"/>
    <n v="7"/>
    <m/>
    <x v="1"/>
    <d v="2024-12-08T00:00:00"/>
    <x v="0"/>
  </r>
  <r>
    <s v="G100507"/>
    <n v="17"/>
    <x v="6"/>
    <x v="4"/>
    <n v="82.2"/>
    <n v="52.72"/>
    <n v="50"/>
    <n v="54.5"/>
    <n v="17"/>
    <s v="StormBringers"/>
    <x v="2"/>
    <m/>
    <x v="1"/>
  </r>
  <r>
    <s v="G100508"/>
    <n v="22"/>
    <x v="6"/>
    <x v="3"/>
    <n v="6"/>
    <n v="430.44"/>
    <n v="14"/>
    <n v="35.700000000000003"/>
    <n v="14"/>
    <s v="PHLegends"/>
    <x v="1"/>
    <d v="2024-11-07T00:00:00"/>
    <x v="0"/>
  </r>
  <r>
    <s v="G100509"/>
    <n v="17"/>
    <x v="2"/>
    <x v="4"/>
    <n v="69.900000000000006"/>
    <n v="196.66"/>
    <n v="2"/>
    <n v="32.5"/>
    <n v="11"/>
    <m/>
    <x v="0"/>
    <d v="2025-03-07T00:00:00"/>
    <x v="0"/>
  </r>
  <r>
    <s v="G100510"/>
    <n v="23"/>
    <x v="1"/>
    <x v="5"/>
    <n v="11.3"/>
    <n v="20.260000000000002"/>
    <n v="12"/>
    <n v="40.799999999999997"/>
    <n v="10"/>
    <m/>
    <x v="0"/>
    <d v="2025-01-05T00:00:00"/>
    <x v="0"/>
  </r>
  <r>
    <s v="G100511"/>
    <n v="21"/>
    <x v="0"/>
    <x v="0"/>
    <n v="8.5"/>
    <n v="777.78"/>
    <n v="119"/>
    <n v="85.9"/>
    <n v="14"/>
    <m/>
    <x v="0"/>
    <d v="2025-02-16T00:00:00"/>
    <x v="0"/>
  </r>
  <r>
    <s v="G100512"/>
    <n v="20"/>
    <x v="0"/>
    <x v="1"/>
    <n v="1"/>
    <n v="70.91"/>
    <n v="29"/>
    <n v="40.4"/>
    <n v="19"/>
    <s v="LagunaLords"/>
    <x v="0"/>
    <d v="2025-07-24T00:00:00"/>
    <x v="0"/>
  </r>
  <r>
    <s v="G100513"/>
    <n v="17"/>
    <x v="0"/>
    <x v="5"/>
    <n v="1.1000000000000001"/>
    <n v="490.9"/>
    <n v="16"/>
    <n v="44.5"/>
    <n v="12"/>
    <s v="ManilaMages"/>
    <x v="0"/>
    <d v="2025-03-07T00:00:00"/>
    <x v="0"/>
  </r>
  <r>
    <s v="G100514"/>
    <n v="19"/>
    <x v="1"/>
    <x v="0"/>
    <n v="23.6"/>
    <n v="46.22"/>
    <n v="5"/>
    <n v="32.9"/>
    <n v="18"/>
    <m/>
    <x v="0"/>
    <d v="2025-07-21T00:00:00"/>
    <x v="0"/>
  </r>
  <r>
    <s v="G100515"/>
    <n v="25"/>
    <x v="2"/>
    <x v="3"/>
    <n v="12.2"/>
    <n v="480.94"/>
    <n v="128"/>
    <n v="72.5"/>
    <n v="13"/>
    <m/>
    <x v="0"/>
    <d v="2025-08-19T00:00:00"/>
    <x v="0"/>
  </r>
  <r>
    <s v="G100516"/>
    <n v="24"/>
    <x v="6"/>
    <x v="3"/>
    <n v="5.0999999999999996"/>
    <n v="3.33"/>
    <n v="51"/>
    <n v="94"/>
    <n v="18"/>
    <s v="MidnightRaid"/>
    <x v="0"/>
    <d v="2025-01-20T00:00:00"/>
    <x v="0"/>
  </r>
  <r>
    <s v="G100517"/>
    <n v="17"/>
    <x v="0"/>
    <x v="0"/>
    <n v="19"/>
    <n v="179.25"/>
    <n v="9"/>
    <n v="56.3"/>
    <n v="11"/>
    <s v="StormBringers"/>
    <x v="1"/>
    <d v="2024-11-18T00:00:00"/>
    <x v="0"/>
  </r>
  <r>
    <s v="G100518"/>
    <n v="22"/>
    <x v="0"/>
    <x v="3"/>
    <n v="5.8"/>
    <n v="366.81"/>
    <n v="2"/>
    <n v="47.1"/>
    <n v="18"/>
    <m/>
    <x v="1"/>
    <d v="2024-10-27T00:00:00"/>
    <x v="0"/>
  </r>
  <r>
    <s v="G100519"/>
    <n v="25"/>
    <x v="3"/>
    <x v="5"/>
    <n v="17.2"/>
    <n v="682.56"/>
    <n v="1"/>
    <n v="45.9"/>
    <n v="12"/>
    <s v="PHLegends"/>
    <x v="0"/>
    <d v="2025-05-04T00:00:00"/>
    <x v="0"/>
  </r>
  <r>
    <s v="G100520"/>
    <n v="13"/>
    <x v="6"/>
    <x v="1"/>
    <n v="8.9"/>
    <n v="599.78"/>
    <n v="3"/>
    <n v="5"/>
    <n v="9"/>
    <s v="MindanaoMirage"/>
    <x v="0"/>
    <d v="2025-10-19T00:00:00"/>
    <x v="0"/>
  </r>
  <r>
    <s v="G100521"/>
    <n v="24"/>
    <x v="2"/>
    <x v="0"/>
    <n v="34.700000000000003"/>
    <n v="428.18"/>
    <n v="26"/>
    <n v="63.6"/>
    <n v="13"/>
    <m/>
    <x v="0"/>
    <d v="2025-02-24T00:00:00"/>
    <x v="0"/>
  </r>
  <r>
    <s v="G100522"/>
    <n v="18"/>
    <x v="1"/>
    <x v="0"/>
    <n v="34.4"/>
    <n v="547.74"/>
    <n v="79"/>
    <n v="48.4"/>
    <n v="12"/>
    <m/>
    <x v="0"/>
    <d v="2025-06-14T00:00:00"/>
    <x v="0"/>
  </r>
  <r>
    <s v="G100523"/>
    <n v="24"/>
    <x v="6"/>
    <x v="1"/>
    <n v="13"/>
    <n v="55.54"/>
    <n v="20"/>
    <n v="55.7"/>
    <n v="16"/>
    <m/>
    <x v="0"/>
    <d v="2025-08-01T00:00:00"/>
    <x v="0"/>
  </r>
  <r>
    <s v="G100524"/>
    <n v="18"/>
    <x v="0"/>
    <x v="4"/>
    <n v="8.6"/>
    <n v="83.58"/>
    <n v="55"/>
    <n v="27.2"/>
    <n v="11"/>
    <m/>
    <x v="0"/>
    <d v="2025-06-14T00:00:00"/>
    <x v="0"/>
  </r>
  <r>
    <s v="G100525"/>
    <n v="13"/>
    <x v="0"/>
    <x v="0"/>
    <n v="9"/>
    <n v="85.26"/>
    <n v="17"/>
    <n v="35.4"/>
    <n v="14"/>
    <m/>
    <x v="0"/>
    <d v="2025-07-22T00:00:00"/>
    <x v="0"/>
  </r>
  <r>
    <s v="G100526"/>
    <n v="13"/>
    <x v="1"/>
    <x v="3"/>
    <n v="32.799999999999997"/>
    <n v="118.32"/>
    <n v="36"/>
    <n v="34.700000000000003"/>
    <n v="18"/>
    <m/>
    <x v="0"/>
    <d v="2025-10-01T00:00:00"/>
    <x v="0"/>
  </r>
  <r>
    <s v="G100527"/>
    <n v="22"/>
    <x v="2"/>
    <x v="0"/>
    <n v="8"/>
    <n v="124.94"/>
    <n v="39"/>
    <n v="70.5"/>
    <n v="14"/>
    <m/>
    <x v="1"/>
    <d v="2024-12-31T00:00:00"/>
    <x v="0"/>
  </r>
  <r>
    <s v="G100528"/>
    <n v="23"/>
    <x v="1"/>
    <x v="1"/>
    <n v="4.7"/>
    <n v="196.62"/>
    <n v="5"/>
    <n v="35.5"/>
    <n v="18"/>
    <s v="MidnightRaid"/>
    <x v="1"/>
    <d v="2024-10-27T00:00:00"/>
    <x v="0"/>
  </r>
  <r>
    <s v="G100529"/>
    <n v="17"/>
    <x v="4"/>
    <x v="2"/>
    <n v="1.8"/>
    <n v="43.55"/>
    <n v="13"/>
    <n v="97.1"/>
    <n v="6"/>
    <m/>
    <x v="1"/>
    <d v="2024-12-14T00:00:00"/>
    <x v="0"/>
  </r>
  <r>
    <s v="G100530"/>
    <n v="25"/>
    <x v="0"/>
    <x v="5"/>
    <n v="12.6"/>
    <n v="293.8"/>
    <n v="30"/>
    <n v="55.8"/>
    <n v="11"/>
    <s v="MindanaoMirage"/>
    <x v="1"/>
    <d v="2024-12-05T00:00:00"/>
    <x v="0"/>
  </r>
  <r>
    <s v="G100531"/>
    <n v="13"/>
    <x v="3"/>
    <x v="0"/>
    <n v="13.2"/>
    <n v="45.85"/>
    <n v="2"/>
    <n v="13.1"/>
    <n v="13"/>
    <s v="MidnightRaid"/>
    <x v="0"/>
    <d v="2025-06-21T00:00:00"/>
    <x v="0"/>
  </r>
  <r>
    <s v="G100532"/>
    <n v="21"/>
    <x v="2"/>
    <x v="1"/>
    <n v="36.799999999999997"/>
    <n v="92.88"/>
    <n v="13"/>
    <n v="41.8"/>
    <n v="14"/>
    <m/>
    <x v="0"/>
    <d v="2025-05-13T00:00:00"/>
    <x v="0"/>
  </r>
  <r>
    <s v="G100533"/>
    <n v="15"/>
    <x v="6"/>
    <x v="0"/>
    <n v="5"/>
    <n v="174.96"/>
    <n v="22"/>
    <n v="28.7"/>
    <n v="10"/>
    <s v="ManilaMages"/>
    <x v="0"/>
    <d v="2025-01-07T00:00:00"/>
    <x v="0"/>
  </r>
  <r>
    <s v="G100534"/>
    <n v="18"/>
    <x v="3"/>
    <x v="1"/>
    <n v="9.6"/>
    <n v="397.95"/>
    <n v="167"/>
    <n v="5"/>
    <n v="10"/>
    <m/>
    <x v="0"/>
    <d v="2025-07-02T00:00:00"/>
    <x v="0"/>
  </r>
  <r>
    <s v="G100535"/>
    <n v="22"/>
    <x v="1"/>
    <x v="3"/>
    <n v="33"/>
    <n v="336.26"/>
    <n v="19"/>
    <n v="85"/>
    <n v="13"/>
    <m/>
    <x v="0"/>
    <d v="2025-07-26T00:00:00"/>
    <x v="0"/>
  </r>
  <r>
    <s v="G100536"/>
    <n v="17"/>
    <x v="1"/>
    <x v="0"/>
    <n v="34.700000000000003"/>
    <n v="259.29000000000002"/>
    <n v="50"/>
    <n v="62.6"/>
    <n v="13"/>
    <m/>
    <x v="1"/>
    <d v="2024-12-20T00:00:00"/>
    <x v="0"/>
  </r>
  <r>
    <s v="G100537"/>
    <n v="20"/>
    <x v="2"/>
    <x v="1"/>
    <n v="9.6999999999999993"/>
    <n v="42.33"/>
    <n v="16"/>
    <n v="58.3"/>
    <n v="14"/>
    <m/>
    <x v="0"/>
    <d v="2025-05-29T00:00:00"/>
    <x v="0"/>
  </r>
  <r>
    <s v="G100538"/>
    <n v="27"/>
    <x v="2"/>
    <x v="1"/>
    <n v="12.3"/>
    <n v="197.99"/>
    <n v="47"/>
    <n v="49.1"/>
    <n v="17"/>
    <m/>
    <x v="0"/>
    <d v="2025-07-19T00:00:00"/>
    <x v="0"/>
  </r>
  <r>
    <s v="G100539"/>
    <n v="19"/>
    <x v="1"/>
    <x v="2"/>
    <n v="7.2"/>
    <n v="22.88"/>
    <n v="27"/>
    <n v="10.4"/>
    <n v="6"/>
    <s v="MindanaoMirage"/>
    <x v="1"/>
    <d v="2024-11-30T00:00:00"/>
    <x v="0"/>
  </r>
  <r>
    <s v="G100540"/>
    <n v="26"/>
    <x v="0"/>
    <x v="4"/>
    <n v="53.9"/>
    <n v="118.45"/>
    <n v="65"/>
    <n v="32.9"/>
    <n v="12"/>
    <s v="StormBringers"/>
    <x v="0"/>
    <d v="2025-08-15T00:00:00"/>
    <x v="0"/>
  </r>
  <r>
    <s v="G100541"/>
    <n v="16"/>
    <x v="6"/>
    <x v="0"/>
    <n v="2.5"/>
    <n v="133.4"/>
    <n v="15"/>
    <n v="66"/>
    <n v="11"/>
    <m/>
    <x v="0"/>
    <d v="2025-10-07T00:00:00"/>
    <x v="0"/>
  </r>
  <r>
    <s v="G100542"/>
    <n v="24"/>
    <x v="3"/>
    <x v="5"/>
    <n v="54.3"/>
    <n v="10.16"/>
    <n v="27"/>
    <n v="18.7"/>
    <n v="12"/>
    <s v="LagunaLords"/>
    <x v="1"/>
    <d v="2024-11-28T00:00:00"/>
    <x v="0"/>
  </r>
  <r>
    <s v="G100543"/>
    <n v="29"/>
    <x v="0"/>
    <x v="1"/>
    <n v="23"/>
    <n v="80.05"/>
    <n v="29"/>
    <n v="5"/>
    <n v="13"/>
    <m/>
    <x v="1"/>
    <d v="2024-10-29T00:00:00"/>
    <x v="0"/>
  </r>
  <r>
    <s v="G100544"/>
    <n v="13"/>
    <x v="6"/>
    <x v="1"/>
    <n v="15.2"/>
    <n v="778.91"/>
    <n v="16"/>
    <n v="39.299999999999997"/>
    <n v="8"/>
    <m/>
    <x v="0"/>
    <d v="2025-02-10T00:00:00"/>
    <x v="0"/>
  </r>
  <r>
    <s v="G100545"/>
    <n v="18"/>
    <x v="4"/>
    <x v="5"/>
    <n v="0.7"/>
    <n v="767.79"/>
    <n v="4"/>
    <n v="41.5"/>
    <n v="13"/>
    <s v="MidnightRaid"/>
    <x v="0"/>
    <d v="2025-06-24T00:00:00"/>
    <x v="1"/>
  </r>
  <r>
    <s v="G100546"/>
    <n v="24"/>
    <x v="4"/>
    <x v="2"/>
    <n v="12.9"/>
    <n v="108.59"/>
    <n v="2"/>
    <n v="48.4"/>
    <n v="11"/>
    <m/>
    <x v="0"/>
    <d v="2025-10-04T00:00:00"/>
    <x v="0"/>
  </r>
  <r>
    <s v="G100547"/>
    <n v="20"/>
    <x v="1"/>
    <x v="4"/>
    <n v="10.5"/>
    <n v="11.01"/>
    <n v="1"/>
    <n v="63.2"/>
    <n v="8"/>
    <m/>
    <x v="0"/>
    <d v="2025-03-13T00:00:00"/>
    <x v="0"/>
  </r>
  <r>
    <s v="G100548"/>
    <n v="23"/>
    <x v="3"/>
    <x v="3"/>
    <n v="3.5"/>
    <n v="49.34"/>
    <n v="62"/>
    <n v="60.9"/>
    <n v="13"/>
    <s v="VisayanVanguard"/>
    <x v="0"/>
    <d v="2025-07-07T00:00:00"/>
    <x v="0"/>
  </r>
  <r>
    <s v="G100549"/>
    <n v="18"/>
    <x v="0"/>
    <x v="1"/>
    <n v="21.4"/>
    <n v="124.48"/>
    <n v="8"/>
    <n v="51.5"/>
    <n v="11"/>
    <m/>
    <x v="1"/>
    <d v="2024-11-16T00:00:00"/>
    <x v="0"/>
  </r>
  <r>
    <s v="G100550"/>
    <n v="22"/>
    <x v="0"/>
    <x v="5"/>
    <n v="70.900000000000006"/>
    <n v="738.07"/>
    <n v="7"/>
    <n v="74.900000000000006"/>
    <n v="12"/>
    <m/>
    <x v="0"/>
    <d v="2025-06-29T00:00:00"/>
    <x v="0"/>
  </r>
  <r>
    <s v="G100551"/>
    <n v="21"/>
    <x v="0"/>
    <x v="0"/>
    <n v="16.5"/>
    <n v="38.049999999999997"/>
    <n v="39"/>
    <n v="7"/>
    <n v="10"/>
    <m/>
    <x v="0"/>
    <d v="2025-06-05T00:00:00"/>
    <x v="0"/>
  </r>
  <r>
    <s v="G100552"/>
    <n v="27"/>
    <x v="5"/>
    <x v="3"/>
    <n v="25.1"/>
    <n v="360.47"/>
    <n v="11"/>
    <n v="57.6"/>
    <n v="9"/>
    <s v="MindanaoMirage"/>
    <x v="2"/>
    <m/>
    <x v="1"/>
  </r>
  <r>
    <s v="G100553"/>
    <n v="23"/>
    <x v="1"/>
    <x v="1"/>
    <n v="1.4"/>
    <n v="28.76"/>
    <n v="21"/>
    <n v="60.7"/>
    <n v="10"/>
    <s v="PHLegends"/>
    <x v="0"/>
    <d v="2025-07-28T00:00:00"/>
    <x v="0"/>
  </r>
  <r>
    <s v="G100554"/>
    <n v="23"/>
    <x v="6"/>
    <x v="3"/>
    <n v="10.8"/>
    <n v="994.24"/>
    <n v="5"/>
    <n v="14"/>
    <n v="13"/>
    <m/>
    <x v="0"/>
    <d v="2025-08-26T00:00:00"/>
    <x v="0"/>
  </r>
  <r>
    <s v="G100555"/>
    <n v="19"/>
    <x v="2"/>
    <x v="0"/>
    <n v="2.5"/>
    <n v="120.16"/>
    <n v="96"/>
    <n v="7.4"/>
    <n v="13"/>
    <s v="LagunaLords"/>
    <x v="0"/>
    <d v="2025-05-27T00:00:00"/>
    <x v="0"/>
  </r>
  <r>
    <s v="G100556"/>
    <n v="19"/>
    <x v="5"/>
    <x v="0"/>
    <n v="19"/>
    <n v="373.17"/>
    <n v="57"/>
    <n v="26.4"/>
    <n v="9"/>
    <s v="MindanaoMirage"/>
    <x v="1"/>
    <d v="2024-12-03T00:00:00"/>
    <x v="0"/>
  </r>
  <r>
    <s v="G100557"/>
    <n v="19"/>
    <x v="5"/>
    <x v="2"/>
    <n v="55.8"/>
    <n v="104.86"/>
    <n v="59"/>
    <n v="28.5"/>
    <n v="11"/>
    <s v="ManilaMages"/>
    <x v="0"/>
    <d v="2025-10-14T00:00:00"/>
    <x v="0"/>
  </r>
  <r>
    <s v="G100558"/>
    <n v="23"/>
    <x v="5"/>
    <x v="0"/>
    <n v="21.7"/>
    <n v="246.99"/>
    <n v="15"/>
    <n v="63.8"/>
    <n v="13"/>
    <s v="VisayanVanguard"/>
    <x v="0"/>
    <d v="2025-08-01T00:00:00"/>
    <x v="0"/>
  </r>
  <r>
    <s v="G100559"/>
    <n v="19"/>
    <x v="6"/>
    <x v="3"/>
    <n v="1.6"/>
    <n v="53.3"/>
    <n v="43"/>
    <n v="29.6"/>
    <n v="13"/>
    <s v="PHLegends"/>
    <x v="0"/>
    <d v="2025-02-23T00:00:00"/>
    <x v="0"/>
  </r>
  <r>
    <s v="G100560"/>
    <n v="23"/>
    <x v="2"/>
    <x v="0"/>
    <n v="8.8000000000000007"/>
    <n v="39.46"/>
    <n v="4"/>
    <n v="23.6"/>
    <n v="13"/>
    <m/>
    <x v="0"/>
    <d v="2025-03-25T00:00:00"/>
    <x v="0"/>
  </r>
  <r>
    <s v="G100561"/>
    <n v="32"/>
    <x v="4"/>
    <x v="0"/>
    <n v="16"/>
    <n v="695.41"/>
    <n v="1"/>
    <n v="29.7"/>
    <n v="7"/>
    <s v="MindanaoMirage"/>
    <x v="0"/>
    <d v="2025-03-04T00:00:00"/>
    <x v="0"/>
  </r>
  <r>
    <s v="G100562"/>
    <n v="26"/>
    <x v="5"/>
    <x v="0"/>
    <n v="10.3"/>
    <n v="624.19000000000005"/>
    <n v="1"/>
    <n v="73"/>
    <n v="9"/>
    <m/>
    <x v="0"/>
    <d v="2025-04-22T00:00:00"/>
    <x v="0"/>
  </r>
  <r>
    <s v="G100563"/>
    <n v="20"/>
    <x v="2"/>
    <x v="0"/>
    <n v="35.9"/>
    <n v="546.13"/>
    <n v="26"/>
    <n v="45.3"/>
    <n v="11"/>
    <s v="ManilaMages"/>
    <x v="0"/>
    <d v="2025-02-21T00:00:00"/>
    <x v="0"/>
  </r>
  <r>
    <s v="G100564"/>
    <n v="28"/>
    <x v="2"/>
    <x v="2"/>
    <n v="33.700000000000003"/>
    <n v="245.5"/>
    <n v="18"/>
    <n v="40.5"/>
    <n v="10"/>
    <s v="MidnightRaid"/>
    <x v="0"/>
    <d v="2025-08-26T00:00:00"/>
    <x v="0"/>
  </r>
  <r>
    <s v="G100565"/>
    <n v="19"/>
    <x v="1"/>
    <x v="1"/>
    <n v="18.899999999999999"/>
    <n v="412.91"/>
    <n v="21"/>
    <n v="42.2"/>
    <n v="13"/>
    <s v="ManilaMages"/>
    <x v="0"/>
    <d v="2025-08-16T00:00:00"/>
    <x v="0"/>
  </r>
  <r>
    <s v="G100566"/>
    <n v="13"/>
    <x v="0"/>
    <x v="4"/>
    <n v="9.4"/>
    <n v="17.88"/>
    <n v="1"/>
    <n v="77.3"/>
    <n v="15"/>
    <m/>
    <x v="1"/>
    <d v="2024-11-27T00:00:00"/>
    <x v="0"/>
  </r>
  <r>
    <s v="G100567"/>
    <n v="16"/>
    <x v="4"/>
    <x v="3"/>
    <n v="5.9"/>
    <n v="101.91"/>
    <n v="16"/>
    <n v="26.3"/>
    <n v="13"/>
    <m/>
    <x v="0"/>
    <d v="2025-10-05T00:00:00"/>
    <x v="0"/>
  </r>
  <r>
    <s v="G100568"/>
    <n v="13"/>
    <x v="3"/>
    <x v="1"/>
    <n v="2.2000000000000002"/>
    <n v="94.11"/>
    <n v="37"/>
    <n v="77.900000000000006"/>
    <n v="11"/>
    <m/>
    <x v="0"/>
    <d v="2025-06-08T00:00:00"/>
    <x v="0"/>
  </r>
  <r>
    <s v="G100569"/>
    <n v="20"/>
    <x v="3"/>
    <x v="3"/>
    <n v="8.8000000000000007"/>
    <n v="252.41"/>
    <n v="17"/>
    <n v="50.3"/>
    <n v="16"/>
    <m/>
    <x v="0"/>
    <d v="2025-08-18T00:00:00"/>
    <x v="0"/>
  </r>
  <r>
    <s v="G100570"/>
    <n v="22"/>
    <x v="0"/>
    <x v="3"/>
    <n v="10.7"/>
    <n v="110"/>
    <n v="39"/>
    <n v="41"/>
    <n v="9"/>
    <s v="StormBringers"/>
    <x v="0"/>
    <d v="2025-07-05T00:00:00"/>
    <x v="0"/>
  </r>
  <r>
    <s v="G100571"/>
    <n v="30"/>
    <x v="0"/>
    <x v="5"/>
    <n v="22.5"/>
    <n v="40.19"/>
    <n v="7"/>
    <n v="107.5"/>
    <n v="10"/>
    <m/>
    <x v="0"/>
    <d v="2025-03-27T00:00:00"/>
    <x v="0"/>
  </r>
  <r>
    <s v="G100572"/>
    <n v="23"/>
    <x v="0"/>
    <x v="1"/>
    <n v="21.5"/>
    <n v="226.87"/>
    <n v="50"/>
    <n v="18.600000000000001"/>
    <n v="10"/>
    <m/>
    <x v="0"/>
    <d v="2025-07-14T00:00:00"/>
    <x v="0"/>
  </r>
  <r>
    <s v="G100573"/>
    <n v="20"/>
    <x v="2"/>
    <x v="1"/>
    <n v="1.5"/>
    <n v="421.02"/>
    <n v="26"/>
    <n v="36.200000000000003"/>
    <n v="18"/>
    <s v="MidnightRaid"/>
    <x v="0"/>
    <d v="2025-10-07T00:00:00"/>
    <x v="0"/>
  </r>
  <r>
    <s v="G100574"/>
    <n v="26"/>
    <x v="2"/>
    <x v="2"/>
    <n v="10.1"/>
    <n v="120.37"/>
    <n v="7"/>
    <n v="14.2"/>
    <n v="14"/>
    <m/>
    <x v="0"/>
    <d v="2025-01-26T00:00:00"/>
    <x v="0"/>
  </r>
  <r>
    <s v="G100575"/>
    <n v="13"/>
    <x v="0"/>
    <x v="4"/>
    <n v="4"/>
    <n v="35.47"/>
    <n v="8"/>
    <n v="68.8"/>
    <n v="13"/>
    <m/>
    <x v="0"/>
    <d v="2025-08-10T00:00:00"/>
    <x v="0"/>
  </r>
  <r>
    <s v="G100576"/>
    <n v="23"/>
    <x v="4"/>
    <x v="2"/>
    <n v="3.4"/>
    <n v="54.75"/>
    <n v="29"/>
    <n v="87.2"/>
    <n v="10"/>
    <m/>
    <x v="0"/>
    <d v="2025-05-04T00:00:00"/>
    <x v="0"/>
  </r>
  <r>
    <s v="G100577"/>
    <n v="25"/>
    <x v="5"/>
    <x v="1"/>
    <n v="35.1"/>
    <n v="67.78"/>
    <n v="53"/>
    <n v="86.7"/>
    <n v="12"/>
    <m/>
    <x v="0"/>
    <d v="2025-04-14T00:00:00"/>
    <x v="0"/>
  </r>
  <r>
    <s v="G100578"/>
    <n v="14"/>
    <x v="2"/>
    <x v="5"/>
    <n v="0.9"/>
    <n v="89.13"/>
    <n v="16"/>
    <n v="75.599999999999994"/>
    <n v="10"/>
    <m/>
    <x v="0"/>
    <d v="2025-03-27T00:00:00"/>
    <x v="1"/>
  </r>
  <r>
    <s v="G100579"/>
    <n v="27"/>
    <x v="4"/>
    <x v="1"/>
    <n v="10.9"/>
    <n v="257.36"/>
    <n v="8"/>
    <n v="40.1"/>
    <n v="6"/>
    <m/>
    <x v="0"/>
    <d v="2025-07-13T00:00:00"/>
    <x v="0"/>
  </r>
  <r>
    <s v="G100580"/>
    <n v="23"/>
    <x v="1"/>
    <x v="1"/>
    <n v="3.7"/>
    <n v="229.66"/>
    <n v="60"/>
    <n v="35.9"/>
    <n v="9"/>
    <m/>
    <x v="0"/>
    <d v="2025-01-25T00:00:00"/>
    <x v="0"/>
  </r>
  <r>
    <s v="G100581"/>
    <n v="19"/>
    <x v="4"/>
    <x v="0"/>
    <n v="42.3"/>
    <n v="297.75"/>
    <n v="33"/>
    <n v="5"/>
    <n v="7"/>
    <s v="VisayanVanguard"/>
    <x v="0"/>
    <d v="2025-08-26T00:00:00"/>
    <x v="0"/>
  </r>
  <r>
    <s v="G100582"/>
    <n v="25"/>
    <x v="6"/>
    <x v="3"/>
    <n v="16.3"/>
    <n v="112.55"/>
    <n v="17"/>
    <n v="95.9"/>
    <n v="12"/>
    <s v="VisayanVanguard"/>
    <x v="0"/>
    <d v="2025-08-19T00:00:00"/>
    <x v="0"/>
  </r>
  <r>
    <s v="G100583"/>
    <n v="33"/>
    <x v="1"/>
    <x v="0"/>
    <n v="5.3"/>
    <n v="434.31"/>
    <n v="20"/>
    <n v="56.7"/>
    <n v="12"/>
    <m/>
    <x v="1"/>
    <d v="2024-11-20T00:00:00"/>
    <x v="0"/>
  </r>
  <r>
    <s v="G100584"/>
    <n v="22"/>
    <x v="1"/>
    <x v="1"/>
    <n v="14"/>
    <n v="57.07"/>
    <n v="6"/>
    <n v="32.700000000000003"/>
    <n v="13"/>
    <s v="ManilaMages"/>
    <x v="0"/>
    <d v="2025-09-06T00:00:00"/>
    <x v="0"/>
  </r>
  <r>
    <s v="G100585"/>
    <n v="23"/>
    <x v="5"/>
    <x v="2"/>
    <n v="26.3"/>
    <n v="158.27000000000001"/>
    <n v="29"/>
    <n v="78.2"/>
    <n v="10"/>
    <s v="PHLegends"/>
    <x v="0"/>
    <d v="2025-01-17T00:00:00"/>
    <x v="0"/>
  </r>
  <r>
    <s v="G100586"/>
    <n v="19"/>
    <x v="1"/>
    <x v="0"/>
    <n v="63.5"/>
    <n v="403.54"/>
    <n v="13"/>
    <n v="20.7"/>
    <n v="10"/>
    <s v="ManilaMages"/>
    <x v="0"/>
    <d v="2025-04-07T00:00:00"/>
    <x v="0"/>
  </r>
  <r>
    <s v="G100587"/>
    <n v="17"/>
    <x v="2"/>
    <x v="0"/>
    <n v="5"/>
    <n v="49.66"/>
    <n v="163"/>
    <n v="55.2"/>
    <n v="11"/>
    <m/>
    <x v="0"/>
    <d v="2025-05-30T00:00:00"/>
    <x v="0"/>
  </r>
  <r>
    <s v="G100588"/>
    <n v="26"/>
    <x v="0"/>
    <x v="0"/>
    <n v="43.5"/>
    <n v="29.1"/>
    <n v="19"/>
    <n v="40.700000000000003"/>
    <n v="7"/>
    <s v="LagunaLords"/>
    <x v="0"/>
    <d v="2025-03-07T00:00:00"/>
    <x v="0"/>
  </r>
  <r>
    <s v="G100589"/>
    <n v="17"/>
    <x v="4"/>
    <x v="4"/>
    <n v="54.5"/>
    <n v="537.86"/>
    <n v="19"/>
    <n v="61"/>
    <n v="15"/>
    <m/>
    <x v="1"/>
    <d v="2024-10-30T00:00:00"/>
    <x v="0"/>
  </r>
  <r>
    <s v="G100590"/>
    <n v="22"/>
    <x v="0"/>
    <x v="3"/>
    <n v="49.6"/>
    <n v="104.99"/>
    <n v="25"/>
    <n v="43.4"/>
    <n v="8"/>
    <m/>
    <x v="0"/>
    <d v="2025-08-26T00:00:00"/>
    <x v="0"/>
  </r>
  <r>
    <s v="G100591"/>
    <n v="19"/>
    <x v="0"/>
    <x v="1"/>
    <n v="20.2"/>
    <n v="287.89999999999998"/>
    <n v="74"/>
    <n v="8.6999999999999993"/>
    <n v="11"/>
    <m/>
    <x v="1"/>
    <d v="2024-12-25T00:00:00"/>
    <x v="0"/>
  </r>
  <r>
    <s v="G100592"/>
    <n v="24"/>
    <x v="2"/>
    <x v="2"/>
    <n v="19.899999999999999"/>
    <n v="6.42"/>
    <n v="48"/>
    <n v="46.9"/>
    <n v="11"/>
    <s v="LagunaLords"/>
    <x v="0"/>
    <d v="2025-01-05T00:00:00"/>
    <x v="0"/>
  </r>
  <r>
    <s v="G100593"/>
    <n v="23"/>
    <x v="3"/>
    <x v="2"/>
    <n v="10.3"/>
    <n v="292.83"/>
    <n v="17"/>
    <n v="71.2"/>
    <n v="20"/>
    <m/>
    <x v="0"/>
    <d v="2025-08-07T00:00:00"/>
    <x v="0"/>
  </r>
  <r>
    <s v="G100594"/>
    <n v="27"/>
    <x v="0"/>
    <x v="1"/>
    <n v="27.9"/>
    <n v="94.99"/>
    <n v="38"/>
    <n v="44.3"/>
    <n v="16"/>
    <m/>
    <x v="0"/>
    <d v="2025-02-21T00:00:00"/>
    <x v="0"/>
  </r>
  <r>
    <s v="G100595"/>
    <n v="19"/>
    <x v="6"/>
    <x v="5"/>
    <n v="15.2"/>
    <n v="14.34"/>
    <n v="26"/>
    <n v="64.400000000000006"/>
    <n v="16"/>
    <m/>
    <x v="0"/>
    <d v="2025-09-06T00:00:00"/>
    <x v="0"/>
  </r>
  <r>
    <s v="G100596"/>
    <n v="20"/>
    <x v="2"/>
    <x v="5"/>
    <n v="22.6"/>
    <n v="235.28"/>
    <n v="20"/>
    <n v="18.899999999999999"/>
    <n v="9"/>
    <m/>
    <x v="0"/>
    <d v="2025-07-02T00:00:00"/>
    <x v="0"/>
  </r>
  <r>
    <s v="G100597"/>
    <n v="17"/>
    <x v="0"/>
    <x v="3"/>
    <n v="11.2"/>
    <n v="68.87"/>
    <n v="6"/>
    <n v="44.3"/>
    <n v="15"/>
    <m/>
    <x v="0"/>
    <d v="2025-01-28T00:00:00"/>
    <x v="0"/>
  </r>
  <r>
    <s v="G100598"/>
    <n v="19"/>
    <x v="1"/>
    <x v="0"/>
    <n v="26.3"/>
    <n v="122.27"/>
    <n v="18"/>
    <n v="29.4"/>
    <n v="12"/>
    <s v="VisayanVanguard"/>
    <x v="1"/>
    <d v="2024-10-23T00:00:00"/>
    <x v="0"/>
  </r>
  <r>
    <s v="G100599"/>
    <n v="23"/>
    <x v="2"/>
    <x v="2"/>
    <n v="34.799999999999997"/>
    <n v="21"/>
    <n v="8"/>
    <n v="63.7"/>
    <n v="9"/>
    <m/>
    <x v="0"/>
    <d v="2025-10-01T00:00:00"/>
    <x v="0"/>
  </r>
  <r>
    <s v="G100600"/>
    <n v="25"/>
    <x v="1"/>
    <x v="3"/>
    <n v="3.2"/>
    <n v="39.799999999999997"/>
    <n v="73"/>
    <n v="45.8"/>
    <n v="11"/>
    <s v="VisayanVanguard"/>
    <x v="1"/>
    <d v="2024-11-20T00:00:00"/>
    <x v="0"/>
  </r>
  <r>
    <s v="G100601"/>
    <n v="17"/>
    <x v="0"/>
    <x v="1"/>
    <n v="35.799999999999997"/>
    <n v="88.45"/>
    <n v="12"/>
    <n v="62.3"/>
    <n v="11"/>
    <s v="MidnightRaid"/>
    <x v="0"/>
    <d v="2025-07-09T00:00:00"/>
    <x v="0"/>
  </r>
  <r>
    <s v="G100602"/>
    <n v="26"/>
    <x v="6"/>
    <x v="1"/>
    <n v="15.5"/>
    <n v="23.51"/>
    <n v="91"/>
    <n v="72.2"/>
    <n v="14"/>
    <m/>
    <x v="0"/>
    <d v="2025-04-16T00:00:00"/>
    <x v="0"/>
  </r>
  <r>
    <s v="G100603"/>
    <n v="28"/>
    <x v="2"/>
    <x v="0"/>
    <n v="37.200000000000003"/>
    <n v="604.29"/>
    <n v="22"/>
    <n v="62.3"/>
    <n v="10"/>
    <m/>
    <x v="0"/>
    <d v="2025-07-23T00:00:00"/>
    <x v="0"/>
  </r>
  <r>
    <s v="G100604"/>
    <n v="24"/>
    <x v="1"/>
    <x v="0"/>
    <n v="11.3"/>
    <n v="1.52"/>
    <n v="29"/>
    <n v="51.8"/>
    <n v="10"/>
    <s v="ManilaMages"/>
    <x v="0"/>
    <d v="2025-06-29T00:00:00"/>
    <x v="0"/>
  </r>
  <r>
    <s v="G100605"/>
    <n v="31"/>
    <x v="0"/>
    <x v="5"/>
    <n v="9.5"/>
    <n v="165.34"/>
    <n v="23"/>
    <n v="20"/>
    <n v="10"/>
    <m/>
    <x v="0"/>
    <d v="2025-06-12T00:00:00"/>
    <x v="0"/>
  </r>
  <r>
    <s v="G100606"/>
    <n v="18"/>
    <x v="2"/>
    <x v="0"/>
    <n v="49.3"/>
    <n v="32.880000000000003"/>
    <n v="4"/>
    <n v="44.9"/>
    <n v="9"/>
    <m/>
    <x v="0"/>
    <d v="2025-04-17T00:00:00"/>
    <x v="0"/>
  </r>
  <r>
    <s v="G100607"/>
    <n v="15"/>
    <x v="0"/>
    <x v="1"/>
    <n v="5.8"/>
    <n v="91.93"/>
    <n v="14"/>
    <n v="31.7"/>
    <n v="11"/>
    <s v="StormBringers"/>
    <x v="0"/>
    <d v="2025-08-05T00:00:00"/>
    <x v="0"/>
  </r>
  <r>
    <s v="G100608"/>
    <n v="13"/>
    <x v="2"/>
    <x v="3"/>
    <n v="37.200000000000003"/>
    <n v="651.12"/>
    <n v="3"/>
    <n v="36.4"/>
    <n v="12"/>
    <s v="StormBringers"/>
    <x v="1"/>
    <d v="2024-11-22T00:00:00"/>
    <x v="0"/>
  </r>
  <r>
    <s v="G100609"/>
    <n v="29"/>
    <x v="0"/>
    <x v="0"/>
    <n v="13.2"/>
    <n v="44.09"/>
    <n v="29"/>
    <n v="35.6"/>
    <n v="12"/>
    <m/>
    <x v="0"/>
    <d v="2025-01-08T00:00:00"/>
    <x v="0"/>
  </r>
  <r>
    <s v="G100610"/>
    <n v="25"/>
    <x v="3"/>
    <x v="4"/>
    <n v="14.4"/>
    <n v="844.12"/>
    <n v="17"/>
    <n v="20.5"/>
    <n v="10"/>
    <m/>
    <x v="0"/>
    <d v="2025-06-29T00:00:00"/>
    <x v="0"/>
  </r>
  <r>
    <s v="G100611"/>
    <n v="21"/>
    <x v="6"/>
    <x v="0"/>
    <n v="7.4"/>
    <n v="57.6"/>
    <n v="45"/>
    <n v="5"/>
    <n v="19"/>
    <m/>
    <x v="0"/>
    <d v="2025-02-08T00:00:00"/>
    <x v="0"/>
  </r>
  <r>
    <s v="G100612"/>
    <n v="23"/>
    <x v="6"/>
    <x v="1"/>
    <n v="17"/>
    <n v="338.28"/>
    <n v="7"/>
    <n v="28.3"/>
    <n v="13"/>
    <m/>
    <x v="0"/>
    <d v="2025-05-20T00:00:00"/>
    <x v="0"/>
  </r>
  <r>
    <s v="G100613"/>
    <n v="16"/>
    <x v="0"/>
    <x v="1"/>
    <n v="7.9"/>
    <n v="197.79"/>
    <n v="5"/>
    <n v="49.8"/>
    <n v="10"/>
    <s v="VisayanVanguard"/>
    <x v="0"/>
    <d v="2025-04-10T00:00:00"/>
    <x v="0"/>
  </r>
  <r>
    <s v="G100614"/>
    <n v="34"/>
    <x v="6"/>
    <x v="0"/>
    <n v="0.8"/>
    <n v="539.58000000000004"/>
    <n v="15"/>
    <n v="11.3"/>
    <n v="7"/>
    <s v="MidnightRaid"/>
    <x v="0"/>
    <d v="2025-05-01T00:00:00"/>
    <x v="1"/>
  </r>
  <r>
    <s v="G100615"/>
    <n v="22"/>
    <x v="5"/>
    <x v="0"/>
    <n v="6.3"/>
    <n v="201.86"/>
    <n v="78"/>
    <n v="45.4"/>
    <n v="8"/>
    <s v="LagunaLords"/>
    <x v="0"/>
    <d v="2025-03-24T00:00:00"/>
    <x v="0"/>
  </r>
  <r>
    <s v="G100616"/>
    <n v="22"/>
    <x v="3"/>
    <x v="5"/>
    <n v="0.1"/>
    <n v="191.19"/>
    <n v="37"/>
    <n v="92.5"/>
    <n v="9"/>
    <m/>
    <x v="0"/>
    <d v="2025-07-19T00:00:00"/>
    <x v="1"/>
  </r>
  <r>
    <s v="G100617"/>
    <n v="25"/>
    <x v="6"/>
    <x v="4"/>
    <n v="76.7"/>
    <n v="54.37"/>
    <n v="16"/>
    <n v="70.599999999999994"/>
    <n v="19"/>
    <m/>
    <x v="0"/>
    <d v="2025-02-17T00:00:00"/>
    <x v="0"/>
  </r>
  <r>
    <s v="G100618"/>
    <n v="24"/>
    <x v="4"/>
    <x v="0"/>
    <n v="67.5"/>
    <n v="45.45"/>
    <n v="21"/>
    <n v="86.1"/>
    <n v="12"/>
    <s v="LagunaLords"/>
    <x v="0"/>
    <d v="2025-07-03T00:00:00"/>
    <x v="0"/>
  </r>
  <r>
    <s v="G100619"/>
    <n v="23"/>
    <x v="2"/>
    <x v="3"/>
    <n v="10.1"/>
    <n v="620.69000000000005"/>
    <n v="2"/>
    <n v="54.8"/>
    <n v="10"/>
    <s v="VisayanVanguard"/>
    <x v="0"/>
    <d v="2025-01-26T00:00:00"/>
    <x v="0"/>
  </r>
  <r>
    <s v="G100620"/>
    <n v="18"/>
    <x v="5"/>
    <x v="5"/>
    <n v="26.1"/>
    <n v="99.31"/>
    <n v="125"/>
    <n v="74.2"/>
    <n v="17"/>
    <m/>
    <x v="0"/>
    <d v="2025-01-19T00:00:00"/>
    <x v="0"/>
  </r>
  <r>
    <s v="G100621"/>
    <n v="24"/>
    <x v="1"/>
    <x v="2"/>
    <n v="8.5"/>
    <n v="116.34"/>
    <n v="32"/>
    <n v="26.9"/>
    <n v="11"/>
    <m/>
    <x v="1"/>
    <d v="2024-12-03T00:00:00"/>
    <x v="0"/>
  </r>
  <r>
    <s v="G100622"/>
    <n v="31"/>
    <x v="6"/>
    <x v="1"/>
    <n v="22.2"/>
    <n v="356.6"/>
    <n v="10"/>
    <n v="28.9"/>
    <n v="9"/>
    <m/>
    <x v="1"/>
    <d v="2024-12-29T00:00:00"/>
    <x v="0"/>
  </r>
  <r>
    <s v="G100623"/>
    <n v="28"/>
    <x v="6"/>
    <x v="1"/>
    <n v="32.700000000000003"/>
    <n v="103.43"/>
    <n v="26"/>
    <n v="5"/>
    <n v="12"/>
    <m/>
    <x v="1"/>
    <d v="2024-12-02T00:00:00"/>
    <x v="0"/>
  </r>
  <r>
    <s v="G100624"/>
    <n v="29"/>
    <x v="1"/>
    <x v="1"/>
    <n v="58.7"/>
    <n v="759.46"/>
    <n v="3"/>
    <n v="74.7"/>
    <n v="15"/>
    <m/>
    <x v="0"/>
    <d v="2025-05-03T00:00:00"/>
    <x v="0"/>
  </r>
  <r>
    <s v="G100625"/>
    <n v="19"/>
    <x v="0"/>
    <x v="5"/>
    <n v="10.199999999999999"/>
    <n v="334.78"/>
    <n v="101"/>
    <n v="83.5"/>
    <n v="14"/>
    <m/>
    <x v="0"/>
    <d v="2025-07-25T00:00:00"/>
    <x v="0"/>
  </r>
  <r>
    <s v="G100626"/>
    <n v="17"/>
    <x v="1"/>
    <x v="2"/>
    <n v="30.6"/>
    <n v="227.47"/>
    <n v="5"/>
    <n v="31.2"/>
    <n v="12"/>
    <m/>
    <x v="1"/>
    <d v="2024-12-26T00:00:00"/>
    <x v="0"/>
  </r>
  <r>
    <s v="G100627"/>
    <n v="21"/>
    <x v="6"/>
    <x v="0"/>
    <n v="6.2"/>
    <n v="531.94000000000005"/>
    <n v="31"/>
    <n v="38.700000000000003"/>
    <n v="11"/>
    <s v="MidnightRaid"/>
    <x v="0"/>
    <d v="2025-01-06T00:00:00"/>
    <x v="0"/>
  </r>
  <r>
    <s v="G100628"/>
    <n v="22"/>
    <x v="2"/>
    <x v="1"/>
    <n v="92.8"/>
    <n v="12.72"/>
    <n v="8"/>
    <n v="26.2"/>
    <n v="21"/>
    <m/>
    <x v="0"/>
    <d v="2025-04-14T00:00:00"/>
    <x v="0"/>
  </r>
  <r>
    <s v="G100629"/>
    <n v="27"/>
    <x v="0"/>
    <x v="2"/>
    <n v="0.5"/>
    <n v="74.290000000000006"/>
    <n v="37"/>
    <n v="54.6"/>
    <n v="15"/>
    <m/>
    <x v="0"/>
    <d v="2025-07-11T00:00:00"/>
    <x v="1"/>
  </r>
  <r>
    <s v="G100630"/>
    <n v="13"/>
    <x v="1"/>
    <x v="2"/>
    <n v="18.5"/>
    <n v="156.38999999999999"/>
    <n v="44"/>
    <n v="73.099999999999994"/>
    <n v="10"/>
    <m/>
    <x v="0"/>
    <d v="2025-10-11T00:00:00"/>
    <x v="0"/>
  </r>
  <r>
    <s v="G100631"/>
    <n v="29"/>
    <x v="4"/>
    <x v="4"/>
    <n v="21.5"/>
    <n v="64.36"/>
    <n v="33"/>
    <n v="5"/>
    <n v="11"/>
    <s v="LagunaLords"/>
    <x v="0"/>
    <d v="2025-04-29T00:00:00"/>
    <x v="0"/>
  </r>
  <r>
    <s v="G100632"/>
    <n v="21"/>
    <x v="1"/>
    <x v="5"/>
    <n v="23.3"/>
    <n v="340.55"/>
    <n v="28"/>
    <n v="55.2"/>
    <n v="12"/>
    <m/>
    <x v="0"/>
    <d v="2025-01-31T00:00:00"/>
    <x v="0"/>
  </r>
  <r>
    <s v="G100633"/>
    <n v="19"/>
    <x v="0"/>
    <x v="1"/>
    <n v="2.6"/>
    <n v="628.97"/>
    <n v="66"/>
    <n v="38.1"/>
    <n v="7"/>
    <m/>
    <x v="1"/>
    <d v="2024-11-25T00:00:00"/>
    <x v="0"/>
  </r>
  <r>
    <s v="G100634"/>
    <n v="16"/>
    <x v="1"/>
    <x v="3"/>
    <n v="55.8"/>
    <n v="137.81"/>
    <n v="2"/>
    <n v="47.8"/>
    <n v="8"/>
    <m/>
    <x v="2"/>
    <m/>
    <x v="1"/>
  </r>
  <r>
    <s v="G100635"/>
    <n v="13"/>
    <x v="1"/>
    <x v="3"/>
    <n v="4"/>
    <n v="104.69"/>
    <n v="12"/>
    <n v="56.5"/>
    <n v="18"/>
    <s v="LagunaLords"/>
    <x v="0"/>
    <d v="2025-01-11T00:00:00"/>
    <x v="0"/>
  </r>
  <r>
    <s v="G100636"/>
    <n v="26"/>
    <x v="1"/>
    <x v="0"/>
    <n v="19.5"/>
    <n v="814.6"/>
    <n v="8"/>
    <n v="40.299999999999997"/>
    <n v="14"/>
    <m/>
    <x v="1"/>
    <d v="2024-12-24T00:00:00"/>
    <x v="0"/>
  </r>
  <r>
    <s v="G100637"/>
    <n v="22"/>
    <x v="1"/>
    <x v="3"/>
    <n v="5"/>
    <n v="147.13"/>
    <n v="132"/>
    <n v="42.4"/>
    <n v="15"/>
    <m/>
    <x v="1"/>
    <d v="2024-10-25T00:00:00"/>
    <x v="0"/>
  </r>
  <r>
    <s v="G100638"/>
    <n v="15"/>
    <x v="1"/>
    <x v="5"/>
    <n v="7.3"/>
    <n v="167.87"/>
    <n v="14"/>
    <n v="39.700000000000003"/>
    <n v="16"/>
    <m/>
    <x v="0"/>
    <d v="2025-05-02T00:00:00"/>
    <x v="0"/>
  </r>
  <r>
    <s v="G100639"/>
    <n v="15"/>
    <x v="2"/>
    <x v="0"/>
    <n v="15.8"/>
    <n v="108.33"/>
    <n v="39"/>
    <n v="69.3"/>
    <n v="9"/>
    <s v="LagunaLords"/>
    <x v="0"/>
    <d v="2025-01-28T00:00:00"/>
    <x v="0"/>
  </r>
  <r>
    <s v="G100640"/>
    <n v="20"/>
    <x v="6"/>
    <x v="5"/>
    <n v="10.8"/>
    <n v="600.74"/>
    <n v="34"/>
    <n v="55.5"/>
    <n v="9"/>
    <m/>
    <x v="0"/>
    <d v="2025-10-10T00:00:00"/>
    <x v="0"/>
  </r>
  <r>
    <s v="G100641"/>
    <n v="30"/>
    <x v="5"/>
    <x v="3"/>
    <n v="3.5"/>
    <n v="210.39"/>
    <n v="7"/>
    <n v="50.5"/>
    <n v="9"/>
    <m/>
    <x v="0"/>
    <d v="2025-05-09T00:00:00"/>
    <x v="0"/>
  </r>
  <r>
    <s v="G100642"/>
    <n v="20"/>
    <x v="4"/>
    <x v="4"/>
    <n v="3.7"/>
    <n v="359.05"/>
    <n v="8"/>
    <n v="13.2"/>
    <n v="13"/>
    <s v="LagunaLords"/>
    <x v="0"/>
    <d v="2025-07-01T00:00:00"/>
    <x v="0"/>
  </r>
  <r>
    <s v="G100643"/>
    <n v="14"/>
    <x v="0"/>
    <x v="0"/>
    <n v="10.8"/>
    <n v="417.57"/>
    <n v="9"/>
    <n v="35.5"/>
    <n v="11"/>
    <m/>
    <x v="1"/>
    <d v="2024-12-05T00:00:00"/>
    <x v="0"/>
  </r>
  <r>
    <s v="G100644"/>
    <n v="20"/>
    <x v="0"/>
    <x v="0"/>
    <n v="28.3"/>
    <n v="104.58"/>
    <n v="15"/>
    <n v="67.5"/>
    <n v="7"/>
    <s v="LagunaLords"/>
    <x v="0"/>
    <d v="2025-09-01T00:00:00"/>
    <x v="0"/>
  </r>
  <r>
    <s v="G100645"/>
    <n v="20"/>
    <x v="6"/>
    <x v="3"/>
    <n v="45.6"/>
    <n v="142.16"/>
    <n v="8"/>
    <n v="45.9"/>
    <n v="14"/>
    <m/>
    <x v="0"/>
    <d v="2025-04-17T00:00:00"/>
    <x v="0"/>
  </r>
  <r>
    <s v="G100646"/>
    <n v="13"/>
    <x v="2"/>
    <x v="1"/>
    <n v="1.8"/>
    <n v="471.75"/>
    <n v="1"/>
    <n v="61.5"/>
    <n v="14"/>
    <s v="LagunaLords"/>
    <x v="0"/>
    <d v="2025-09-03T00:00:00"/>
    <x v="0"/>
  </r>
  <r>
    <s v="G100647"/>
    <n v="21"/>
    <x v="2"/>
    <x v="5"/>
    <n v="10"/>
    <n v="112.85"/>
    <n v="63"/>
    <n v="89.2"/>
    <n v="17"/>
    <s v="MindanaoMirage"/>
    <x v="0"/>
    <d v="2025-05-17T00:00:00"/>
    <x v="0"/>
  </r>
  <r>
    <s v="G100648"/>
    <n v="20"/>
    <x v="2"/>
    <x v="5"/>
    <n v="2.1"/>
    <n v="394.89"/>
    <n v="101"/>
    <n v="71"/>
    <n v="16"/>
    <m/>
    <x v="0"/>
    <d v="2025-04-09T00:00:00"/>
    <x v="0"/>
  </r>
  <r>
    <s v="G100649"/>
    <n v="25"/>
    <x v="4"/>
    <x v="0"/>
    <n v="0.3"/>
    <n v="707.52"/>
    <n v="12"/>
    <n v="47.3"/>
    <n v="14"/>
    <m/>
    <x v="0"/>
    <d v="2025-03-29T00:00:00"/>
    <x v="1"/>
  </r>
  <r>
    <s v="G100650"/>
    <n v="31"/>
    <x v="4"/>
    <x v="3"/>
    <n v="21.7"/>
    <n v="244.02"/>
    <n v="12"/>
    <n v="32.200000000000003"/>
    <n v="19"/>
    <s v="LagunaLords"/>
    <x v="1"/>
    <d v="2024-12-26T00:00:00"/>
    <x v="0"/>
  </r>
  <r>
    <s v="G100651"/>
    <n v="27"/>
    <x v="0"/>
    <x v="3"/>
    <n v="18.399999999999999"/>
    <n v="338.34"/>
    <n v="1"/>
    <n v="5"/>
    <n v="13"/>
    <m/>
    <x v="1"/>
    <d v="2024-11-07T00:00:00"/>
    <x v="0"/>
  </r>
  <r>
    <s v="G100652"/>
    <n v="20"/>
    <x v="6"/>
    <x v="1"/>
    <n v="3.6"/>
    <n v="408.81"/>
    <n v="34"/>
    <n v="40.799999999999997"/>
    <n v="18"/>
    <m/>
    <x v="0"/>
    <d v="2025-09-28T00:00:00"/>
    <x v="0"/>
  </r>
  <r>
    <s v="G100653"/>
    <n v="16"/>
    <x v="4"/>
    <x v="4"/>
    <n v="5.3"/>
    <n v="466.15"/>
    <n v="52"/>
    <n v="36.799999999999997"/>
    <n v="12"/>
    <m/>
    <x v="0"/>
    <d v="2025-04-12T00:00:00"/>
    <x v="0"/>
  </r>
  <r>
    <s v="G100654"/>
    <n v="34"/>
    <x v="0"/>
    <x v="2"/>
    <n v="0.5"/>
    <n v="125.65"/>
    <n v="4"/>
    <n v="54.8"/>
    <n v="15"/>
    <m/>
    <x v="0"/>
    <d v="2025-08-16T00:00:00"/>
    <x v="1"/>
  </r>
  <r>
    <s v="G100655"/>
    <n v="22"/>
    <x v="0"/>
    <x v="5"/>
    <n v="36"/>
    <n v="13.16"/>
    <n v="5"/>
    <n v="41.2"/>
    <n v="5"/>
    <s v="MidnightRaid"/>
    <x v="0"/>
    <d v="2025-03-15T00:00:00"/>
    <x v="0"/>
  </r>
  <r>
    <s v="G100656"/>
    <n v="22"/>
    <x v="1"/>
    <x v="5"/>
    <n v="73.5"/>
    <n v="128.49"/>
    <n v="46"/>
    <n v="37"/>
    <n v="12"/>
    <m/>
    <x v="1"/>
    <d v="2024-11-16T00:00:00"/>
    <x v="0"/>
  </r>
  <r>
    <s v="G100657"/>
    <n v="21"/>
    <x v="2"/>
    <x v="1"/>
    <n v="2.9"/>
    <n v="280.02999999999997"/>
    <n v="28"/>
    <n v="5"/>
    <n v="16"/>
    <m/>
    <x v="0"/>
    <d v="2025-06-06T00:00:00"/>
    <x v="0"/>
  </r>
  <r>
    <s v="G100658"/>
    <n v="22"/>
    <x v="3"/>
    <x v="4"/>
    <n v="5.3"/>
    <n v="149.62"/>
    <n v="1"/>
    <n v="21.5"/>
    <n v="6"/>
    <m/>
    <x v="1"/>
    <d v="2024-11-08T00:00:00"/>
    <x v="0"/>
  </r>
  <r>
    <s v="G100659"/>
    <n v="21"/>
    <x v="3"/>
    <x v="5"/>
    <n v="40.6"/>
    <n v="345.54"/>
    <n v="29"/>
    <n v="56.9"/>
    <n v="12"/>
    <m/>
    <x v="1"/>
    <d v="2024-12-13T00:00:00"/>
    <x v="0"/>
  </r>
  <r>
    <s v="G100660"/>
    <n v="19"/>
    <x v="1"/>
    <x v="5"/>
    <n v="52.2"/>
    <n v="110.4"/>
    <n v="11"/>
    <n v="87.9"/>
    <n v="11"/>
    <s v="MidnightRaid"/>
    <x v="0"/>
    <d v="2025-05-13T00:00:00"/>
    <x v="0"/>
  </r>
  <r>
    <s v="G100661"/>
    <n v="19"/>
    <x v="6"/>
    <x v="2"/>
    <n v="10.9"/>
    <n v="251.79"/>
    <n v="13"/>
    <n v="42.6"/>
    <n v="11"/>
    <s v="MidnightRaid"/>
    <x v="0"/>
    <d v="2025-02-07T00:00:00"/>
    <x v="0"/>
  </r>
  <r>
    <s v="G100662"/>
    <n v="21"/>
    <x v="1"/>
    <x v="0"/>
    <n v="1"/>
    <n v="51.58"/>
    <n v="44"/>
    <n v="53.2"/>
    <n v="12"/>
    <m/>
    <x v="0"/>
    <d v="2025-10-17T00:00:00"/>
    <x v="0"/>
  </r>
  <r>
    <s v="G100663"/>
    <n v="19"/>
    <x v="2"/>
    <x v="2"/>
    <n v="0.8"/>
    <n v="345.94"/>
    <n v="49"/>
    <n v="68.8"/>
    <n v="18"/>
    <m/>
    <x v="1"/>
    <d v="2024-12-02T00:00:00"/>
    <x v="1"/>
  </r>
  <r>
    <s v="G100664"/>
    <n v="18"/>
    <x v="0"/>
    <x v="0"/>
    <n v="17.100000000000001"/>
    <n v="197.25"/>
    <n v="15"/>
    <n v="24.7"/>
    <n v="15"/>
    <s v="LagunaLords"/>
    <x v="0"/>
    <d v="2025-07-26T00:00:00"/>
    <x v="0"/>
  </r>
  <r>
    <s v="G100665"/>
    <n v="22"/>
    <x v="6"/>
    <x v="1"/>
    <n v="10"/>
    <n v="57.06"/>
    <n v="88"/>
    <n v="54.2"/>
    <n v="12"/>
    <m/>
    <x v="0"/>
    <d v="2025-05-29T00:00:00"/>
    <x v="0"/>
  </r>
  <r>
    <s v="G100666"/>
    <n v="20"/>
    <x v="5"/>
    <x v="1"/>
    <n v="0.6"/>
    <n v="86.3"/>
    <n v="15"/>
    <n v="26.5"/>
    <n v="10"/>
    <m/>
    <x v="0"/>
    <d v="2025-08-04T00:00:00"/>
    <x v="1"/>
  </r>
  <r>
    <s v="G100667"/>
    <n v="29"/>
    <x v="6"/>
    <x v="4"/>
    <n v="17.5"/>
    <n v="345.19"/>
    <n v="44"/>
    <n v="66.599999999999994"/>
    <n v="14"/>
    <s v="ManilaMages"/>
    <x v="0"/>
    <d v="2025-01-10T00:00:00"/>
    <x v="0"/>
  </r>
  <r>
    <s v="G100668"/>
    <n v="13"/>
    <x v="1"/>
    <x v="2"/>
    <n v="0.2"/>
    <n v="164.74"/>
    <n v="19"/>
    <n v="48.8"/>
    <n v="12"/>
    <s v="ManilaMages"/>
    <x v="0"/>
    <d v="2025-04-28T00:00:00"/>
    <x v="1"/>
  </r>
  <r>
    <s v="G100669"/>
    <n v="27"/>
    <x v="1"/>
    <x v="5"/>
    <n v="31"/>
    <n v="60.85"/>
    <n v="68"/>
    <n v="52.5"/>
    <n v="12"/>
    <s v="PHLegends"/>
    <x v="0"/>
    <d v="2025-04-02T00:00:00"/>
    <x v="0"/>
  </r>
  <r>
    <s v="G100670"/>
    <n v="28"/>
    <x v="0"/>
    <x v="5"/>
    <n v="7.3"/>
    <n v="854.87"/>
    <n v="71"/>
    <n v="25.4"/>
    <n v="8"/>
    <s v="StormBringers"/>
    <x v="0"/>
    <d v="2025-03-30T00:00:00"/>
    <x v="0"/>
  </r>
  <r>
    <s v="G100671"/>
    <n v="13"/>
    <x v="6"/>
    <x v="3"/>
    <n v="0.8"/>
    <n v="313.93"/>
    <n v="2"/>
    <n v="62.7"/>
    <n v="9"/>
    <m/>
    <x v="0"/>
    <d v="2025-08-29T00:00:00"/>
    <x v="1"/>
  </r>
  <r>
    <s v="G100672"/>
    <n v="20"/>
    <x v="6"/>
    <x v="4"/>
    <n v="17.8"/>
    <n v="787.42"/>
    <n v="82"/>
    <n v="97.1"/>
    <n v="15"/>
    <s v="LagunaLords"/>
    <x v="0"/>
    <d v="2025-10-16T00:00:00"/>
    <x v="0"/>
  </r>
  <r>
    <s v="G100673"/>
    <n v="20"/>
    <x v="0"/>
    <x v="1"/>
    <n v="10.1"/>
    <n v="139.26"/>
    <n v="52"/>
    <n v="19.8"/>
    <n v="9"/>
    <m/>
    <x v="0"/>
    <d v="2025-02-08T00:00:00"/>
    <x v="0"/>
  </r>
  <r>
    <s v="G100674"/>
    <n v="14"/>
    <x v="0"/>
    <x v="1"/>
    <n v="72.8"/>
    <n v="161.13999999999999"/>
    <n v="47"/>
    <n v="36.5"/>
    <n v="15"/>
    <s v="VisayanVanguard"/>
    <x v="0"/>
    <d v="2025-06-03T00:00:00"/>
    <x v="0"/>
  </r>
  <r>
    <s v="G100675"/>
    <n v="18"/>
    <x v="5"/>
    <x v="0"/>
    <n v="15.7"/>
    <n v="570.59"/>
    <n v="6"/>
    <n v="50.8"/>
    <n v="11"/>
    <s v="LagunaLords"/>
    <x v="0"/>
    <d v="2025-05-30T00:00:00"/>
    <x v="0"/>
  </r>
  <r>
    <s v="G100676"/>
    <n v="16"/>
    <x v="6"/>
    <x v="5"/>
    <n v="6.4"/>
    <n v="186.14"/>
    <n v="49"/>
    <n v="64.7"/>
    <n v="14"/>
    <m/>
    <x v="0"/>
    <d v="2025-07-17T00:00:00"/>
    <x v="0"/>
  </r>
  <r>
    <s v="G100677"/>
    <n v="30"/>
    <x v="4"/>
    <x v="5"/>
    <n v="24.7"/>
    <n v="307.13"/>
    <n v="56"/>
    <n v="31"/>
    <n v="16"/>
    <s v="MidnightRaid"/>
    <x v="0"/>
    <d v="2025-09-30T00:00:00"/>
    <x v="0"/>
  </r>
  <r>
    <s v="G100678"/>
    <n v="26"/>
    <x v="6"/>
    <x v="1"/>
    <n v="6.3"/>
    <n v="72.650000000000006"/>
    <n v="10"/>
    <n v="5"/>
    <n v="10"/>
    <s v="PHLegends"/>
    <x v="0"/>
    <d v="2025-01-03T00:00:00"/>
    <x v="0"/>
  </r>
  <r>
    <s v="G100679"/>
    <n v="28"/>
    <x v="3"/>
    <x v="0"/>
    <n v="46.9"/>
    <n v="147.97999999999999"/>
    <n v="91"/>
    <n v="79"/>
    <n v="8"/>
    <m/>
    <x v="0"/>
    <d v="2025-01-05T00:00:00"/>
    <x v="0"/>
  </r>
  <r>
    <s v="G100680"/>
    <n v="25"/>
    <x v="6"/>
    <x v="2"/>
    <n v="9.4"/>
    <n v="32.94"/>
    <n v="1"/>
    <n v="64"/>
    <n v="10"/>
    <m/>
    <x v="0"/>
    <d v="2025-06-18T00:00:00"/>
    <x v="0"/>
  </r>
  <r>
    <s v="G100681"/>
    <n v="16"/>
    <x v="6"/>
    <x v="0"/>
    <n v="16"/>
    <n v="57.66"/>
    <n v="4"/>
    <n v="5"/>
    <n v="14"/>
    <m/>
    <x v="1"/>
    <d v="2024-12-16T00:00:00"/>
    <x v="0"/>
  </r>
  <r>
    <s v="G100682"/>
    <n v="19"/>
    <x v="5"/>
    <x v="5"/>
    <n v="1"/>
    <n v="0.24"/>
    <n v="23"/>
    <n v="29.8"/>
    <n v="14"/>
    <m/>
    <x v="1"/>
    <d v="2024-12-22T00:00:00"/>
    <x v="0"/>
  </r>
  <r>
    <s v="G100683"/>
    <n v="24"/>
    <x v="5"/>
    <x v="4"/>
    <n v="11.1"/>
    <n v="10.01"/>
    <n v="25"/>
    <n v="84.2"/>
    <n v="10"/>
    <s v="LagunaLords"/>
    <x v="1"/>
    <d v="2024-11-16T00:00:00"/>
    <x v="0"/>
  </r>
  <r>
    <s v="G100684"/>
    <n v="15"/>
    <x v="0"/>
    <x v="1"/>
    <n v="35.700000000000003"/>
    <n v="946.17"/>
    <n v="31"/>
    <n v="81.2"/>
    <n v="14"/>
    <m/>
    <x v="1"/>
    <d v="2024-10-20T00:00:00"/>
    <x v="0"/>
  </r>
  <r>
    <s v="G100685"/>
    <n v="25"/>
    <x v="2"/>
    <x v="0"/>
    <n v="32.799999999999997"/>
    <n v="69.38"/>
    <n v="1"/>
    <n v="68.5"/>
    <n v="13"/>
    <s v="MindanaoMirage"/>
    <x v="0"/>
    <d v="2025-04-02T00:00:00"/>
    <x v="0"/>
  </r>
  <r>
    <s v="G100686"/>
    <n v="20"/>
    <x v="4"/>
    <x v="5"/>
    <n v="5.0999999999999996"/>
    <n v="272.14999999999998"/>
    <n v="96"/>
    <n v="40.6"/>
    <n v="11"/>
    <m/>
    <x v="0"/>
    <d v="2025-05-24T00:00:00"/>
    <x v="0"/>
  </r>
  <r>
    <s v="G100687"/>
    <n v="20"/>
    <x v="4"/>
    <x v="2"/>
    <n v="5.0999999999999996"/>
    <n v="456.74"/>
    <n v="1"/>
    <n v="47.1"/>
    <n v="12"/>
    <m/>
    <x v="0"/>
    <d v="2025-02-03T00:00:00"/>
    <x v="0"/>
  </r>
  <r>
    <s v="G100688"/>
    <n v="25"/>
    <x v="0"/>
    <x v="3"/>
    <n v="34"/>
    <n v="199.99"/>
    <n v="4"/>
    <n v="41.7"/>
    <n v="12"/>
    <m/>
    <x v="0"/>
    <d v="2025-01-12T00:00:00"/>
    <x v="0"/>
  </r>
  <r>
    <s v="G100689"/>
    <n v="24"/>
    <x v="0"/>
    <x v="4"/>
    <n v="53.3"/>
    <n v="41.56"/>
    <n v="1"/>
    <n v="73.2"/>
    <n v="19"/>
    <s v="ManilaMages"/>
    <x v="0"/>
    <d v="2025-07-05T00:00:00"/>
    <x v="0"/>
  </r>
  <r>
    <s v="G100690"/>
    <n v="20"/>
    <x v="2"/>
    <x v="0"/>
    <n v="2"/>
    <n v="325.60000000000002"/>
    <n v="25"/>
    <n v="23.1"/>
    <n v="19"/>
    <s v="ManilaMages"/>
    <x v="0"/>
    <d v="2025-07-03T00:00:00"/>
    <x v="0"/>
  </r>
  <r>
    <s v="G100691"/>
    <n v="27"/>
    <x v="4"/>
    <x v="3"/>
    <n v="12"/>
    <n v="229.23"/>
    <n v="80"/>
    <n v="24.9"/>
    <n v="9"/>
    <m/>
    <x v="0"/>
    <d v="2025-04-03T00:00:00"/>
    <x v="0"/>
  </r>
  <r>
    <s v="G100692"/>
    <n v="16"/>
    <x v="4"/>
    <x v="5"/>
    <n v="8.1999999999999993"/>
    <n v="328.49"/>
    <n v="32"/>
    <n v="70.3"/>
    <n v="16"/>
    <m/>
    <x v="0"/>
    <d v="2025-06-27T00:00:00"/>
    <x v="0"/>
  </r>
  <r>
    <s v="G100693"/>
    <n v="25"/>
    <x v="2"/>
    <x v="2"/>
    <n v="40.9"/>
    <n v="367.14"/>
    <n v="51"/>
    <n v="43.9"/>
    <n v="15"/>
    <m/>
    <x v="0"/>
    <d v="2025-09-22T00:00:00"/>
    <x v="0"/>
  </r>
  <r>
    <s v="G100694"/>
    <n v="24"/>
    <x v="2"/>
    <x v="0"/>
    <n v="1.7"/>
    <n v="926.36"/>
    <n v="1"/>
    <n v="79.5"/>
    <n v="9"/>
    <s v="StormBringers"/>
    <x v="0"/>
    <d v="2025-08-03T00:00:00"/>
    <x v="0"/>
  </r>
  <r>
    <s v="G100695"/>
    <n v="20"/>
    <x v="0"/>
    <x v="2"/>
    <n v="4.7"/>
    <n v="213.07"/>
    <n v="23"/>
    <n v="28.2"/>
    <n v="8"/>
    <m/>
    <x v="0"/>
    <d v="2025-06-05T00:00:00"/>
    <x v="0"/>
  </r>
  <r>
    <s v="G100696"/>
    <n v="23"/>
    <x v="1"/>
    <x v="3"/>
    <n v="27.9"/>
    <n v="104.5"/>
    <n v="18"/>
    <n v="43.6"/>
    <n v="9"/>
    <m/>
    <x v="0"/>
    <d v="2025-06-18T00:00:00"/>
    <x v="0"/>
  </r>
  <r>
    <s v="G100697"/>
    <n v="15"/>
    <x v="0"/>
    <x v="1"/>
    <n v="1.1000000000000001"/>
    <n v="261.36"/>
    <n v="20"/>
    <n v="21.9"/>
    <n v="14"/>
    <m/>
    <x v="0"/>
    <d v="2025-09-25T00:00:00"/>
    <x v="0"/>
  </r>
  <r>
    <s v="G100698"/>
    <n v="26"/>
    <x v="2"/>
    <x v="0"/>
    <n v="13.6"/>
    <n v="17.72"/>
    <n v="2"/>
    <n v="45.2"/>
    <n v="13"/>
    <s v="MidnightRaid"/>
    <x v="0"/>
    <d v="2025-03-24T00:00:00"/>
    <x v="0"/>
  </r>
  <r>
    <s v="G100699"/>
    <n v="21"/>
    <x v="1"/>
    <x v="2"/>
    <n v="11.7"/>
    <n v="569.22"/>
    <n v="34"/>
    <n v="8"/>
    <n v="15"/>
    <m/>
    <x v="0"/>
    <d v="2025-05-06T00:00:00"/>
    <x v="0"/>
  </r>
  <r>
    <s v="G100700"/>
    <n v="19"/>
    <x v="3"/>
    <x v="0"/>
    <n v="8.1"/>
    <n v="31.78"/>
    <n v="20"/>
    <n v="32.799999999999997"/>
    <n v="14"/>
    <s v="StormBringers"/>
    <x v="0"/>
    <d v="2025-06-13T00:00:00"/>
    <x v="0"/>
  </r>
  <r>
    <s v="G100701"/>
    <n v="27"/>
    <x v="0"/>
    <x v="1"/>
    <n v="10"/>
    <n v="99.32"/>
    <n v="43"/>
    <n v="9.1"/>
    <n v="9"/>
    <s v="StormBringers"/>
    <x v="0"/>
    <d v="2025-09-16T00:00:00"/>
    <x v="0"/>
  </r>
  <r>
    <s v="G100702"/>
    <n v="18"/>
    <x v="0"/>
    <x v="1"/>
    <n v="15.1"/>
    <n v="422.86"/>
    <n v="19"/>
    <n v="62.3"/>
    <n v="13"/>
    <s v="ManilaMages"/>
    <x v="0"/>
    <d v="2025-08-17T00:00:00"/>
    <x v="0"/>
  </r>
  <r>
    <s v="G100703"/>
    <n v="14"/>
    <x v="6"/>
    <x v="2"/>
    <n v="3.5"/>
    <n v="227.4"/>
    <n v="4"/>
    <n v="62.9"/>
    <n v="15"/>
    <s v="LagunaLords"/>
    <x v="1"/>
    <d v="2024-11-15T00:00:00"/>
    <x v="0"/>
  </r>
  <r>
    <s v="G100704"/>
    <n v="14"/>
    <x v="6"/>
    <x v="3"/>
    <n v="17"/>
    <n v="125.07"/>
    <n v="31"/>
    <n v="5"/>
    <n v="10"/>
    <m/>
    <x v="1"/>
    <d v="2024-12-19T00:00:00"/>
    <x v="0"/>
  </r>
  <r>
    <s v="G100705"/>
    <n v="25"/>
    <x v="0"/>
    <x v="5"/>
    <n v="32.700000000000003"/>
    <n v="160.35"/>
    <n v="5"/>
    <n v="78.3"/>
    <n v="14"/>
    <m/>
    <x v="0"/>
    <d v="2025-02-09T00:00:00"/>
    <x v="0"/>
  </r>
  <r>
    <s v="G100706"/>
    <n v="15"/>
    <x v="5"/>
    <x v="0"/>
    <n v="28.6"/>
    <n v="481.98"/>
    <n v="61"/>
    <n v="107.4"/>
    <n v="11"/>
    <s v="VisayanVanguard"/>
    <x v="0"/>
    <d v="2025-07-20T00:00:00"/>
    <x v="0"/>
  </r>
  <r>
    <s v="G100707"/>
    <n v="30"/>
    <x v="0"/>
    <x v="3"/>
    <n v="3.3"/>
    <n v="103.88"/>
    <n v="28"/>
    <n v="46.2"/>
    <n v="11"/>
    <s v="MidnightRaid"/>
    <x v="0"/>
    <d v="2025-05-15T00:00:00"/>
    <x v="0"/>
  </r>
  <r>
    <s v="G100708"/>
    <n v="13"/>
    <x v="6"/>
    <x v="3"/>
    <n v="3.2"/>
    <n v="509.38"/>
    <n v="5"/>
    <n v="29"/>
    <n v="10"/>
    <m/>
    <x v="0"/>
    <d v="2025-02-02T00:00:00"/>
    <x v="0"/>
  </r>
  <r>
    <s v="G100709"/>
    <n v="30"/>
    <x v="2"/>
    <x v="2"/>
    <n v="6.2"/>
    <n v="23.07"/>
    <n v="98"/>
    <n v="115.6"/>
    <n v="14"/>
    <m/>
    <x v="1"/>
    <d v="2024-12-04T00:00:00"/>
    <x v="0"/>
  </r>
  <r>
    <s v="G100710"/>
    <n v="23"/>
    <x v="4"/>
    <x v="2"/>
    <n v="9"/>
    <n v="374.92"/>
    <n v="21"/>
    <n v="12"/>
    <n v="7"/>
    <m/>
    <x v="0"/>
    <d v="2025-06-28T00:00:00"/>
    <x v="0"/>
  </r>
  <r>
    <s v="G100711"/>
    <n v="21"/>
    <x v="2"/>
    <x v="0"/>
    <n v="10.5"/>
    <n v="470.23"/>
    <n v="2"/>
    <n v="45.5"/>
    <n v="17"/>
    <m/>
    <x v="0"/>
    <d v="2025-07-02T00:00:00"/>
    <x v="0"/>
  </r>
  <r>
    <s v="G100712"/>
    <n v="19"/>
    <x v="0"/>
    <x v="3"/>
    <n v="22.8"/>
    <n v="50.17"/>
    <n v="29"/>
    <n v="49.5"/>
    <n v="16"/>
    <s v="VisayanVanguard"/>
    <x v="0"/>
    <d v="2025-09-29T00:00:00"/>
    <x v="0"/>
  </r>
  <r>
    <s v="G100713"/>
    <n v="23"/>
    <x v="4"/>
    <x v="0"/>
    <n v="1.2"/>
    <n v="140.68"/>
    <n v="8"/>
    <n v="78.599999999999994"/>
    <n v="16"/>
    <m/>
    <x v="0"/>
    <d v="2025-04-20T00:00:00"/>
    <x v="0"/>
  </r>
  <r>
    <s v="G100714"/>
    <n v="21"/>
    <x v="0"/>
    <x v="3"/>
    <n v="0.7"/>
    <n v="45.23"/>
    <n v="48"/>
    <n v="54"/>
    <n v="12"/>
    <s v="StormBringers"/>
    <x v="0"/>
    <d v="2025-04-18T00:00:00"/>
    <x v="1"/>
  </r>
  <r>
    <s v="G100715"/>
    <n v="27"/>
    <x v="0"/>
    <x v="1"/>
    <n v="9.9"/>
    <n v="306.56"/>
    <n v="51"/>
    <n v="32.5"/>
    <n v="11"/>
    <m/>
    <x v="1"/>
    <d v="2024-11-18T00:00:00"/>
    <x v="0"/>
  </r>
  <r>
    <s v="G100716"/>
    <n v="22"/>
    <x v="5"/>
    <x v="1"/>
    <n v="23.9"/>
    <n v="191.62"/>
    <n v="115"/>
    <n v="21.2"/>
    <n v="10"/>
    <m/>
    <x v="1"/>
    <d v="2024-11-03T00:00:00"/>
    <x v="0"/>
  </r>
  <r>
    <s v="G100717"/>
    <n v="22"/>
    <x v="0"/>
    <x v="1"/>
    <n v="4.3"/>
    <n v="252.19"/>
    <n v="20"/>
    <n v="36.5"/>
    <n v="12"/>
    <m/>
    <x v="0"/>
    <d v="2025-03-26T00:00:00"/>
    <x v="0"/>
  </r>
  <r>
    <s v="G100718"/>
    <n v="20"/>
    <x v="4"/>
    <x v="3"/>
    <n v="20.5"/>
    <n v="54.69"/>
    <n v="18"/>
    <n v="19.8"/>
    <n v="15"/>
    <s v="MindanaoMirage"/>
    <x v="0"/>
    <d v="2025-02-14T00:00:00"/>
    <x v="0"/>
  </r>
  <r>
    <s v="G100719"/>
    <n v="21"/>
    <x v="6"/>
    <x v="1"/>
    <n v="6"/>
    <n v="59.48"/>
    <n v="42"/>
    <n v="46.2"/>
    <n v="15"/>
    <m/>
    <x v="0"/>
    <d v="2025-01-19T00:00:00"/>
    <x v="0"/>
  </r>
  <r>
    <s v="G100720"/>
    <n v="23"/>
    <x v="6"/>
    <x v="5"/>
    <n v="43.4"/>
    <n v="10.6"/>
    <n v="4"/>
    <n v="30.9"/>
    <n v="6"/>
    <s v="LagunaLords"/>
    <x v="1"/>
    <d v="2024-11-22T00:00:00"/>
    <x v="0"/>
  </r>
  <r>
    <s v="G100721"/>
    <n v="13"/>
    <x v="5"/>
    <x v="1"/>
    <n v="45.2"/>
    <n v="97.18"/>
    <n v="23"/>
    <n v="7.6"/>
    <n v="14"/>
    <m/>
    <x v="0"/>
    <d v="2025-10-06T00:00:00"/>
    <x v="0"/>
  </r>
  <r>
    <s v="G100722"/>
    <n v="15"/>
    <x v="0"/>
    <x v="0"/>
    <n v="7.1"/>
    <n v="205.1"/>
    <n v="23"/>
    <n v="76.400000000000006"/>
    <n v="17"/>
    <m/>
    <x v="0"/>
    <d v="2025-08-21T00:00:00"/>
    <x v="0"/>
  </r>
  <r>
    <s v="G100723"/>
    <n v="25"/>
    <x v="1"/>
    <x v="5"/>
    <n v="5.2"/>
    <n v="487.87"/>
    <n v="2"/>
    <n v="32.6"/>
    <n v="13"/>
    <m/>
    <x v="0"/>
    <d v="2025-05-17T00:00:00"/>
    <x v="0"/>
  </r>
  <r>
    <s v="G100724"/>
    <n v="22"/>
    <x v="3"/>
    <x v="1"/>
    <n v="10.6"/>
    <n v="274.85000000000002"/>
    <n v="16"/>
    <n v="13.3"/>
    <n v="12"/>
    <m/>
    <x v="0"/>
    <d v="2025-10-02T00:00:00"/>
    <x v="0"/>
  </r>
  <r>
    <s v="G100725"/>
    <n v="21"/>
    <x v="1"/>
    <x v="1"/>
    <n v="5.5"/>
    <n v="142.91"/>
    <n v="57"/>
    <n v="40.799999999999997"/>
    <n v="18"/>
    <m/>
    <x v="0"/>
    <d v="2025-10-19T00:00:00"/>
    <x v="0"/>
  </r>
  <r>
    <s v="G100726"/>
    <n v="22"/>
    <x v="3"/>
    <x v="5"/>
    <n v="22.3"/>
    <n v="765.04"/>
    <n v="58"/>
    <n v="46.7"/>
    <n v="12"/>
    <m/>
    <x v="0"/>
    <d v="2025-06-22T00:00:00"/>
    <x v="0"/>
  </r>
  <r>
    <s v="G100727"/>
    <n v="23"/>
    <x v="0"/>
    <x v="1"/>
    <n v="35"/>
    <n v="317.57"/>
    <n v="3"/>
    <n v="5"/>
    <n v="9"/>
    <s v="StormBringers"/>
    <x v="0"/>
    <d v="2025-01-26T00:00:00"/>
    <x v="0"/>
  </r>
  <r>
    <s v="G100728"/>
    <n v="19"/>
    <x v="6"/>
    <x v="0"/>
    <n v="22.4"/>
    <n v="665.41"/>
    <n v="2"/>
    <n v="53.3"/>
    <n v="11"/>
    <m/>
    <x v="1"/>
    <d v="2024-11-03T00:00:00"/>
    <x v="0"/>
  </r>
  <r>
    <s v="G100729"/>
    <n v="18"/>
    <x v="6"/>
    <x v="1"/>
    <n v="34.799999999999997"/>
    <n v="187.48"/>
    <n v="9"/>
    <n v="18.8"/>
    <n v="12"/>
    <m/>
    <x v="0"/>
    <d v="2025-07-23T00:00:00"/>
    <x v="0"/>
  </r>
  <r>
    <s v="G100730"/>
    <n v="22"/>
    <x v="2"/>
    <x v="4"/>
    <n v="10.1"/>
    <n v="74.91"/>
    <n v="62"/>
    <n v="87.8"/>
    <n v="14"/>
    <m/>
    <x v="0"/>
    <d v="2025-04-09T00:00:00"/>
    <x v="0"/>
  </r>
  <r>
    <s v="G100731"/>
    <n v="17"/>
    <x v="3"/>
    <x v="3"/>
    <n v="3.4"/>
    <n v="13.57"/>
    <n v="4"/>
    <n v="58.1"/>
    <n v="13"/>
    <m/>
    <x v="0"/>
    <d v="2025-06-14T00:00:00"/>
    <x v="0"/>
  </r>
  <r>
    <s v="G100732"/>
    <n v="24"/>
    <x v="6"/>
    <x v="3"/>
    <n v="26.8"/>
    <n v="323.73"/>
    <n v="38"/>
    <n v="35"/>
    <n v="8"/>
    <m/>
    <x v="2"/>
    <m/>
    <x v="1"/>
  </r>
  <r>
    <s v="G100733"/>
    <n v="13"/>
    <x v="1"/>
    <x v="3"/>
    <n v="8.9"/>
    <n v="32.33"/>
    <n v="3"/>
    <n v="26.4"/>
    <n v="9"/>
    <m/>
    <x v="1"/>
    <d v="2024-12-25T00:00:00"/>
    <x v="0"/>
  </r>
  <r>
    <s v="G100734"/>
    <n v="27"/>
    <x v="0"/>
    <x v="0"/>
    <n v="22.3"/>
    <n v="90.16"/>
    <n v="29"/>
    <n v="42.4"/>
    <n v="8"/>
    <m/>
    <x v="0"/>
    <d v="2025-05-21T00:00:00"/>
    <x v="0"/>
  </r>
  <r>
    <s v="G100735"/>
    <n v="24"/>
    <x v="1"/>
    <x v="1"/>
    <n v="6.3"/>
    <n v="190.07"/>
    <n v="13"/>
    <n v="60.3"/>
    <n v="8"/>
    <m/>
    <x v="0"/>
    <d v="2025-06-08T00:00:00"/>
    <x v="0"/>
  </r>
  <r>
    <s v="G100736"/>
    <n v="23"/>
    <x v="4"/>
    <x v="5"/>
    <n v="1.7"/>
    <n v="207.77"/>
    <n v="46"/>
    <n v="44.4"/>
    <n v="15"/>
    <m/>
    <x v="0"/>
    <d v="2025-04-17T00:00:00"/>
    <x v="0"/>
  </r>
  <r>
    <s v="G100737"/>
    <n v="26"/>
    <x v="3"/>
    <x v="0"/>
    <n v="98.1"/>
    <n v="229.44"/>
    <n v="7"/>
    <n v="39.6"/>
    <n v="12"/>
    <s v="LagunaLords"/>
    <x v="1"/>
    <d v="2024-11-22T00:00:00"/>
    <x v="0"/>
  </r>
  <r>
    <s v="G100738"/>
    <n v="30"/>
    <x v="1"/>
    <x v="0"/>
    <n v="3.4"/>
    <n v="45.46"/>
    <n v="30"/>
    <n v="46.5"/>
    <n v="13"/>
    <m/>
    <x v="0"/>
    <d v="2025-02-24T00:00:00"/>
    <x v="0"/>
  </r>
  <r>
    <s v="G100739"/>
    <n v="27"/>
    <x v="6"/>
    <x v="0"/>
    <n v="89.2"/>
    <n v="119.4"/>
    <n v="8"/>
    <n v="29.9"/>
    <n v="12"/>
    <s v="StormBringers"/>
    <x v="0"/>
    <d v="2025-02-18T00:00:00"/>
    <x v="0"/>
  </r>
  <r>
    <s v="G100740"/>
    <n v="13"/>
    <x v="0"/>
    <x v="1"/>
    <n v="75.7"/>
    <n v="240.06"/>
    <n v="37"/>
    <n v="36.4"/>
    <n v="18"/>
    <s v="VisayanVanguard"/>
    <x v="0"/>
    <d v="2025-06-21T00:00:00"/>
    <x v="0"/>
  </r>
  <r>
    <s v="G100741"/>
    <n v="15"/>
    <x v="0"/>
    <x v="4"/>
    <n v="31.6"/>
    <n v="875.13"/>
    <n v="62"/>
    <n v="5"/>
    <n v="13"/>
    <s v="MindanaoMirage"/>
    <x v="0"/>
    <d v="2025-08-29T00:00:00"/>
    <x v="0"/>
  </r>
  <r>
    <s v="G100742"/>
    <n v="18"/>
    <x v="0"/>
    <x v="0"/>
    <n v="21.5"/>
    <n v="325.14999999999998"/>
    <n v="4"/>
    <n v="69.3"/>
    <n v="19"/>
    <s v="MidnightRaid"/>
    <x v="0"/>
    <d v="2025-02-17T00:00:00"/>
    <x v="0"/>
  </r>
  <r>
    <s v="G100743"/>
    <n v="22"/>
    <x v="6"/>
    <x v="3"/>
    <n v="17.2"/>
    <n v="639.70000000000005"/>
    <n v="60"/>
    <n v="52.5"/>
    <n v="10"/>
    <m/>
    <x v="0"/>
    <d v="2025-06-30T00:00:00"/>
    <x v="0"/>
  </r>
  <r>
    <s v="G100744"/>
    <n v="24"/>
    <x v="5"/>
    <x v="0"/>
    <n v="40.200000000000003"/>
    <n v="359.09"/>
    <n v="27"/>
    <n v="25.7"/>
    <n v="11"/>
    <s v="VisayanVanguard"/>
    <x v="0"/>
    <d v="2025-02-02T00:00:00"/>
    <x v="0"/>
  </r>
  <r>
    <s v="G100745"/>
    <n v="18"/>
    <x v="1"/>
    <x v="4"/>
    <n v="6.8"/>
    <n v="223.95"/>
    <n v="4"/>
    <n v="92.5"/>
    <n v="16"/>
    <s v="VisayanVanguard"/>
    <x v="0"/>
    <d v="2025-09-29T00:00:00"/>
    <x v="0"/>
  </r>
  <r>
    <s v="G100746"/>
    <n v="22"/>
    <x v="4"/>
    <x v="0"/>
    <n v="12.6"/>
    <n v="53.31"/>
    <n v="16"/>
    <n v="47.2"/>
    <n v="14"/>
    <m/>
    <x v="0"/>
    <d v="2025-08-12T00:00:00"/>
    <x v="0"/>
  </r>
  <r>
    <s v="G100747"/>
    <n v="18"/>
    <x v="0"/>
    <x v="1"/>
    <n v="19.3"/>
    <n v="274.67"/>
    <n v="5"/>
    <n v="19.100000000000001"/>
    <n v="10"/>
    <s v="PHLegends"/>
    <x v="0"/>
    <d v="2025-05-08T00:00:00"/>
    <x v="0"/>
  </r>
  <r>
    <s v="G100748"/>
    <n v="18"/>
    <x v="5"/>
    <x v="5"/>
    <n v="10.6"/>
    <n v="244.13"/>
    <n v="36"/>
    <n v="66.400000000000006"/>
    <n v="14"/>
    <m/>
    <x v="0"/>
    <d v="2025-04-04T00:00:00"/>
    <x v="0"/>
  </r>
  <r>
    <s v="G100749"/>
    <n v="14"/>
    <x v="2"/>
    <x v="5"/>
    <n v="11.2"/>
    <n v="230.62"/>
    <n v="42"/>
    <n v="55"/>
    <n v="8"/>
    <s v="MindanaoMirage"/>
    <x v="0"/>
    <d v="2025-02-11T00:00:00"/>
    <x v="0"/>
  </r>
  <r>
    <s v="G100750"/>
    <n v="17"/>
    <x v="0"/>
    <x v="1"/>
    <n v="8"/>
    <n v="168.23"/>
    <n v="3"/>
    <n v="54.9"/>
    <n v="9"/>
    <m/>
    <x v="0"/>
    <d v="2025-02-14T00:00:00"/>
    <x v="0"/>
  </r>
  <r>
    <s v="G100751"/>
    <n v="15"/>
    <x v="2"/>
    <x v="1"/>
    <n v="16.600000000000001"/>
    <n v="188.04"/>
    <n v="21"/>
    <n v="34.4"/>
    <n v="12"/>
    <m/>
    <x v="0"/>
    <d v="2025-10-09T00:00:00"/>
    <x v="0"/>
  </r>
  <r>
    <s v="G100752"/>
    <n v="17"/>
    <x v="4"/>
    <x v="1"/>
    <n v="38"/>
    <n v="101.78"/>
    <n v="50"/>
    <n v="56.3"/>
    <n v="10"/>
    <m/>
    <x v="0"/>
    <d v="2025-03-16T00:00:00"/>
    <x v="0"/>
  </r>
  <r>
    <s v="G100753"/>
    <n v="27"/>
    <x v="0"/>
    <x v="0"/>
    <n v="4.5"/>
    <n v="183.13"/>
    <n v="82"/>
    <n v="38.5"/>
    <n v="11"/>
    <m/>
    <x v="0"/>
    <d v="2025-04-25T00:00:00"/>
    <x v="0"/>
  </r>
  <r>
    <s v="G100754"/>
    <n v="17"/>
    <x v="4"/>
    <x v="0"/>
    <n v="54.5"/>
    <n v="55.02"/>
    <n v="21"/>
    <n v="58.9"/>
    <n v="8"/>
    <m/>
    <x v="2"/>
    <m/>
    <x v="1"/>
  </r>
  <r>
    <s v="G100755"/>
    <n v="35"/>
    <x v="4"/>
    <x v="1"/>
    <n v="23.4"/>
    <n v="408.91"/>
    <n v="90"/>
    <n v="5"/>
    <n v="16"/>
    <m/>
    <x v="0"/>
    <d v="2025-06-17T00:00:00"/>
    <x v="0"/>
  </r>
  <r>
    <s v="G100756"/>
    <n v="24"/>
    <x v="0"/>
    <x v="0"/>
    <n v="34.700000000000003"/>
    <n v="51.38"/>
    <n v="23"/>
    <n v="34.200000000000003"/>
    <n v="11"/>
    <m/>
    <x v="2"/>
    <m/>
    <x v="1"/>
  </r>
  <r>
    <s v="G100757"/>
    <n v="22"/>
    <x v="3"/>
    <x v="1"/>
    <n v="16.2"/>
    <n v="22.2"/>
    <n v="15"/>
    <n v="88.1"/>
    <n v="14"/>
    <s v="MidnightRaid"/>
    <x v="0"/>
    <d v="2025-03-19T00:00:00"/>
    <x v="0"/>
  </r>
  <r>
    <s v="G100758"/>
    <n v="17"/>
    <x v="5"/>
    <x v="3"/>
    <n v="30.2"/>
    <n v="143.28"/>
    <n v="56"/>
    <n v="25.8"/>
    <n v="14"/>
    <s v="PHLegends"/>
    <x v="1"/>
    <d v="2024-12-27T00:00:00"/>
    <x v="0"/>
  </r>
  <r>
    <s v="G100759"/>
    <n v="25"/>
    <x v="1"/>
    <x v="4"/>
    <n v="0.3"/>
    <n v="268.45999999999998"/>
    <n v="20"/>
    <n v="29.9"/>
    <n v="15"/>
    <m/>
    <x v="0"/>
    <d v="2025-03-01T00:00:00"/>
    <x v="1"/>
  </r>
  <r>
    <s v="G100760"/>
    <n v="19"/>
    <x v="4"/>
    <x v="3"/>
    <n v="34.1"/>
    <n v="143.94"/>
    <n v="19"/>
    <n v="33.799999999999997"/>
    <n v="12"/>
    <m/>
    <x v="0"/>
    <d v="2025-07-23T00:00:00"/>
    <x v="0"/>
  </r>
  <r>
    <s v="G100761"/>
    <n v="22"/>
    <x v="6"/>
    <x v="0"/>
    <n v="0.8"/>
    <n v="81"/>
    <n v="20"/>
    <n v="14.6"/>
    <n v="12"/>
    <m/>
    <x v="0"/>
    <d v="2025-06-05T00:00:00"/>
    <x v="1"/>
  </r>
  <r>
    <s v="G100762"/>
    <n v="34"/>
    <x v="1"/>
    <x v="0"/>
    <n v="44.1"/>
    <n v="204.21"/>
    <n v="56"/>
    <n v="5"/>
    <n v="17"/>
    <m/>
    <x v="0"/>
    <d v="2025-07-24T00:00:00"/>
    <x v="0"/>
  </r>
  <r>
    <s v="G100763"/>
    <n v="21"/>
    <x v="4"/>
    <x v="4"/>
    <n v="96.5"/>
    <n v="106.55"/>
    <n v="53"/>
    <n v="39.200000000000003"/>
    <n v="10"/>
    <m/>
    <x v="0"/>
    <d v="2025-01-02T00:00:00"/>
    <x v="0"/>
  </r>
  <r>
    <s v="G100764"/>
    <n v="27"/>
    <x v="0"/>
    <x v="1"/>
    <n v="7"/>
    <n v="675.27"/>
    <n v="15"/>
    <n v="48.4"/>
    <n v="7"/>
    <m/>
    <x v="0"/>
    <d v="2025-05-08T00:00:00"/>
    <x v="0"/>
  </r>
  <r>
    <s v="G100765"/>
    <n v="18"/>
    <x v="4"/>
    <x v="0"/>
    <n v="4.7"/>
    <n v="639.84"/>
    <n v="12"/>
    <n v="43.7"/>
    <n v="13"/>
    <m/>
    <x v="0"/>
    <d v="2025-09-23T00:00:00"/>
    <x v="0"/>
  </r>
  <r>
    <s v="G100766"/>
    <n v="21"/>
    <x v="2"/>
    <x v="3"/>
    <n v="29"/>
    <n v="174.48"/>
    <n v="20"/>
    <n v="41.4"/>
    <n v="17"/>
    <m/>
    <x v="0"/>
    <d v="2025-03-28T00:00:00"/>
    <x v="0"/>
  </r>
  <r>
    <s v="G100767"/>
    <n v="30"/>
    <x v="4"/>
    <x v="3"/>
    <n v="5.8"/>
    <n v="99.33"/>
    <n v="25"/>
    <n v="46.1"/>
    <n v="7"/>
    <s v="VisayanVanguard"/>
    <x v="0"/>
    <d v="2025-07-01T00:00:00"/>
    <x v="0"/>
  </r>
  <r>
    <s v="G100768"/>
    <n v="18"/>
    <x v="0"/>
    <x v="3"/>
    <n v="40.1"/>
    <n v="334.03"/>
    <n v="8"/>
    <n v="70.599999999999994"/>
    <n v="12"/>
    <m/>
    <x v="1"/>
    <d v="2024-12-03T00:00:00"/>
    <x v="0"/>
  </r>
  <r>
    <s v="G100769"/>
    <n v="31"/>
    <x v="2"/>
    <x v="0"/>
    <n v="2.2000000000000002"/>
    <n v="9.35"/>
    <n v="47"/>
    <n v="40.200000000000003"/>
    <n v="10"/>
    <m/>
    <x v="0"/>
    <d v="2025-10-10T00:00:00"/>
    <x v="0"/>
  </r>
  <r>
    <s v="G100770"/>
    <n v="25"/>
    <x v="0"/>
    <x v="0"/>
    <n v="2.7"/>
    <n v="160.97999999999999"/>
    <n v="19"/>
    <n v="30.6"/>
    <n v="14"/>
    <s v="StormBringers"/>
    <x v="0"/>
    <d v="2025-05-30T00:00:00"/>
    <x v="0"/>
  </r>
  <r>
    <s v="G100771"/>
    <n v="19"/>
    <x v="6"/>
    <x v="4"/>
    <n v="77.400000000000006"/>
    <n v="102.49"/>
    <n v="12"/>
    <n v="38"/>
    <n v="12"/>
    <m/>
    <x v="0"/>
    <d v="2025-01-15T00:00:00"/>
    <x v="0"/>
  </r>
  <r>
    <s v="G100772"/>
    <n v="25"/>
    <x v="0"/>
    <x v="0"/>
    <n v="22.4"/>
    <n v="633.11"/>
    <n v="3"/>
    <n v="59.5"/>
    <n v="20"/>
    <s v="StormBringers"/>
    <x v="1"/>
    <d v="2024-12-16T00:00:00"/>
    <x v="0"/>
  </r>
  <r>
    <s v="G100773"/>
    <n v="26"/>
    <x v="6"/>
    <x v="3"/>
    <n v="37.5"/>
    <n v="3.02"/>
    <n v="8"/>
    <n v="80.3"/>
    <n v="12"/>
    <s v="LagunaLords"/>
    <x v="0"/>
    <d v="2025-05-09T00:00:00"/>
    <x v="0"/>
  </r>
  <r>
    <s v="G100774"/>
    <n v="25"/>
    <x v="2"/>
    <x v="5"/>
    <n v="7.8"/>
    <n v="201.2"/>
    <n v="89"/>
    <n v="29.3"/>
    <n v="11"/>
    <m/>
    <x v="0"/>
    <d v="2025-05-09T00:00:00"/>
    <x v="0"/>
  </r>
  <r>
    <s v="G100775"/>
    <n v="14"/>
    <x v="4"/>
    <x v="3"/>
    <n v="22.6"/>
    <n v="337.41"/>
    <n v="10"/>
    <n v="47.5"/>
    <n v="6"/>
    <s v="VisayanVanguard"/>
    <x v="1"/>
    <d v="2024-11-23T00:00:00"/>
    <x v="0"/>
  </r>
  <r>
    <s v="G100776"/>
    <n v="18"/>
    <x v="0"/>
    <x v="1"/>
    <n v="18"/>
    <n v="165.91"/>
    <n v="5"/>
    <n v="53.5"/>
    <n v="10"/>
    <m/>
    <x v="0"/>
    <d v="2025-10-17T00:00:00"/>
    <x v="0"/>
  </r>
  <r>
    <s v="G100777"/>
    <n v="20"/>
    <x v="5"/>
    <x v="0"/>
    <n v="18.5"/>
    <n v="22.32"/>
    <n v="18"/>
    <n v="20.2"/>
    <n v="12"/>
    <s v="MindanaoMirage"/>
    <x v="2"/>
    <m/>
    <x v="1"/>
  </r>
  <r>
    <s v="G100778"/>
    <n v="21"/>
    <x v="5"/>
    <x v="3"/>
    <n v="22.9"/>
    <n v="898.04"/>
    <n v="11"/>
    <n v="45.5"/>
    <n v="6"/>
    <m/>
    <x v="0"/>
    <d v="2025-04-06T00:00:00"/>
    <x v="0"/>
  </r>
  <r>
    <s v="G100779"/>
    <n v="25"/>
    <x v="5"/>
    <x v="2"/>
    <n v="17.100000000000001"/>
    <n v="182.46"/>
    <n v="1"/>
    <n v="8.4"/>
    <n v="13"/>
    <m/>
    <x v="1"/>
    <d v="2024-12-01T00:00:00"/>
    <x v="0"/>
  </r>
  <r>
    <s v="G100780"/>
    <n v="22"/>
    <x v="0"/>
    <x v="4"/>
    <n v="11.2"/>
    <n v="238.1"/>
    <n v="11"/>
    <n v="5"/>
    <n v="12"/>
    <m/>
    <x v="0"/>
    <d v="2025-08-19T00:00:00"/>
    <x v="0"/>
  </r>
  <r>
    <s v="G100781"/>
    <n v="15"/>
    <x v="4"/>
    <x v="0"/>
    <n v="6.5"/>
    <n v="67.5"/>
    <n v="23"/>
    <n v="54.2"/>
    <n v="12"/>
    <m/>
    <x v="0"/>
    <d v="2025-04-19T00:00:00"/>
    <x v="0"/>
  </r>
  <r>
    <s v="G100782"/>
    <n v="23"/>
    <x v="3"/>
    <x v="0"/>
    <n v="29.3"/>
    <n v="165.17"/>
    <n v="24"/>
    <n v="35.4"/>
    <n v="10"/>
    <s v="LagunaLords"/>
    <x v="0"/>
    <d v="2025-07-08T00:00:00"/>
    <x v="0"/>
  </r>
  <r>
    <s v="G100783"/>
    <n v="25"/>
    <x v="2"/>
    <x v="4"/>
    <n v="5.0999999999999996"/>
    <n v="140.16"/>
    <n v="13"/>
    <n v="50.1"/>
    <n v="19"/>
    <s v="MidnightRaid"/>
    <x v="0"/>
    <d v="2025-04-23T00:00:00"/>
    <x v="0"/>
  </r>
  <r>
    <s v="G100784"/>
    <n v="24"/>
    <x v="0"/>
    <x v="5"/>
    <n v="23.6"/>
    <n v="19.46"/>
    <n v="17"/>
    <n v="44.6"/>
    <n v="6"/>
    <m/>
    <x v="0"/>
    <d v="2025-01-27T00:00:00"/>
    <x v="0"/>
  </r>
  <r>
    <s v="G100785"/>
    <n v="27"/>
    <x v="0"/>
    <x v="2"/>
    <n v="5.3"/>
    <n v="28.06"/>
    <n v="101"/>
    <n v="20.6"/>
    <n v="17"/>
    <m/>
    <x v="0"/>
    <d v="2025-08-20T00:00:00"/>
    <x v="0"/>
  </r>
  <r>
    <s v="G100786"/>
    <n v="26"/>
    <x v="4"/>
    <x v="0"/>
    <n v="19.600000000000001"/>
    <n v="454.23"/>
    <n v="14"/>
    <n v="43.9"/>
    <n v="10"/>
    <m/>
    <x v="0"/>
    <d v="2025-10-12T00:00:00"/>
    <x v="0"/>
  </r>
  <r>
    <s v="G100787"/>
    <n v="24"/>
    <x v="5"/>
    <x v="3"/>
    <n v="27.5"/>
    <n v="68.55"/>
    <n v="8"/>
    <n v="14.2"/>
    <n v="11"/>
    <s v="MindanaoMirage"/>
    <x v="0"/>
    <d v="2025-01-16T00:00:00"/>
    <x v="0"/>
  </r>
  <r>
    <s v="G100788"/>
    <n v="21"/>
    <x v="4"/>
    <x v="5"/>
    <n v="4.9000000000000004"/>
    <n v="54.22"/>
    <n v="8"/>
    <n v="79.8"/>
    <n v="13"/>
    <s v="PHLegends"/>
    <x v="0"/>
    <d v="2025-05-09T00:00:00"/>
    <x v="0"/>
  </r>
  <r>
    <s v="G100789"/>
    <n v="13"/>
    <x v="4"/>
    <x v="5"/>
    <n v="1.2"/>
    <n v="175.75"/>
    <n v="18"/>
    <n v="11.1"/>
    <n v="8"/>
    <s v="MidnightRaid"/>
    <x v="0"/>
    <d v="2025-03-09T00:00:00"/>
    <x v="0"/>
  </r>
  <r>
    <s v="G100790"/>
    <n v="24"/>
    <x v="0"/>
    <x v="1"/>
    <n v="2.8"/>
    <n v="366.06"/>
    <n v="42"/>
    <n v="40.1"/>
    <n v="10"/>
    <s v="VisayanVanguard"/>
    <x v="0"/>
    <d v="2025-09-21T00:00:00"/>
    <x v="0"/>
  </r>
  <r>
    <s v="G100791"/>
    <n v="23"/>
    <x v="1"/>
    <x v="0"/>
    <n v="18.600000000000001"/>
    <n v="15.99"/>
    <n v="6"/>
    <n v="18.899999999999999"/>
    <n v="10"/>
    <m/>
    <x v="0"/>
    <d v="2025-04-23T00:00:00"/>
    <x v="0"/>
  </r>
  <r>
    <s v="G100792"/>
    <n v="23"/>
    <x v="5"/>
    <x v="3"/>
    <n v="37.9"/>
    <n v="214.98"/>
    <n v="37"/>
    <n v="59.3"/>
    <n v="8"/>
    <s v="PHLegends"/>
    <x v="0"/>
    <d v="2025-09-05T00:00:00"/>
    <x v="0"/>
  </r>
  <r>
    <s v="G100793"/>
    <n v="15"/>
    <x v="6"/>
    <x v="0"/>
    <n v="0.9"/>
    <n v="31.73"/>
    <n v="1"/>
    <n v="36.700000000000003"/>
    <n v="15"/>
    <s v="PHLegends"/>
    <x v="0"/>
    <d v="2025-08-31T00:00:00"/>
    <x v="1"/>
  </r>
  <r>
    <s v="G100794"/>
    <n v="16"/>
    <x v="2"/>
    <x v="1"/>
    <n v="26.5"/>
    <n v="9.2899999999999991"/>
    <n v="16"/>
    <n v="32"/>
    <n v="13"/>
    <s v="VisayanVanguard"/>
    <x v="0"/>
    <d v="2025-01-28T00:00:00"/>
    <x v="0"/>
  </r>
  <r>
    <s v="G100795"/>
    <n v="27"/>
    <x v="3"/>
    <x v="4"/>
    <n v="8.4"/>
    <n v="13.55"/>
    <n v="44"/>
    <n v="66.3"/>
    <n v="7"/>
    <m/>
    <x v="0"/>
    <d v="2025-08-04T00:00:00"/>
    <x v="0"/>
  </r>
  <r>
    <s v="G100796"/>
    <n v="21"/>
    <x v="0"/>
    <x v="1"/>
    <n v="13"/>
    <n v="449.19"/>
    <n v="12"/>
    <n v="45.7"/>
    <n v="14"/>
    <s v="PHLegends"/>
    <x v="0"/>
    <d v="2025-03-20T00:00:00"/>
    <x v="0"/>
  </r>
  <r>
    <s v="G100797"/>
    <n v="25"/>
    <x v="4"/>
    <x v="2"/>
    <n v="52.9"/>
    <n v="31.38"/>
    <n v="24"/>
    <n v="57.9"/>
    <n v="16"/>
    <m/>
    <x v="0"/>
    <d v="2025-09-26T00:00:00"/>
    <x v="0"/>
  </r>
  <r>
    <s v="G100798"/>
    <n v="22"/>
    <x v="6"/>
    <x v="0"/>
    <n v="8.1"/>
    <n v="11.55"/>
    <n v="6"/>
    <n v="20.5"/>
    <n v="14"/>
    <m/>
    <x v="0"/>
    <d v="2025-04-23T00:00:00"/>
    <x v="0"/>
  </r>
  <r>
    <s v="G100799"/>
    <n v="22"/>
    <x v="2"/>
    <x v="3"/>
    <n v="12.5"/>
    <n v="144.02000000000001"/>
    <n v="40"/>
    <n v="9.9"/>
    <n v="11"/>
    <m/>
    <x v="0"/>
    <d v="2025-08-15T00:00:00"/>
    <x v="0"/>
  </r>
  <r>
    <s v="G100800"/>
    <n v="26"/>
    <x v="1"/>
    <x v="4"/>
    <n v="0.3"/>
    <n v="464.46"/>
    <n v="1"/>
    <n v="47.7"/>
    <n v="12"/>
    <s v="MidnightRaid"/>
    <x v="0"/>
    <d v="2025-01-31T00:00:00"/>
    <x v="1"/>
  </r>
  <r>
    <s v="G100801"/>
    <n v="19"/>
    <x v="1"/>
    <x v="0"/>
    <n v="1.7"/>
    <n v="76.09"/>
    <n v="57"/>
    <n v="37"/>
    <n v="11"/>
    <s v="ManilaMages"/>
    <x v="0"/>
    <d v="2025-02-05T00:00:00"/>
    <x v="0"/>
  </r>
  <r>
    <s v="G100802"/>
    <n v="22"/>
    <x v="2"/>
    <x v="0"/>
    <n v="6"/>
    <n v="136.91999999999999"/>
    <n v="6"/>
    <n v="60.7"/>
    <n v="5"/>
    <s v="ManilaMages"/>
    <x v="0"/>
    <d v="2025-05-22T00:00:00"/>
    <x v="0"/>
  </r>
  <r>
    <s v="G100803"/>
    <n v="19"/>
    <x v="6"/>
    <x v="1"/>
    <n v="0.6"/>
    <n v="10.19"/>
    <n v="62"/>
    <n v="43"/>
    <n v="11"/>
    <m/>
    <x v="0"/>
    <d v="2025-10-19T00:00:00"/>
    <x v="1"/>
  </r>
  <r>
    <s v="G100804"/>
    <n v="19"/>
    <x v="5"/>
    <x v="0"/>
    <n v="20"/>
    <n v="149.04"/>
    <n v="13"/>
    <n v="50.1"/>
    <n v="14"/>
    <m/>
    <x v="0"/>
    <d v="2025-04-16T00:00:00"/>
    <x v="0"/>
  </r>
  <r>
    <s v="G100805"/>
    <n v="20"/>
    <x v="4"/>
    <x v="5"/>
    <n v="11.1"/>
    <n v="215.46"/>
    <n v="38"/>
    <n v="5"/>
    <n v="4"/>
    <s v="MindanaoMirage"/>
    <x v="1"/>
    <d v="2024-12-13T00:00:00"/>
    <x v="0"/>
  </r>
  <r>
    <s v="G100806"/>
    <n v="23"/>
    <x v="0"/>
    <x v="2"/>
    <n v="15.9"/>
    <n v="211.52"/>
    <n v="11"/>
    <n v="92.2"/>
    <n v="9"/>
    <s v="ManilaMages"/>
    <x v="0"/>
    <d v="2025-05-04T00:00:00"/>
    <x v="0"/>
  </r>
  <r>
    <s v="G100807"/>
    <n v="19"/>
    <x v="1"/>
    <x v="1"/>
    <n v="3.8"/>
    <n v="101.03"/>
    <n v="70"/>
    <n v="40.9"/>
    <n v="8"/>
    <m/>
    <x v="0"/>
    <d v="2025-02-22T00:00:00"/>
    <x v="0"/>
  </r>
  <r>
    <s v="G100808"/>
    <n v="28"/>
    <x v="2"/>
    <x v="0"/>
    <n v="7"/>
    <n v="94.78"/>
    <n v="4"/>
    <n v="62.4"/>
    <n v="19"/>
    <m/>
    <x v="0"/>
    <d v="2025-05-09T00:00:00"/>
    <x v="0"/>
  </r>
  <r>
    <s v="G100809"/>
    <n v="17"/>
    <x v="6"/>
    <x v="1"/>
    <n v="21.8"/>
    <n v="28.19"/>
    <n v="5"/>
    <n v="24.1"/>
    <n v="8"/>
    <m/>
    <x v="0"/>
    <d v="2025-05-06T00:00:00"/>
    <x v="0"/>
  </r>
  <r>
    <s v="G100810"/>
    <n v="21"/>
    <x v="5"/>
    <x v="5"/>
    <n v="67.2"/>
    <n v="114.24"/>
    <n v="20"/>
    <n v="52.7"/>
    <n v="10"/>
    <s v="MindanaoMirage"/>
    <x v="0"/>
    <d v="2025-04-04T00:00:00"/>
    <x v="0"/>
  </r>
  <r>
    <s v="G100811"/>
    <n v="19"/>
    <x v="5"/>
    <x v="0"/>
    <n v="1"/>
    <n v="26.2"/>
    <n v="2"/>
    <n v="12.4"/>
    <n v="12"/>
    <m/>
    <x v="0"/>
    <d v="2025-02-14T00:00:00"/>
    <x v="0"/>
  </r>
  <r>
    <s v="G100812"/>
    <n v="29"/>
    <x v="6"/>
    <x v="3"/>
    <n v="44.2"/>
    <n v="363.75"/>
    <n v="6"/>
    <n v="56.3"/>
    <n v="15"/>
    <m/>
    <x v="1"/>
    <d v="2024-12-27T00:00:00"/>
    <x v="0"/>
  </r>
  <r>
    <s v="G100813"/>
    <n v="22"/>
    <x v="3"/>
    <x v="3"/>
    <n v="17.2"/>
    <n v="847.37"/>
    <n v="86"/>
    <n v="36.1"/>
    <n v="9"/>
    <s v="PHLegends"/>
    <x v="0"/>
    <d v="2025-07-01T00:00:00"/>
    <x v="0"/>
  </r>
  <r>
    <s v="G100814"/>
    <n v="27"/>
    <x v="0"/>
    <x v="3"/>
    <n v="16.600000000000001"/>
    <n v="877.26"/>
    <n v="112"/>
    <n v="45.7"/>
    <n v="12"/>
    <s v="VisayanVanguard"/>
    <x v="0"/>
    <d v="2025-05-16T00:00:00"/>
    <x v="0"/>
  </r>
  <r>
    <s v="G100815"/>
    <n v="14"/>
    <x v="0"/>
    <x v="0"/>
    <n v="13.9"/>
    <n v="500.75"/>
    <n v="14"/>
    <n v="62.4"/>
    <n v="9"/>
    <m/>
    <x v="0"/>
    <d v="2025-01-13T00:00:00"/>
    <x v="0"/>
  </r>
  <r>
    <s v="G100816"/>
    <n v="23"/>
    <x v="0"/>
    <x v="5"/>
    <n v="1.4"/>
    <n v="229.57"/>
    <n v="77"/>
    <n v="14.2"/>
    <n v="8"/>
    <m/>
    <x v="0"/>
    <d v="2025-07-30T00:00:00"/>
    <x v="0"/>
  </r>
  <r>
    <s v="G100817"/>
    <n v="26"/>
    <x v="5"/>
    <x v="0"/>
    <n v="1.9"/>
    <n v="301.72000000000003"/>
    <n v="23"/>
    <n v="27.9"/>
    <n v="14"/>
    <m/>
    <x v="1"/>
    <d v="2024-11-04T00:00:00"/>
    <x v="0"/>
  </r>
  <r>
    <s v="G100818"/>
    <n v="22"/>
    <x v="1"/>
    <x v="0"/>
    <n v="18.399999999999999"/>
    <n v="83.94"/>
    <n v="9"/>
    <n v="56.4"/>
    <n v="16"/>
    <m/>
    <x v="0"/>
    <d v="2025-07-18T00:00:00"/>
    <x v="0"/>
  </r>
  <r>
    <s v="G100819"/>
    <n v="27"/>
    <x v="0"/>
    <x v="2"/>
    <n v="8.3000000000000007"/>
    <n v="249.08"/>
    <n v="36"/>
    <n v="97.5"/>
    <n v="9"/>
    <m/>
    <x v="0"/>
    <d v="2025-07-04T00:00:00"/>
    <x v="0"/>
  </r>
  <r>
    <s v="G100820"/>
    <n v="19"/>
    <x v="4"/>
    <x v="5"/>
    <n v="49.8"/>
    <n v="152.04"/>
    <n v="32"/>
    <n v="41.5"/>
    <n v="14"/>
    <s v="LagunaLords"/>
    <x v="0"/>
    <d v="2025-08-12T00:00:00"/>
    <x v="0"/>
  </r>
  <r>
    <s v="G100821"/>
    <n v="29"/>
    <x v="1"/>
    <x v="0"/>
    <n v="10.4"/>
    <n v="164.45"/>
    <n v="135"/>
    <n v="59.8"/>
    <n v="17"/>
    <m/>
    <x v="0"/>
    <d v="2025-03-09T00:00:00"/>
    <x v="0"/>
  </r>
  <r>
    <s v="G100822"/>
    <n v="33"/>
    <x v="0"/>
    <x v="0"/>
    <n v="3.1"/>
    <n v="354.47"/>
    <n v="9"/>
    <n v="42.3"/>
    <n v="14"/>
    <s v="MindanaoMirage"/>
    <x v="0"/>
    <d v="2025-06-19T00:00:00"/>
    <x v="0"/>
  </r>
  <r>
    <s v="G100823"/>
    <n v="20"/>
    <x v="5"/>
    <x v="0"/>
    <n v="25.1"/>
    <n v="82.79"/>
    <n v="33"/>
    <n v="93.6"/>
    <n v="11"/>
    <m/>
    <x v="0"/>
    <d v="2025-08-15T00:00:00"/>
    <x v="0"/>
  </r>
  <r>
    <s v="G100824"/>
    <n v="19"/>
    <x v="2"/>
    <x v="0"/>
    <n v="6.9"/>
    <n v="95.7"/>
    <n v="1"/>
    <n v="5"/>
    <n v="11"/>
    <m/>
    <x v="0"/>
    <d v="2025-10-12T00:00:00"/>
    <x v="0"/>
  </r>
  <r>
    <s v="G100825"/>
    <n v="29"/>
    <x v="4"/>
    <x v="0"/>
    <n v="14.9"/>
    <n v="646.38"/>
    <n v="3"/>
    <n v="47.4"/>
    <n v="11"/>
    <s v="MidnightRaid"/>
    <x v="0"/>
    <d v="2025-04-18T00:00:00"/>
    <x v="0"/>
  </r>
  <r>
    <s v="G100826"/>
    <n v="29"/>
    <x v="3"/>
    <x v="0"/>
    <n v="23.9"/>
    <n v="14.47"/>
    <n v="1"/>
    <n v="5"/>
    <n v="13"/>
    <m/>
    <x v="2"/>
    <m/>
    <x v="1"/>
  </r>
  <r>
    <s v="G100827"/>
    <n v="19"/>
    <x v="6"/>
    <x v="1"/>
    <n v="46.1"/>
    <n v="166.21"/>
    <n v="225"/>
    <n v="5"/>
    <n v="8"/>
    <s v="StormBringers"/>
    <x v="0"/>
    <d v="2025-04-21T00:00:00"/>
    <x v="0"/>
  </r>
  <r>
    <s v="G100828"/>
    <n v="19"/>
    <x v="3"/>
    <x v="5"/>
    <n v="31.4"/>
    <n v="609.89"/>
    <n v="48"/>
    <n v="52.4"/>
    <n v="7"/>
    <m/>
    <x v="0"/>
    <d v="2025-05-23T00:00:00"/>
    <x v="0"/>
  </r>
  <r>
    <s v="G100829"/>
    <n v="20"/>
    <x v="1"/>
    <x v="3"/>
    <n v="22.6"/>
    <n v="235.63"/>
    <n v="46"/>
    <n v="48.5"/>
    <n v="10"/>
    <s v="VisayanVanguard"/>
    <x v="0"/>
    <d v="2025-09-02T00:00:00"/>
    <x v="0"/>
  </r>
  <r>
    <s v="G100830"/>
    <n v="15"/>
    <x v="1"/>
    <x v="3"/>
    <n v="22.8"/>
    <n v="197.64"/>
    <n v="21"/>
    <n v="37.9"/>
    <n v="19"/>
    <m/>
    <x v="0"/>
    <d v="2025-09-04T00:00:00"/>
    <x v="0"/>
  </r>
  <r>
    <s v="G100831"/>
    <n v="17"/>
    <x v="0"/>
    <x v="0"/>
    <n v="58.3"/>
    <n v="71.84"/>
    <n v="10"/>
    <n v="42.3"/>
    <n v="11"/>
    <s v="LagunaLords"/>
    <x v="0"/>
    <d v="2025-03-29T00:00:00"/>
    <x v="0"/>
  </r>
  <r>
    <s v="G100832"/>
    <n v="16"/>
    <x v="5"/>
    <x v="4"/>
    <n v="7"/>
    <n v="105.12"/>
    <n v="4"/>
    <n v="122.5"/>
    <n v="12"/>
    <s v="LagunaLords"/>
    <x v="0"/>
    <d v="2025-04-29T00:00:00"/>
    <x v="0"/>
  </r>
  <r>
    <s v="G100833"/>
    <n v="18"/>
    <x v="6"/>
    <x v="2"/>
    <n v="0"/>
    <n v="477.72"/>
    <n v="10"/>
    <n v="38.5"/>
    <n v="10"/>
    <s v="MidnightRaid"/>
    <x v="0"/>
    <d v="2025-04-04T00:00:00"/>
    <x v="1"/>
  </r>
  <r>
    <s v="G100834"/>
    <n v="21"/>
    <x v="0"/>
    <x v="2"/>
    <n v="6.3"/>
    <n v="204.8"/>
    <n v="14"/>
    <n v="57.8"/>
    <n v="11"/>
    <m/>
    <x v="0"/>
    <d v="2025-07-10T00:00:00"/>
    <x v="0"/>
  </r>
  <r>
    <s v="G100835"/>
    <n v="23"/>
    <x v="0"/>
    <x v="2"/>
    <n v="4.9000000000000004"/>
    <n v="180.77"/>
    <n v="42"/>
    <n v="28.8"/>
    <n v="15"/>
    <m/>
    <x v="0"/>
    <d v="2025-03-18T00:00:00"/>
    <x v="0"/>
  </r>
  <r>
    <s v="G100836"/>
    <n v="29"/>
    <x v="1"/>
    <x v="4"/>
    <n v="21.7"/>
    <n v="26.22"/>
    <n v="23"/>
    <n v="52.4"/>
    <n v="13"/>
    <m/>
    <x v="0"/>
    <d v="2025-06-15T00:00:00"/>
    <x v="0"/>
  </r>
  <r>
    <s v="G100837"/>
    <n v="17"/>
    <x v="4"/>
    <x v="3"/>
    <n v="20.100000000000001"/>
    <n v="4.04"/>
    <n v="2"/>
    <n v="39"/>
    <n v="10"/>
    <m/>
    <x v="1"/>
    <d v="2024-12-15T00:00:00"/>
    <x v="0"/>
  </r>
  <r>
    <s v="G100838"/>
    <n v="26"/>
    <x v="2"/>
    <x v="0"/>
    <n v="18"/>
    <n v="828.88"/>
    <n v="1"/>
    <n v="34.700000000000003"/>
    <n v="9"/>
    <s v="VisayanVanguard"/>
    <x v="0"/>
    <d v="2025-04-09T00:00:00"/>
    <x v="0"/>
  </r>
  <r>
    <s v="G100839"/>
    <n v="20"/>
    <x v="5"/>
    <x v="3"/>
    <n v="0.3"/>
    <n v="118.3"/>
    <n v="3"/>
    <n v="90.5"/>
    <n v="12"/>
    <m/>
    <x v="0"/>
    <d v="2025-10-08T00:00:00"/>
    <x v="1"/>
  </r>
  <r>
    <s v="G100840"/>
    <n v="21"/>
    <x v="0"/>
    <x v="5"/>
    <n v="26.1"/>
    <n v="231.09"/>
    <n v="15"/>
    <n v="74.400000000000006"/>
    <n v="19"/>
    <m/>
    <x v="0"/>
    <d v="2025-02-20T00:00:00"/>
    <x v="0"/>
  </r>
  <r>
    <s v="G100841"/>
    <n v="25"/>
    <x v="2"/>
    <x v="5"/>
    <n v="7.8"/>
    <n v="20.77"/>
    <n v="81"/>
    <n v="48.4"/>
    <n v="13"/>
    <s v="VisayanVanguard"/>
    <x v="0"/>
    <d v="2025-06-29T00:00:00"/>
    <x v="0"/>
  </r>
  <r>
    <s v="G100842"/>
    <n v="16"/>
    <x v="0"/>
    <x v="3"/>
    <n v="21.9"/>
    <n v="287.3"/>
    <n v="30"/>
    <n v="5"/>
    <n v="13"/>
    <m/>
    <x v="0"/>
    <d v="2025-06-14T00:00:00"/>
    <x v="0"/>
  </r>
  <r>
    <s v="G100843"/>
    <n v="23"/>
    <x v="5"/>
    <x v="0"/>
    <n v="16.3"/>
    <n v="674.15"/>
    <n v="48"/>
    <n v="36"/>
    <n v="9"/>
    <s v="VisayanVanguard"/>
    <x v="0"/>
    <d v="2025-08-26T00:00:00"/>
    <x v="0"/>
  </r>
  <r>
    <s v="G100844"/>
    <n v="22"/>
    <x v="2"/>
    <x v="1"/>
    <n v="8.4"/>
    <n v="214.31"/>
    <n v="18"/>
    <n v="112.6"/>
    <n v="10"/>
    <m/>
    <x v="0"/>
    <d v="2025-08-27T00:00:00"/>
    <x v="0"/>
  </r>
  <r>
    <s v="G100845"/>
    <n v="24"/>
    <x v="4"/>
    <x v="4"/>
    <n v="2.9"/>
    <n v="33.700000000000003"/>
    <n v="13"/>
    <n v="39.200000000000003"/>
    <n v="4"/>
    <s v="ManilaMages"/>
    <x v="0"/>
    <d v="2025-08-29T00:00:00"/>
    <x v="0"/>
  </r>
  <r>
    <s v="G100846"/>
    <n v="23"/>
    <x v="2"/>
    <x v="3"/>
    <n v="2"/>
    <n v="217.9"/>
    <n v="3"/>
    <n v="72.599999999999994"/>
    <n v="14"/>
    <m/>
    <x v="0"/>
    <d v="2025-03-07T00:00:00"/>
    <x v="0"/>
  </r>
  <r>
    <s v="G100847"/>
    <n v="34"/>
    <x v="6"/>
    <x v="3"/>
    <n v="35.6"/>
    <n v="363.48"/>
    <n v="62"/>
    <n v="81"/>
    <n v="11"/>
    <s v="MidnightRaid"/>
    <x v="2"/>
    <m/>
    <x v="1"/>
  </r>
  <r>
    <s v="G100848"/>
    <n v="18"/>
    <x v="4"/>
    <x v="0"/>
    <n v="50.1"/>
    <n v="130.38999999999999"/>
    <n v="45"/>
    <n v="50.5"/>
    <n v="11"/>
    <m/>
    <x v="0"/>
    <d v="2025-07-09T00:00:00"/>
    <x v="0"/>
  </r>
  <r>
    <s v="G100849"/>
    <n v="19"/>
    <x v="5"/>
    <x v="1"/>
    <n v="21"/>
    <n v="529.73"/>
    <n v="5"/>
    <n v="24"/>
    <n v="11"/>
    <m/>
    <x v="0"/>
    <d v="2025-07-24T00:00:00"/>
    <x v="0"/>
  </r>
  <r>
    <s v="G100850"/>
    <n v="18"/>
    <x v="4"/>
    <x v="2"/>
    <n v="2.2000000000000002"/>
    <n v="261.52"/>
    <n v="21"/>
    <n v="5"/>
    <n v="19"/>
    <m/>
    <x v="0"/>
    <d v="2025-09-03T00:00:00"/>
    <x v="0"/>
  </r>
  <r>
    <s v="G100851"/>
    <n v="19"/>
    <x v="6"/>
    <x v="3"/>
    <n v="10.3"/>
    <n v="573.78"/>
    <n v="20"/>
    <n v="62.1"/>
    <n v="12"/>
    <m/>
    <x v="1"/>
    <d v="2024-11-02T00:00:00"/>
    <x v="0"/>
  </r>
  <r>
    <s v="G100852"/>
    <n v="18"/>
    <x v="4"/>
    <x v="5"/>
    <n v="26.1"/>
    <n v="244.21"/>
    <n v="29"/>
    <n v="24.6"/>
    <n v="12"/>
    <m/>
    <x v="1"/>
    <d v="2024-11-13T00:00:00"/>
    <x v="0"/>
  </r>
  <r>
    <s v="G100853"/>
    <n v="27"/>
    <x v="5"/>
    <x v="1"/>
    <n v="30.3"/>
    <n v="35.19"/>
    <n v="87"/>
    <n v="49.4"/>
    <n v="10"/>
    <m/>
    <x v="0"/>
    <d v="2025-06-07T00:00:00"/>
    <x v="0"/>
  </r>
  <r>
    <s v="G100854"/>
    <n v="29"/>
    <x v="6"/>
    <x v="3"/>
    <n v="2.5"/>
    <n v="92.65"/>
    <n v="26"/>
    <n v="13.8"/>
    <n v="12"/>
    <m/>
    <x v="0"/>
    <d v="2025-09-21T00:00:00"/>
    <x v="0"/>
  </r>
  <r>
    <s v="G100855"/>
    <n v="19"/>
    <x v="0"/>
    <x v="0"/>
    <n v="0"/>
    <n v="56.35"/>
    <n v="23"/>
    <n v="38.4"/>
    <n v="10"/>
    <m/>
    <x v="0"/>
    <d v="2025-10-19T00:00:00"/>
    <x v="1"/>
  </r>
  <r>
    <s v="G100856"/>
    <n v="17"/>
    <x v="2"/>
    <x v="5"/>
    <n v="24.9"/>
    <n v="598.75"/>
    <n v="1"/>
    <n v="45.8"/>
    <n v="11"/>
    <m/>
    <x v="0"/>
    <d v="2025-07-19T00:00:00"/>
    <x v="0"/>
  </r>
  <r>
    <s v="G100857"/>
    <n v="24"/>
    <x v="5"/>
    <x v="1"/>
    <n v="8.8000000000000007"/>
    <n v="357.2"/>
    <n v="1"/>
    <n v="51.7"/>
    <n v="11"/>
    <s v="LagunaLords"/>
    <x v="0"/>
    <d v="2025-03-27T00:00:00"/>
    <x v="0"/>
  </r>
  <r>
    <s v="G100858"/>
    <n v="19"/>
    <x v="0"/>
    <x v="1"/>
    <n v="5.9"/>
    <n v="282.06"/>
    <n v="6"/>
    <n v="17.100000000000001"/>
    <n v="11"/>
    <m/>
    <x v="1"/>
    <d v="2024-11-24T00:00:00"/>
    <x v="0"/>
  </r>
  <r>
    <s v="G100859"/>
    <n v="25"/>
    <x v="0"/>
    <x v="3"/>
    <n v="0.3"/>
    <n v="89.51"/>
    <n v="1"/>
    <n v="74.900000000000006"/>
    <n v="9"/>
    <s v="MidnightRaid"/>
    <x v="0"/>
    <d v="2025-06-08T00:00:00"/>
    <x v="1"/>
  </r>
  <r>
    <s v="G100860"/>
    <n v="23"/>
    <x v="0"/>
    <x v="4"/>
    <n v="15.5"/>
    <n v="50.85"/>
    <n v="40"/>
    <n v="30.1"/>
    <n v="12"/>
    <m/>
    <x v="0"/>
    <d v="2025-09-03T00:00:00"/>
    <x v="0"/>
  </r>
  <r>
    <s v="G100861"/>
    <n v="14"/>
    <x v="6"/>
    <x v="0"/>
    <n v="38.1"/>
    <n v="353.11"/>
    <n v="38"/>
    <n v="5"/>
    <n v="15"/>
    <s v="VisayanVanguard"/>
    <x v="0"/>
    <d v="2025-03-30T00:00:00"/>
    <x v="0"/>
  </r>
  <r>
    <s v="G100862"/>
    <n v="29"/>
    <x v="4"/>
    <x v="2"/>
    <n v="63.2"/>
    <n v="160.69"/>
    <n v="4"/>
    <n v="42.3"/>
    <n v="14"/>
    <s v="PHLegends"/>
    <x v="0"/>
    <d v="2025-06-30T00:00:00"/>
    <x v="0"/>
  </r>
  <r>
    <s v="G100863"/>
    <n v="30"/>
    <x v="2"/>
    <x v="1"/>
    <n v="16.7"/>
    <n v="63.98"/>
    <n v="54"/>
    <n v="45.9"/>
    <n v="10"/>
    <m/>
    <x v="0"/>
    <d v="2025-09-14T00:00:00"/>
    <x v="0"/>
  </r>
  <r>
    <s v="G100864"/>
    <n v="18"/>
    <x v="1"/>
    <x v="1"/>
    <n v="14.4"/>
    <n v="239.68"/>
    <n v="5"/>
    <n v="49"/>
    <n v="10"/>
    <m/>
    <x v="1"/>
    <d v="2024-11-05T00:00:00"/>
    <x v="0"/>
  </r>
  <r>
    <s v="G100865"/>
    <n v="20"/>
    <x v="1"/>
    <x v="0"/>
    <n v="1.8"/>
    <n v="10.29"/>
    <n v="10"/>
    <n v="79.099999999999994"/>
    <n v="9"/>
    <s v="PHLegends"/>
    <x v="0"/>
    <d v="2025-08-06T00:00:00"/>
    <x v="0"/>
  </r>
  <r>
    <s v="G100866"/>
    <n v="23"/>
    <x v="6"/>
    <x v="1"/>
    <n v="15.9"/>
    <n v="98.69"/>
    <n v="8"/>
    <n v="39.1"/>
    <n v="12"/>
    <s v="MindanaoMirage"/>
    <x v="0"/>
    <d v="2025-02-04T00:00:00"/>
    <x v="0"/>
  </r>
  <r>
    <s v="G100867"/>
    <n v="23"/>
    <x v="5"/>
    <x v="3"/>
    <n v="9.6"/>
    <n v="158.04"/>
    <n v="13"/>
    <n v="42"/>
    <n v="9"/>
    <m/>
    <x v="0"/>
    <d v="2025-03-05T00:00:00"/>
    <x v="0"/>
  </r>
  <r>
    <s v="G100868"/>
    <n v="25"/>
    <x v="4"/>
    <x v="0"/>
    <n v="18.7"/>
    <n v="40.03"/>
    <n v="8"/>
    <n v="17.399999999999999"/>
    <n v="8"/>
    <s v="ManilaMages"/>
    <x v="1"/>
    <d v="2024-12-12T00:00:00"/>
    <x v="0"/>
  </r>
  <r>
    <s v="G100869"/>
    <n v="32"/>
    <x v="3"/>
    <x v="1"/>
    <n v="9.8000000000000007"/>
    <n v="1044.23"/>
    <n v="20"/>
    <n v="65.5"/>
    <n v="15"/>
    <m/>
    <x v="2"/>
    <m/>
    <x v="1"/>
  </r>
  <r>
    <s v="G100870"/>
    <n v="21"/>
    <x v="1"/>
    <x v="4"/>
    <n v="5.5"/>
    <n v="58.65"/>
    <n v="15"/>
    <n v="49.6"/>
    <n v="14"/>
    <s v="PHLegends"/>
    <x v="0"/>
    <d v="2025-05-14T00:00:00"/>
    <x v="0"/>
  </r>
  <r>
    <s v="G100871"/>
    <n v="18"/>
    <x v="0"/>
    <x v="0"/>
    <n v="2"/>
    <n v="34.92"/>
    <n v="129"/>
    <n v="34.5"/>
    <n v="16"/>
    <s v="MindanaoMirage"/>
    <x v="0"/>
    <d v="2025-08-05T00:00:00"/>
    <x v="0"/>
  </r>
  <r>
    <s v="G100872"/>
    <n v="15"/>
    <x v="1"/>
    <x v="5"/>
    <n v="7.6"/>
    <n v="56.89"/>
    <n v="1"/>
    <n v="5"/>
    <n v="8"/>
    <m/>
    <x v="1"/>
    <d v="2024-12-21T00:00:00"/>
    <x v="0"/>
  </r>
  <r>
    <s v="G100873"/>
    <n v="18"/>
    <x v="6"/>
    <x v="1"/>
    <n v="2"/>
    <n v="366.4"/>
    <n v="4"/>
    <n v="81.099999999999994"/>
    <n v="12"/>
    <s v="PHLegends"/>
    <x v="1"/>
    <d v="2024-11-17T00:00:00"/>
    <x v="0"/>
  </r>
  <r>
    <s v="G100874"/>
    <n v="21"/>
    <x v="1"/>
    <x v="3"/>
    <n v="3.9"/>
    <n v="138.57"/>
    <n v="1"/>
    <n v="14.3"/>
    <n v="15"/>
    <m/>
    <x v="0"/>
    <d v="2025-09-02T00:00:00"/>
    <x v="0"/>
  </r>
  <r>
    <s v="G100875"/>
    <n v="30"/>
    <x v="0"/>
    <x v="0"/>
    <n v="87.4"/>
    <n v="208.34"/>
    <n v="29"/>
    <n v="30.2"/>
    <n v="14"/>
    <s v="ManilaMages"/>
    <x v="0"/>
    <d v="2025-06-03T00:00:00"/>
    <x v="0"/>
  </r>
  <r>
    <s v="G100876"/>
    <n v="19"/>
    <x v="0"/>
    <x v="0"/>
    <n v="11.7"/>
    <n v="5.31"/>
    <n v="1"/>
    <n v="54"/>
    <n v="10"/>
    <s v="StormBringers"/>
    <x v="0"/>
    <d v="2025-01-15T00:00:00"/>
    <x v="0"/>
  </r>
  <r>
    <s v="G100877"/>
    <n v="23"/>
    <x v="5"/>
    <x v="0"/>
    <n v="15.2"/>
    <n v="8.76"/>
    <n v="54"/>
    <n v="15.1"/>
    <n v="16"/>
    <s v="MidnightRaid"/>
    <x v="0"/>
    <d v="2025-09-18T00:00:00"/>
    <x v="0"/>
  </r>
  <r>
    <s v="G100878"/>
    <n v="21"/>
    <x v="0"/>
    <x v="0"/>
    <n v="41.4"/>
    <n v="147.57"/>
    <n v="21"/>
    <n v="7.7"/>
    <n v="9"/>
    <m/>
    <x v="1"/>
    <d v="2024-12-11T00:00:00"/>
    <x v="0"/>
  </r>
  <r>
    <s v="G100879"/>
    <n v="27"/>
    <x v="5"/>
    <x v="0"/>
    <n v="108.4"/>
    <n v="424.1"/>
    <n v="22"/>
    <n v="5"/>
    <n v="15"/>
    <m/>
    <x v="0"/>
    <d v="2025-04-06T00:00:00"/>
    <x v="0"/>
  </r>
  <r>
    <s v="G100880"/>
    <n v="34"/>
    <x v="6"/>
    <x v="3"/>
    <n v="17.5"/>
    <n v="541.23"/>
    <n v="24"/>
    <n v="63"/>
    <n v="10"/>
    <s v="MidnightRaid"/>
    <x v="0"/>
    <d v="2025-01-20T00:00:00"/>
    <x v="0"/>
  </r>
  <r>
    <s v="G100881"/>
    <n v="19"/>
    <x v="1"/>
    <x v="2"/>
    <n v="33.5"/>
    <n v="22.67"/>
    <n v="5"/>
    <n v="31.4"/>
    <n v="12"/>
    <m/>
    <x v="0"/>
    <d v="2025-01-21T00:00:00"/>
    <x v="0"/>
  </r>
  <r>
    <s v="G100882"/>
    <n v="19"/>
    <x v="1"/>
    <x v="2"/>
    <n v="7.9"/>
    <n v="193.24"/>
    <n v="6"/>
    <n v="118.2"/>
    <n v="9"/>
    <m/>
    <x v="1"/>
    <d v="2024-10-23T00:00:00"/>
    <x v="0"/>
  </r>
  <r>
    <s v="G100883"/>
    <n v="27"/>
    <x v="4"/>
    <x v="5"/>
    <n v="7.3"/>
    <n v="611.12"/>
    <n v="11"/>
    <n v="20.100000000000001"/>
    <n v="8"/>
    <s v="StormBringers"/>
    <x v="0"/>
    <d v="2025-08-09T00:00:00"/>
    <x v="0"/>
  </r>
  <r>
    <s v="G100884"/>
    <n v="25"/>
    <x v="6"/>
    <x v="0"/>
    <n v="10.3"/>
    <n v="122.74"/>
    <n v="27"/>
    <n v="22"/>
    <n v="18"/>
    <m/>
    <x v="0"/>
    <d v="2025-09-13T00:00:00"/>
    <x v="0"/>
  </r>
  <r>
    <s v="G100885"/>
    <n v="31"/>
    <x v="0"/>
    <x v="1"/>
    <n v="22.3"/>
    <n v="442.35"/>
    <n v="7"/>
    <n v="30.9"/>
    <n v="17"/>
    <m/>
    <x v="0"/>
    <d v="2025-06-24T00:00:00"/>
    <x v="0"/>
  </r>
  <r>
    <s v="G100886"/>
    <n v="24"/>
    <x v="0"/>
    <x v="1"/>
    <n v="22.9"/>
    <n v="35.880000000000003"/>
    <n v="3"/>
    <n v="51.1"/>
    <n v="13"/>
    <m/>
    <x v="1"/>
    <d v="2024-12-16T00:00:00"/>
    <x v="0"/>
  </r>
  <r>
    <s v="G100887"/>
    <n v="20"/>
    <x v="6"/>
    <x v="0"/>
    <n v="7.6"/>
    <n v="684.86"/>
    <n v="105"/>
    <n v="33.200000000000003"/>
    <n v="15"/>
    <s v="LagunaLords"/>
    <x v="0"/>
    <d v="2025-03-30T00:00:00"/>
    <x v="0"/>
  </r>
  <r>
    <s v="G100888"/>
    <n v="24"/>
    <x v="1"/>
    <x v="3"/>
    <n v="2.9"/>
    <n v="348"/>
    <n v="1"/>
    <n v="60.3"/>
    <n v="8"/>
    <m/>
    <x v="0"/>
    <d v="2025-02-23T00:00:00"/>
    <x v="0"/>
  </r>
  <r>
    <s v="G100889"/>
    <n v="27"/>
    <x v="3"/>
    <x v="3"/>
    <n v="20"/>
    <n v="708.98"/>
    <n v="48"/>
    <n v="20.5"/>
    <n v="15"/>
    <m/>
    <x v="0"/>
    <d v="2025-05-22T00:00:00"/>
    <x v="0"/>
  </r>
  <r>
    <s v="G100890"/>
    <n v="26"/>
    <x v="5"/>
    <x v="1"/>
    <n v="2.7"/>
    <n v="282.23"/>
    <n v="46"/>
    <n v="10.5"/>
    <n v="11"/>
    <m/>
    <x v="0"/>
    <d v="2025-06-10T00:00:00"/>
    <x v="0"/>
  </r>
  <r>
    <s v="G100891"/>
    <n v="24"/>
    <x v="2"/>
    <x v="1"/>
    <n v="17.3"/>
    <n v="112.9"/>
    <n v="10"/>
    <n v="5"/>
    <n v="10"/>
    <s v="ManilaMages"/>
    <x v="0"/>
    <d v="2025-03-23T00:00:00"/>
    <x v="0"/>
  </r>
  <r>
    <s v="G100892"/>
    <n v="27"/>
    <x v="2"/>
    <x v="2"/>
    <n v="23.6"/>
    <n v="695.89"/>
    <n v="4"/>
    <n v="5"/>
    <n v="12"/>
    <s v="MindanaoMirage"/>
    <x v="0"/>
    <d v="2025-01-19T00:00:00"/>
    <x v="0"/>
  </r>
  <r>
    <s v="G100893"/>
    <n v="27"/>
    <x v="1"/>
    <x v="5"/>
    <n v="24.1"/>
    <n v="80.59"/>
    <n v="4"/>
    <n v="32"/>
    <n v="6"/>
    <s v="ManilaMages"/>
    <x v="0"/>
    <d v="2025-08-24T00:00:00"/>
    <x v="0"/>
  </r>
  <r>
    <s v="G100894"/>
    <n v="28"/>
    <x v="6"/>
    <x v="1"/>
    <n v="28"/>
    <n v="100.93"/>
    <n v="35"/>
    <n v="37.5"/>
    <n v="12"/>
    <s v="VisayanVanguard"/>
    <x v="1"/>
    <d v="2024-12-31T00:00:00"/>
    <x v="0"/>
  </r>
  <r>
    <s v="G100895"/>
    <n v="25"/>
    <x v="5"/>
    <x v="2"/>
    <n v="41.2"/>
    <n v="301.67"/>
    <n v="30"/>
    <n v="29.2"/>
    <n v="9"/>
    <m/>
    <x v="2"/>
    <m/>
    <x v="1"/>
  </r>
  <r>
    <s v="G100896"/>
    <n v="21"/>
    <x v="1"/>
    <x v="4"/>
    <n v="13.9"/>
    <n v="362.38"/>
    <n v="45"/>
    <n v="76.099999999999994"/>
    <n v="12"/>
    <m/>
    <x v="0"/>
    <d v="2025-04-14T00:00:00"/>
    <x v="0"/>
  </r>
  <r>
    <s v="G100897"/>
    <n v="22"/>
    <x v="1"/>
    <x v="1"/>
    <n v="26.2"/>
    <n v="662.69"/>
    <n v="83"/>
    <n v="75.7"/>
    <n v="18"/>
    <m/>
    <x v="0"/>
    <d v="2025-01-14T00:00:00"/>
    <x v="0"/>
  </r>
  <r>
    <s v="G100898"/>
    <n v="28"/>
    <x v="0"/>
    <x v="1"/>
    <n v="19.3"/>
    <n v="57.29"/>
    <n v="35"/>
    <n v="36.6"/>
    <n v="11"/>
    <s v="VisayanVanguard"/>
    <x v="0"/>
    <d v="2025-05-16T00:00:00"/>
    <x v="0"/>
  </r>
  <r>
    <s v="G100899"/>
    <n v="17"/>
    <x v="4"/>
    <x v="3"/>
    <n v="4.0999999999999996"/>
    <n v="399.87"/>
    <n v="5"/>
    <n v="5"/>
    <n v="15"/>
    <m/>
    <x v="0"/>
    <d v="2025-05-17T00:00:00"/>
    <x v="0"/>
  </r>
  <r>
    <s v="G100900"/>
    <n v="23"/>
    <x v="4"/>
    <x v="4"/>
    <n v="0.5"/>
    <n v="335.37"/>
    <n v="8"/>
    <n v="30.8"/>
    <n v="7"/>
    <m/>
    <x v="0"/>
    <d v="2025-10-17T00:00:00"/>
    <x v="1"/>
  </r>
  <r>
    <s v="G100901"/>
    <n v="20"/>
    <x v="5"/>
    <x v="2"/>
    <n v="6.7"/>
    <n v="16.48"/>
    <n v="55"/>
    <n v="30"/>
    <n v="13"/>
    <m/>
    <x v="0"/>
    <d v="2025-02-04T00:00:00"/>
    <x v="0"/>
  </r>
  <r>
    <s v="G100902"/>
    <n v="22"/>
    <x v="4"/>
    <x v="0"/>
    <n v="11.7"/>
    <n v="122.44"/>
    <n v="7"/>
    <n v="28.6"/>
    <n v="15"/>
    <m/>
    <x v="0"/>
    <d v="2025-10-11T00:00:00"/>
    <x v="0"/>
  </r>
  <r>
    <s v="G100903"/>
    <n v="28"/>
    <x v="6"/>
    <x v="1"/>
    <n v="19.2"/>
    <n v="83.09"/>
    <n v="2"/>
    <n v="27.6"/>
    <n v="9"/>
    <m/>
    <x v="0"/>
    <d v="2025-06-17T00:00:00"/>
    <x v="0"/>
  </r>
  <r>
    <s v="G100904"/>
    <n v="22"/>
    <x v="3"/>
    <x v="3"/>
    <n v="37.9"/>
    <n v="90.78"/>
    <n v="36"/>
    <n v="28.7"/>
    <n v="20"/>
    <m/>
    <x v="0"/>
    <d v="2025-01-28T00:00:00"/>
    <x v="0"/>
  </r>
  <r>
    <s v="G100905"/>
    <n v="22"/>
    <x v="0"/>
    <x v="3"/>
    <n v="4.4000000000000004"/>
    <n v="1017.86"/>
    <n v="15"/>
    <n v="35.299999999999997"/>
    <n v="13"/>
    <m/>
    <x v="0"/>
    <d v="2025-05-14T00:00:00"/>
    <x v="0"/>
  </r>
  <r>
    <s v="G100906"/>
    <n v="15"/>
    <x v="6"/>
    <x v="0"/>
    <n v="2.7"/>
    <n v="257.35000000000002"/>
    <n v="75"/>
    <n v="29.1"/>
    <n v="10"/>
    <m/>
    <x v="0"/>
    <d v="2025-06-27T00:00:00"/>
    <x v="0"/>
  </r>
  <r>
    <s v="G100907"/>
    <n v="25"/>
    <x v="0"/>
    <x v="2"/>
    <n v="66.2"/>
    <n v="316.18"/>
    <n v="31"/>
    <n v="50.2"/>
    <n v="13"/>
    <s v="LagunaLords"/>
    <x v="0"/>
    <d v="2025-07-18T00:00:00"/>
    <x v="0"/>
  </r>
  <r>
    <s v="G100908"/>
    <n v="25"/>
    <x v="2"/>
    <x v="3"/>
    <n v="2.2999999999999998"/>
    <n v="938.94"/>
    <n v="2"/>
    <n v="54"/>
    <n v="14"/>
    <m/>
    <x v="1"/>
    <d v="2024-11-06T00:00:00"/>
    <x v="0"/>
  </r>
  <r>
    <s v="G100909"/>
    <n v="32"/>
    <x v="5"/>
    <x v="2"/>
    <n v="13"/>
    <n v="118.38"/>
    <n v="88"/>
    <n v="22.2"/>
    <n v="12"/>
    <m/>
    <x v="0"/>
    <d v="2025-05-29T00:00:00"/>
    <x v="0"/>
  </r>
  <r>
    <s v="G100910"/>
    <n v="20"/>
    <x v="6"/>
    <x v="2"/>
    <n v="17.600000000000001"/>
    <n v="404.67"/>
    <n v="8"/>
    <n v="76.8"/>
    <n v="12"/>
    <m/>
    <x v="0"/>
    <d v="2025-04-19T00:00:00"/>
    <x v="0"/>
  </r>
  <r>
    <s v="G100911"/>
    <n v="23"/>
    <x v="5"/>
    <x v="5"/>
    <n v="15.6"/>
    <n v="142.52000000000001"/>
    <n v="12"/>
    <n v="20.5"/>
    <n v="15"/>
    <m/>
    <x v="0"/>
    <d v="2025-09-15T00:00:00"/>
    <x v="0"/>
  </r>
  <r>
    <s v="G100912"/>
    <n v="23"/>
    <x v="6"/>
    <x v="1"/>
    <n v="1.8"/>
    <n v="509.16"/>
    <n v="15"/>
    <n v="5"/>
    <n v="11"/>
    <s v="MidnightRaid"/>
    <x v="2"/>
    <m/>
    <x v="1"/>
  </r>
  <r>
    <s v="G100913"/>
    <n v="29"/>
    <x v="5"/>
    <x v="3"/>
    <n v="1.2"/>
    <n v="49.81"/>
    <n v="1"/>
    <n v="54.5"/>
    <n v="7"/>
    <m/>
    <x v="0"/>
    <d v="2025-08-07T00:00:00"/>
    <x v="0"/>
  </r>
  <r>
    <s v="G100914"/>
    <n v="21"/>
    <x v="2"/>
    <x v="0"/>
    <n v="2.2000000000000002"/>
    <n v="737.62"/>
    <n v="20"/>
    <n v="24.6"/>
    <n v="17"/>
    <m/>
    <x v="0"/>
    <d v="2025-05-29T00:00:00"/>
    <x v="0"/>
  </r>
  <r>
    <s v="G100915"/>
    <n v="23"/>
    <x v="2"/>
    <x v="3"/>
    <n v="17.600000000000001"/>
    <n v="61.72"/>
    <n v="3"/>
    <n v="53"/>
    <n v="14"/>
    <m/>
    <x v="0"/>
    <d v="2025-02-25T00:00:00"/>
    <x v="0"/>
  </r>
  <r>
    <s v="G100916"/>
    <n v="25"/>
    <x v="0"/>
    <x v="0"/>
    <n v="15.7"/>
    <n v="98.71"/>
    <n v="15"/>
    <n v="5"/>
    <n v="10"/>
    <m/>
    <x v="0"/>
    <d v="2025-06-09T00:00:00"/>
    <x v="0"/>
  </r>
  <r>
    <s v="G100917"/>
    <n v="22"/>
    <x v="3"/>
    <x v="5"/>
    <n v="5.3"/>
    <n v="352.84"/>
    <n v="12"/>
    <n v="79.8"/>
    <n v="7"/>
    <s v="PHLegends"/>
    <x v="0"/>
    <d v="2025-06-03T00:00:00"/>
    <x v="0"/>
  </r>
  <r>
    <s v="G100918"/>
    <n v="19"/>
    <x v="2"/>
    <x v="0"/>
    <n v="20.3"/>
    <n v="125.12"/>
    <n v="44"/>
    <n v="61.8"/>
    <n v="16"/>
    <m/>
    <x v="0"/>
    <d v="2025-06-24T00:00:00"/>
    <x v="0"/>
  </r>
  <r>
    <s v="G100919"/>
    <n v="22"/>
    <x v="6"/>
    <x v="0"/>
    <n v="34.299999999999997"/>
    <n v="234.26"/>
    <n v="48"/>
    <n v="7.5"/>
    <n v="13"/>
    <s v="StormBringers"/>
    <x v="0"/>
    <d v="2025-07-10T00:00:00"/>
    <x v="0"/>
  </r>
  <r>
    <s v="G100920"/>
    <n v="27"/>
    <x v="5"/>
    <x v="0"/>
    <n v="0.8"/>
    <n v="147"/>
    <n v="4"/>
    <n v="8"/>
    <n v="5"/>
    <s v="MindanaoMirage"/>
    <x v="0"/>
    <d v="2025-06-17T00:00:00"/>
    <x v="1"/>
  </r>
  <r>
    <s v="G100921"/>
    <n v="16"/>
    <x v="6"/>
    <x v="0"/>
    <n v="13.8"/>
    <n v="339.06"/>
    <n v="13"/>
    <n v="86.8"/>
    <n v="16"/>
    <s v="PHLegends"/>
    <x v="0"/>
    <d v="2025-08-21T00:00:00"/>
    <x v="0"/>
  </r>
  <r>
    <s v="G100922"/>
    <n v="22"/>
    <x v="5"/>
    <x v="5"/>
    <n v="23.4"/>
    <n v="64.8"/>
    <n v="14"/>
    <n v="26.6"/>
    <n v="6"/>
    <s v="ManilaMages"/>
    <x v="0"/>
    <d v="2025-06-06T00:00:00"/>
    <x v="0"/>
  </r>
  <r>
    <s v="G100923"/>
    <n v="18"/>
    <x v="0"/>
    <x v="5"/>
    <n v="5.8"/>
    <n v="15.06"/>
    <n v="4"/>
    <n v="24.1"/>
    <n v="10"/>
    <s v="PHLegends"/>
    <x v="0"/>
    <d v="2025-09-14T00:00:00"/>
    <x v="0"/>
  </r>
  <r>
    <s v="G100924"/>
    <n v="27"/>
    <x v="2"/>
    <x v="3"/>
    <n v="7.4"/>
    <n v="89.14"/>
    <n v="48"/>
    <n v="5"/>
    <n v="16"/>
    <m/>
    <x v="0"/>
    <d v="2025-06-12T00:00:00"/>
    <x v="0"/>
  </r>
  <r>
    <s v="G100925"/>
    <n v="14"/>
    <x v="4"/>
    <x v="0"/>
    <n v="19"/>
    <n v="160.76"/>
    <n v="36"/>
    <n v="36.200000000000003"/>
    <n v="18"/>
    <m/>
    <x v="0"/>
    <d v="2025-02-09T00:00:00"/>
    <x v="0"/>
  </r>
  <r>
    <s v="G100926"/>
    <n v="19"/>
    <x v="0"/>
    <x v="0"/>
    <n v="45.6"/>
    <n v="45.99"/>
    <n v="6"/>
    <n v="39.299999999999997"/>
    <n v="14"/>
    <s v="LagunaLords"/>
    <x v="0"/>
    <d v="2025-03-29T00:00:00"/>
    <x v="0"/>
  </r>
  <r>
    <s v="G100927"/>
    <n v="23"/>
    <x v="0"/>
    <x v="0"/>
    <n v="33.200000000000003"/>
    <n v="109.55"/>
    <n v="13"/>
    <n v="62.9"/>
    <n v="11"/>
    <s v="MidnightRaid"/>
    <x v="0"/>
    <d v="2025-05-19T00:00:00"/>
    <x v="0"/>
  </r>
  <r>
    <s v="G100928"/>
    <n v="29"/>
    <x v="0"/>
    <x v="0"/>
    <n v="17.5"/>
    <n v="127.7"/>
    <n v="3"/>
    <n v="10"/>
    <n v="18"/>
    <s v="MindanaoMirage"/>
    <x v="0"/>
    <d v="2025-07-14T00:00:00"/>
    <x v="0"/>
  </r>
  <r>
    <s v="G100929"/>
    <n v="21"/>
    <x v="4"/>
    <x v="2"/>
    <n v="26.2"/>
    <n v="14.78"/>
    <n v="29"/>
    <n v="7"/>
    <n v="10"/>
    <m/>
    <x v="1"/>
    <d v="2024-11-21T00:00:00"/>
    <x v="0"/>
  </r>
  <r>
    <s v="G100930"/>
    <n v="19"/>
    <x v="6"/>
    <x v="0"/>
    <n v="9.1"/>
    <n v="218.85"/>
    <n v="3"/>
    <n v="56.3"/>
    <n v="9"/>
    <m/>
    <x v="0"/>
    <d v="2025-02-04T00:00:00"/>
    <x v="0"/>
  </r>
  <r>
    <s v="G100931"/>
    <n v="31"/>
    <x v="1"/>
    <x v="1"/>
    <n v="20.5"/>
    <n v="539.28"/>
    <n v="127"/>
    <n v="70.2"/>
    <n v="13"/>
    <s v="ManilaMages"/>
    <x v="0"/>
    <d v="2025-07-19T00:00:00"/>
    <x v="0"/>
  </r>
  <r>
    <s v="G100932"/>
    <n v="14"/>
    <x v="6"/>
    <x v="0"/>
    <n v="12.6"/>
    <n v="41.14"/>
    <n v="45"/>
    <n v="5.7"/>
    <n v="5"/>
    <m/>
    <x v="1"/>
    <d v="2024-12-23T00:00:00"/>
    <x v="0"/>
  </r>
  <r>
    <s v="G100933"/>
    <n v="13"/>
    <x v="6"/>
    <x v="0"/>
    <n v="4.2"/>
    <n v="227.71"/>
    <n v="14"/>
    <n v="72"/>
    <n v="14"/>
    <m/>
    <x v="1"/>
    <d v="2024-12-07T00:00:00"/>
    <x v="0"/>
  </r>
  <r>
    <s v="G100934"/>
    <n v="24"/>
    <x v="2"/>
    <x v="3"/>
    <n v="24.2"/>
    <n v="273.20999999999998"/>
    <n v="25"/>
    <n v="45.9"/>
    <n v="11"/>
    <m/>
    <x v="0"/>
    <d v="2025-05-04T00:00:00"/>
    <x v="0"/>
  </r>
  <r>
    <s v="G100935"/>
    <n v="19"/>
    <x v="0"/>
    <x v="3"/>
    <n v="16.3"/>
    <n v="135.9"/>
    <n v="72"/>
    <n v="72.3"/>
    <n v="5"/>
    <m/>
    <x v="0"/>
    <d v="2025-10-09T00:00:00"/>
    <x v="0"/>
  </r>
  <r>
    <s v="G100936"/>
    <n v="16"/>
    <x v="5"/>
    <x v="0"/>
    <n v="8.9"/>
    <n v="301.91000000000003"/>
    <n v="24"/>
    <n v="43.2"/>
    <n v="8"/>
    <m/>
    <x v="0"/>
    <d v="2025-05-01T00:00:00"/>
    <x v="0"/>
  </r>
  <r>
    <s v="G100937"/>
    <n v="25"/>
    <x v="5"/>
    <x v="0"/>
    <n v="48.5"/>
    <n v="132.22"/>
    <n v="5"/>
    <n v="5"/>
    <n v="14"/>
    <m/>
    <x v="0"/>
    <d v="2025-09-18T00:00:00"/>
    <x v="0"/>
  </r>
  <r>
    <s v="G100938"/>
    <n v="23"/>
    <x v="1"/>
    <x v="1"/>
    <n v="0.4"/>
    <n v="175.62"/>
    <n v="14"/>
    <n v="41.2"/>
    <n v="14"/>
    <m/>
    <x v="0"/>
    <d v="2025-08-19T00:00:00"/>
    <x v="1"/>
  </r>
  <r>
    <s v="G100939"/>
    <n v="19"/>
    <x v="1"/>
    <x v="0"/>
    <n v="7.6"/>
    <n v="1.85"/>
    <n v="55"/>
    <n v="71.5"/>
    <n v="14"/>
    <s v="MidnightRaid"/>
    <x v="0"/>
    <d v="2025-01-21T00:00:00"/>
    <x v="0"/>
  </r>
  <r>
    <s v="G100940"/>
    <n v="15"/>
    <x v="5"/>
    <x v="0"/>
    <n v="1.2"/>
    <n v="294.19"/>
    <n v="31"/>
    <n v="22.7"/>
    <n v="16"/>
    <s v="PHLegends"/>
    <x v="0"/>
    <d v="2025-08-17T00:00:00"/>
    <x v="0"/>
  </r>
  <r>
    <s v="G100941"/>
    <n v="26"/>
    <x v="0"/>
    <x v="4"/>
    <n v="29.1"/>
    <n v="270.69"/>
    <n v="31"/>
    <n v="35.299999999999997"/>
    <n v="8"/>
    <m/>
    <x v="0"/>
    <d v="2025-04-13T00:00:00"/>
    <x v="0"/>
  </r>
  <r>
    <s v="G100942"/>
    <n v="25"/>
    <x v="0"/>
    <x v="3"/>
    <n v="24.2"/>
    <n v="9.7899999999999991"/>
    <n v="60"/>
    <n v="40.6"/>
    <n v="18"/>
    <s v="PHLegends"/>
    <x v="0"/>
    <d v="2025-08-10T00:00:00"/>
    <x v="0"/>
  </r>
  <r>
    <s v="G100943"/>
    <n v="21"/>
    <x v="0"/>
    <x v="3"/>
    <n v="8"/>
    <n v="114.82"/>
    <n v="67"/>
    <n v="5"/>
    <n v="16"/>
    <m/>
    <x v="0"/>
    <d v="2025-07-19T00:00:00"/>
    <x v="0"/>
  </r>
  <r>
    <s v="G100944"/>
    <n v="31"/>
    <x v="2"/>
    <x v="1"/>
    <n v="22.5"/>
    <n v="966.19"/>
    <n v="75"/>
    <n v="86.8"/>
    <n v="8"/>
    <m/>
    <x v="0"/>
    <d v="2025-02-20T00:00:00"/>
    <x v="0"/>
  </r>
  <r>
    <s v="G100945"/>
    <n v="16"/>
    <x v="0"/>
    <x v="1"/>
    <n v="10.1"/>
    <n v="136.5"/>
    <n v="2"/>
    <n v="22.5"/>
    <n v="10"/>
    <m/>
    <x v="1"/>
    <d v="2024-12-01T00:00:00"/>
    <x v="0"/>
  </r>
  <r>
    <s v="G100946"/>
    <n v="14"/>
    <x v="1"/>
    <x v="3"/>
    <n v="28.2"/>
    <n v="174.26"/>
    <n v="23"/>
    <n v="57.6"/>
    <n v="7"/>
    <m/>
    <x v="0"/>
    <d v="2025-10-06T00:00:00"/>
    <x v="0"/>
  </r>
  <r>
    <s v="G100947"/>
    <n v="18"/>
    <x v="3"/>
    <x v="5"/>
    <n v="12.1"/>
    <n v="601.79"/>
    <n v="40"/>
    <n v="42.8"/>
    <n v="7"/>
    <s v="StormBringers"/>
    <x v="1"/>
    <d v="2024-12-10T00:00:00"/>
    <x v="0"/>
  </r>
  <r>
    <s v="G100948"/>
    <n v="21"/>
    <x v="5"/>
    <x v="5"/>
    <n v="10.6"/>
    <n v="315.81"/>
    <n v="42"/>
    <n v="76.400000000000006"/>
    <n v="13"/>
    <s v="VisayanVanguard"/>
    <x v="0"/>
    <d v="2025-10-07T00:00:00"/>
    <x v="0"/>
  </r>
  <r>
    <s v="G100949"/>
    <n v="23"/>
    <x v="4"/>
    <x v="0"/>
    <n v="54.6"/>
    <n v="218.11"/>
    <n v="27"/>
    <n v="55.2"/>
    <n v="12"/>
    <m/>
    <x v="0"/>
    <d v="2025-08-29T00:00:00"/>
    <x v="0"/>
  </r>
  <r>
    <s v="G100950"/>
    <n v="20"/>
    <x v="0"/>
    <x v="3"/>
    <n v="5.8"/>
    <n v="399.63"/>
    <n v="5"/>
    <n v="39.1"/>
    <n v="16"/>
    <m/>
    <x v="0"/>
    <d v="2025-07-11T00:00:00"/>
    <x v="0"/>
  </r>
  <r>
    <s v="G100951"/>
    <n v="23"/>
    <x v="5"/>
    <x v="1"/>
    <n v="2.6"/>
    <n v="499.45"/>
    <n v="47"/>
    <n v="22.7"/>
    <n v="9"/>
    <m/>
    <x v="0"/>
    <d v="2025-10-12T00:00:00"/>
    <x v="0"/>
  </r>
  <r>
    <s v="G100952"/>
    <n v="15"/>
    <x v="1"/>
    <x v="2"/>
    <n v="17.600000000000001"/>
    <n v="152.61000000000001"/>
    <n v="38"/>
    <n v="64.900000000000006"/>
    <n v="10"/>
    <s v="MidnightRaid"/>
    <x v="0"/>
    <d v="2025-10-08T00:00:00"/>
    <x v="0"/>
  </r>
  <r>
    <s v="G100953"/>
    <n v="29"/>
    <x v="0"/>
    <x v="3"/>
    <n v="69.7"/>
    <n v="161.13999999999999"/>
    <n v="2"/>
    <n v="5"/>
    <n v="12"/>
    <s v="ManilaMages"/>
    <x v="0"/>
    <d v="2025-08-09T00:00:00"/>
    <x v="0"/>
  </r>
  <r>
    <s v="G100954"/>
    <n v="21"/>
    <x v="0"/>
    <x v="3"/>
    <n v="9.5"/>
    <n v="121.96"/>
    <n v="18"/>
    <n v="61.1"/>
    <n v="19"/>
    <s v="MidnightRaid"/>
    <x v="0"/>
    <d v="2025-03-02T00:00:00"/>
    <x v="0"/>
  </r>
  <r>
    <s v="G100955"/>
    <n v="27"/>
    <x v="5"/>
    <x v="0"/>
    <n v="1.3"/>
    <n v="850.6"/>
    <n v="5"/>
    <n v="17.5"/>
    <n v="10"/>
    <m/>
    <x v="0"/>
    <d v="2025-08-04T00:00:00"/>
    <x v="0"/>
  </r>
  <r>
    <s v="G100956"/>
    <n v="23"/>
    <x v="1"/>
    <x v="3"/>
    <n v="8.3000000000000007"/>
    <n v="298.64"/>
    <n v="12"/>
    <n v="76.3"/>
    <n v="10"/>
    <s v="VisayanVanguard"/>
    <x v="1"/>
    <d v="2024-10-25T00:00:00"/>
    <x v="0"/>
  </r>
  <r>
    <s v="G100957"/>
    <n v="24"/>
    <x v="5"/>
    <x v="0"/>
    <n v="14.1"/>
    <n v="21.72"/>
    <n v="1"/>
    <n v="49"/>
    <n v="12"/>
    <s v="MidnightRaid"/>
    <x v="0"/>
    <d v="2025-05-03T00:00:00"/>
    <x v="0"/>
  </r>
  <r>
    <s v="G100958"/>
    <n v="24"/>
    <x v="5"/>
    <x v="1"/>
    <n v="3.5"/>
    <n v="496.87"/>
    <n v="15"/>
    <n v="61.1"/>
    <n v="12"/>
    <m/>
    <x v="0"/>
    <d v="2025-04-03T00:00:00"/>
    <x v="0"/>
  </r>
  <r>
    <s v="G100959"/>
    <n v="24"/>
    <x v="1"/>
    <x v="0"/>
    <n v="21.5"/>
    <n v="163.75"/>
    <n v="23"/>
    <n v="47"/>
    <n v="11"/>
    <s v="MindanaoMirage"/>
    <x v="0"/>
    <d v="2025-06-22T00:00:00"/>
    <x v="0"/>
  </r>
  <r>
    <s v="G100960"/>
    <n v="25"/>
    <x v="4"/>
    <x v="5"/>
    <n v="121.9"/>
    <n v="17.809999999999999"/>
    <n v="28"/>
    <n v="5"/>
    <n v="8"/>
    <m/>
    <x v="0"/>
    <d v="2025-06-22T00:00:00"/>
    <x v="0"/>
  </r>
  <r>
    <s v="G100961"/>
    <n v="28"/>
    <x v="4"/>
    <x v="0"/>
    <n v="12"/>
    <n v="199.47"/>
    <n v="32"/>
    <n v="23.5"/>
    <n v="14"/>
    <m/>
    <x v="0"/>
    <d v="2025-05-21T00:00:00"/>
    <x v="0"/>
  </r>
  <r>
    <s v="G100962"/>
    <n v="22"/>
    <x v="6"/>
    <x v="1"/>
    <n v="8.8000000000000007"/>
    <n v="134.96"/>
    <n v="54"/>
    <n v="61.8"/>
    <n v="13"/>
    <m/>
    <x v="0"/>
    <d v="2025-08-16T00:00:00"/>
    <x v="0"/>
  </r>
  <r>
    <s v="G100963"/>
    <n v="25"/>
    <x v="4"/>
    <x v="2"/>
    <n v="10.199999999999999"/>
    <n v="525.41999999999996"/>
    <n v="7"/>
    <n v="49.2"/>
    <n v="12"/>
    <m/>
    <x v="0"/>
    <d v="2025-09-28T00:00:00"/>
    <x v="0"/>
  </r>
  <r>
    <s v="G100964"/>
    <n v="21"/>
    <x v="2"/>
    <x v="0"/>
    <n v="2.4"/>
    <n v="57.04"/>
    <n v="3"/>
    <n v="74.5"/>
    <n v="12"/>
    <s v="ManilaMages"/>
    <x v="1"/>
    <d v="2024-11-28T00:00:00"/>
    <x v="0"/>
  </r>
  <r>
    <s v="G100965"/>
    <n v="29"/>
    <x v="1"/>
    <x v="3"/>
    <n v="43"/>
    <n v="437.84"/>
    <n v="57"/>
    <n v="55.1"/>
    <n v="14"/>
    <m/>
    <x v="0"/>
    <d v="2025-01-13T00:00:00"/>
    <x v="0"/>
  </r>
  <r>
    <s v="G100966"/>
    <n v="18"/>
    <x v="5"/>
    <x v="1"/>
    <n v="10.7"/>
    <n v="203.94"/>
    <n v="5"/>
    <n v="20.8"/>
    <n v="15"/>
    <s v="ManilaMages"/>
    <x v="1"/>
    <d v="2024-10-29T00:00:00"/>
    <x v="0"/>
  </r>
  <r>
    <s v="G100967"/>
    <n v="31"/>
    <x v="4"/>
    <x v="0"/>
    <n v="9.8000000000000007"/>
    <n v="14.04"/>
    <n v="110"/>
    <n v="25.1"/>
    <n v="20"/>
    <m/>
    <x v="2"/>
    <m/>
    <x v="1"/>
  </r>
  <r>
    <s v="G100968"/>
    <n v="21"/>
    <x v="1"/>
    <x v="5"/>
    <n v="21.6"/>
    <n v="892.51"/>
    <n v="55"/>
    <n v="47.6"/>
    <n v="11"/>
    <s v="ManilaMages"/>
    <x v="0"/>
    <d v="2025-05-12T00:00:00"/>
    <x v="0"/>
  </r>
  <r>
    <s v="G100969"/>
    <n v="14"/>
    <x v="1"/>
    <x v="0"/>
    <n v="11.7"/>
    <n v="179.68"/>
    <n v="20"/>
    <n v="5"/>
    <n v="12"/>
    <s v="MindanaoMirage"/>
    <x v="0"/>
    <d v="2025-09-19T00:00:00"/>
    <x v="0"/>
  </r>
  <r>
    <s v="G100970"/>
    <n v="22"/>
    <x v="1"/>
    <x v="1"/>
    <n v="20.9"/>
    <n v="85.93"/>
    <n v="119"/>
    <n v="86.8"/>
    <n v="10"/>
    <m/>
    <x v="0"/>
    <d v="2025-01-08T00:00:00"/>
    <x v="0"/>
  </r>
  <r>
    <s v="G100971"/>
    <n v="18"/>
    <x v="2"/>
    <x v="3"/>
    <n v="1.3"/>
    <n v="158.44"/>
    <n v="3"/>
    <n v="56"/>
    <n v="10"/>
    <m/>
    <x v="1"/>
    <d v="2024-11-12T00:00:00"/>
    <x v="0"/>
  </r>
  <r>
    <s v="G100972"/>
    <n v="26"/>
    <x v="0"/>
    <x v="3"/>
    <n v="33.6"/>
    <n v="487.73"/>
    <n v="10"/>
    <n v="75.7"/>
    <n v="17"/>
    <m/>
    <x v="0"/>
    <d v="2025-08-16T00:00:00"/>
    <x v="0"/>
  </r>
  <r>
    <s v="G100973"/>
    <n v="18"/>
    <x v="4"/>
    <x v="5"/>
    <n v="56.4"/>
    <n v="90.93"/>
    <n v="30"/>
    <n v="5.5"/>
    <n v="10"/>
    <s v="ManilaMages"/>
    <x v="0"/>
    <d v="2025-09-16T00:00:00"/>
    <x v="0"/>
  </r>
  <r>
    <s v="G100974"/>
    <n v="19"/>
    <x v="0"/>
    <x v="0"/>
    <n v="20.9"/>
    <n v="53.51"/>
    <n v="12"/>
    <n v="76.099999999999994"/>
    <n v="11"/>
    <s v="VisayanVanguard"/>
    <x v="0"/>
    <d v="2025-02-07T00:00:00"/>
    <x v="0"/>
  </r>
  <r>
    <s v="G100975"/>
    <n v="13"/>
    <x v="6"/>
    <x v="0"/>
    <n v="61.8"/>
    <n v="34.549999999999997"/>
    <n v="79"/>
    <n v="100.8"/>
    <n v="12"/>
    <s v="MindanaoMirage"/>
    <x v="0"/>
    <d v="2025-03-18T00:00:00"/>
    <x v="0"/>
  </r>
  <r>
    <s v="G100976"/>
    <n v="19"/>
    <x v="4"/>
    <x v="5"/>
    <n v="3.3"/>
    <n v="88.41"/>
    <n v="2"/>
    <n v="12"/>
    <n v="11"/>
    <s v="VisayanVanguard"/>
    <x v="1"/>
    <d v="2024-12-10T00:00:00"/>
    <x v="0"/>
  </r>
  <r>
    <s v="G100977"/>
    <n v="13"/>
    <x v="1"/>
    <x v="3"/>
    <n v="13"/>
    <n v="378.59"/>
    <n v="23"/>
    <n v="64.3"/>
    <n v="11"/>
    <m/>
    <x v="0"/>
    <d v="2025-09-30T00:00:00"/>
    <x v="0"/>
  </r>
  <r>
    <s v="G100978"/>
    <n v="14"/>
    <x v="3"/>
    <x v="2"/>
    <n v="18.399999999999999"/>
    <n v="159.49"/>
    <n v="26"/>
    <n v="45"/>
    <n v="8"/>
    <m/>
    <x v="0"/>
    <d v="2025-02-08T00:00:00"/>
    <x v="0"/>
  </r>
  <r>
    <s v="G100979"/>
    <n v="25"/>
    <x v="1"/>
    <x v="2"/>
    <n v="17.399999999999999"/>
    <n v="64.52"/>
    <n v="31"/>
    <n v="6.4"/>
    <n v="12"/>
    <m/>
    <x v="0"/>
    <d v="2025-04-17T00:00:00"/>
    <x v="0"/>
  </r>
  <r>
    <s v="G100980"/>
    <n v="25"/>
    <x v="2"/>
    <x v="2"/>
    <n v="10.3"/>
    <n v="45.44"/>
    <n v="8"/>
    <n v="57.3"/>
    <n v="18"/>
    <s v="ManilaMages"/>
    <x v="1"/>
    <d v="2024-11-24T00:00:00"/>
    <x v="0"/>
  </r>
  <r>
    <s v="G100981"/>
    <n v="24"/>
    <x v="4"/>
    <x v="1"/>
    <n v="8.3000000000000007"/>
    <n v="101.14"/>
    <n v="13"/>
    <n v="65.8"/>
    <n v="12"/>
    <m/>
    <x v="2"/>
    <m/>
    <x v="1"/>
  </r>
  <r>
    <s v="G100982"/>
    <n v="17"/>
    <x v="1"/>
    <x v="1"/>
    <n v="2.7"/>
    <n v="703.04"/>
    <n v="55"/>
    <n v="30"/>
    <n v="7"/>
    <s v="LagunaLords"/>
    <x v="1"/>
    <d v="2024-12-08T00:00:00"/>
    <x v="0"/>
  </r>
  <r>
    <s v="G100983"/>
    <n v="21"/>
    <x v="0"/>
    <x v="5"/>
    <n v="9.9"/>
    <n v="105.03"/>
    <n v="6"/>
    <n v="74.099999999999994"/>
    <n v="8"/>
    <m/>
    <x v="0"/>
    <d v="2025-04-03T00:00:00"/>
    <x v="0"/>
  </r>
  <r>
    <s v="G100984"/>
    <n v="21"/>
    <x v="6"/>
    <x v="1"/>
    <n v="3.6"/>
    <n v="1108.31"/>
    <n v="52"/>
    <n v="5"/>
    <n v="18"/>
    <m/>
    <x v="0"/>
    <d v="2025-06-21T00:00:00"/>
    <x v="0"/>
  </r>
  <r>
    <s v="G100985"/>
    <n v="16"/>
    <x v="6"/>
    <x v="0"/>
    <n v="26.5"/>
    <n v="166.01"/>
    <n v="24"/>
    <n v="7.6"/>
    <n v="15"/>
    <m/>
    <x v="0"/>
    <d v="2025-07-18T00:00:00"/>
    <x v="0"/>
  </r>
  <r>
    <s v="G100986"/>
    <n v="29"/>
    <x v="4"/>
    <x v="2"/>
    <n v="4.7"/>
    <n v="49.36"/>
    <n v="43"/>
    <n v="48.4"/>
    <n v="14"/>
    <s v="VisayanVanguard"/>
    <x v="0"/>
    <d v="2025-09-30T00:00:00"/>
    <x v="0"/>
  </r>
  <r>
    <s v="G100987"/>
    <n v="26"/>
    <x v="0"/>
    <x v="2"/>
    <n v="1.2"/>
    <n v="554.41999999999996"/>
    <n v="37"/>
    <n v="45.6"/>
    <n v="14"/>
    <s v="LagunaLords"/>
    <x v="0"/>
    <d v="2025-03-21T00:00:00"/>
    <x v="0"/>
  </r>
  <r>
    <s v="G100988"/>
    <n v="20"/>
    <x v="0"/>
    <x v="1"/>
    <n v="16.100000000000001"/>
    <n v="154.21"/>
    <n v="6"/>
    <n v="27.1"/>
    <n v="17"/>
    <s v="MindanaoMirage"/>
    <x v="0"/>
    <d v="2025-07-17T00:00:00"/>
    <x v="0"/>
  </r>
  <r>
    <s v="G100989"/>
    <n v="22"/>
    <x v="6"/>
    <x v="0"/>
    <n v="18.100000000000001"/>
    <n v="309.19"/>
    <n v="25"/>
    <n v="65.2"/>
    <n v="13"/>
    <m/>
    <x v="1"/>
    <d v="2024-12-15T00:00:00"/>
    <x v="0"/>
  </r>
  <r>
    <s v="G100990"/>
    <n v="23"/>
    <x v="3"/>
    <x v="1"/>
    <n v="41.1"/>
    <n v="1029.33"/>
    <n v="60"/>
    <n v="58.3"/>
    <n v="18"/>
    <m/>
    <x v="0"/>
    <d v="2025-03-20T00:00:00"/>
    <x v="0"/>
  </r>
  <r>
    <s v="G100991"/>
    <n v="13"/>
    <x v="6"/>
    <x v="2"/>
    <n v="17.2"/>
    <n v="12.87"/>
    <n v="16"/>
    <n v="66.5"/>
    <n v="9"/>
    <m/>
    <x v="1"/>
    <d v="2024-11-25T00:00:00"/>
    <x v="0"/>
  </r>
  <r>
    <s v="G100992"/>
    <n v="20"/>
    <x v="4"/>
    <x v="2"/>
    <n v="8.5"/>
    <n v="25.42"/>
    <n v="101"/>
    <n v="41.9"/>
    <n v="15"/>
    <m/>
    <x v="0"/>
    <d v="2025-04-16T00:00:00"/>
    <x v="0"/>
  </r>
  <r>
    <s v="G100993"/>
    <n v="18"/>
    <x v="0"/>
    <x v="0"/>
    <n v="32.5"/>
    <n v="318.64999999999998"/>
    <n v="18"/>
    <n v="60.1"/>
    <n v="9"/>
    <m/>
    <x v="0"/>
    <d v="2025-03-17T00:00:00"/>
    <x v="0"/>
  </r>
  <r>
    <s v="G100994"/>
    <n v="16"/>
    <x v="1"/>
    <x v="0"/>
    <n v="15.5"/>
    <n v="82.76"/>
    <n v="4"/>
    <n v="33.9"/>
    <n v="16"/>
    <m/>
    <x v="0"/>
    <d v="2025-10-02T00:00:00"/>
    <x v="0"/>
  </r>
  <r>
    <s v="G100995"/>
    <n v="20"/>
    <x v="6"/>
    <x v="2"/>
    <n v="1.7"/>
    <n v="50.93"/>
    <n v="14"/>
    <n v="96.3"/>
    <n v="17"/>
    <s v="PHLegends"/>
    <x v="1"/>
    <d v="2024-10-31T00:00:00"/>
    <x v="0"/>
  </r>
  <r>
    <s v="G100996"/>
    <n v="30"/>
    <x v="0"/>
    <x v="1"/>
    <n v="16.7"/>
    <n v="10.039999999999999"/>
    <n v="90"/>
    <n v="24.7"/>
    <n v="12"/>
    <s v="PHLegends"/>
    <x v="0"/>
    <d v="2025-03-04T00:00:00"/>
    <x v="0"/>
  </r>
  <r>
    <s v="G100997"/>
    <n v="25"/>
    <x v="4"/>
    <x v="3"/>
    <n v="47.7"/>
    <n v="5.52"/>
    <n v="11"/>
    <n v="97.6"/>
    <n v="11"/>
    <m/>
    <x v="0"/>
    <d v="2025-03-30T00:00:00"/>
    <x v="0"/>
  </r>
  <r>
    <s v="G100998"/>
    <n v="19"/>
    <x v="0"/>
    <x v="4"/>
    <n v="10.1"/>
    <n v="372.34"/>
    <n v="60"/>
    <n v="45.9"/>
    <n v="12"/>
    <m/>
    <x v="0"/>
    <d v="2025-10-01T00:00:00"/>
    <x v="0"/>
  </r>
  <r>
    <s v="G100999"/>
    <n v="24"/>
    <x v="0"/>
    <x v="0"/>
    <n v="7"/>
    <n v="36.090000000000003"/>
    <n v="63"/>
    <n v="10.6"/>
    <n v="9"/>
    <s v="LagunaLords"/>
    <x v="0"/>
    <d v="2025-08-28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5D76C-D3C8-45F8-8247-9B99FE9DC26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s">
  <location ref="O11:P18" firstHeaderRow="1" firstDataRow="1" firstDataCol="1"/>
  <pivotFields count="14">
    <pivotField showAll="0"/>
    <pivotField showAll="0"/>
    <pivotField showAll="0"/>
    <pivotField axis="axisRow" showAll="0">
      <items count="8">
        <item x="2"/>
        <item x="5"/>
        <item x="4"/>
        <item x="3"/>
        <item x="0"/>
        <item x="1"/>
        <item h="1" m="1"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g. Session in Mins" fld="7" subtotal="average" baseField="3" baseItem="0"/>
  </dataFields>
  <formats count="2">
    <format dxfId="19">
      <pivotArea collapsedLevelsAreSubtotals="1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</formats>
  <conditionalFormats count="1">
    <conditionalFormat type="all"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441E3-303C-4B3A-878F-7F58A886C85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ames">
  <location ref="R2:S9" firstHeaderRow="1" firstDataRow="1" firstDataCol="1"/>
  <pivotFields count="14">
    <pivotField showAll="0"/>
    <pivotField showAll="0"/>
    <pivotField showAll="0"/>
    <pivotField axis="axisRow" showAll="0">
      <items count="8">
        <item x="2"/>
        <item x="5"/>
        <item x="4"/>
        <item x="3"/>
        <item x="0"/>
        <item x="1"/>
        <item h="1" m="1" x="6"/>
        <item t="default"/>
      </items>
    </pivotField>
    <pivotField numFmtId="2" showAll="0"/>
    <pivotField numFmtId="2" showAll="0"/>
    <pivotField numFmtId="165" showAll="0"/>
    <pivotField numFmtId="2" showAll="0"/>
    <pivotField numFmtId="2"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ctive Players" fld="12" baseField="3" baseItem="1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775C3-7C21-4454-8182-71ACEC4DCD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Games">
  <location ref="O2:P9" firstHeaderRow="1" firstDataRow="1" firstDataCol="1"/>
  <pivotFields count="14">
    <pivotField showAll="0"/>
    <pivotField showAll="0"/>
    <pivotField showAll="0"/>
    <pivotField axis="axisRow" showAll="0">
      <items count="8">
        <item x="2"/>
        <item x="5"/>
        <item x="4"/>
        <item x="3"/>
        <item x="0"/>
        <item x="1"/>
        <item h="1" m="1" x="6"/>
        <item t="default"/>
      </items>
    </pivotField>
    <pivotField numFmtId="2" showAll="0"/>
    <pivotField dataField="1" numFmtId="2" showAll="0"/>
    <pivotField numFmtId="165" showAll="0"/>
    <pivotField numFmtId="2" showAll="0"/>
    <pivotField numFmtId="2"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Highest Total Revenue With Active/Inactive Players" fld="5" baseField="3" baseItem="0" numFmtId="166"/>
  </dataFields>
  <formats count="1">
    <format dxfId="20">
      <pivotArea outline="0" collapsedLevelsAreSubtotals="1" fieldPosition="0"/>
    </format>
  </formats>
  <conditionalFormats count="1">
    <conditionalFormat type="all"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5"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0524D-4ADB-4B3E-AFB4-16C346895C6C}" name="PivotTable1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Games" colHeaderCaption="Active Players">
  <location ref="R21:S29" firstHeaderRow="1" firstDataRow="2" firstDataCol="1"/>
  <pivotFields count="14">
    <pivotField showAll="0"/>
    <pivotField showAll="0"/>
    <pivotField showAll="0"/>
    <pivotField axis="axisRow" showAll="0">
      <items count="8">
        <item x="2"/>
        <item x="5"/>
        <item x="4"/>
        <item x="3"/>
        <item x="0"/>
        <item x="1"/>
        <item m="1" x="6"/>
        <item t="default"/>
      </items>
    </pivotField>
    <pivotField numFmtId="2" showAll="0"/>
    <pivotField dataField="1" numFmtId="2" showAll="0"/>
    <pivotField numFmtId="165" showAll="0"/>
    <pivotField numFmtId="2" showAll="0"/>
    <pivotField numFmtId="2" showAll="0"/>
    <pivotField showAll="0"/>
    <pivotField showAll="0"/>
    <pivotField showAll="0"/>
    <pivotField axis="axisCol" showAll="0">
      <items count="3">
        <item h="1" x="1"/>
        <item x="0"/>
        <item t="default"/>
      </items>
    </pivotField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1">
    <i>
      <x v="1"/>
    </i>
  </colItems>
  <dataFields count="1">
    <dataField name="Sum of InGamePurchasesPHP" fld="5" baseField="0" baseItem="0" numFmtId="166"/>
  </dataFields>
  <formats count="1">
    <format dxfId="21">
      <pivotArea outline="0" collapsedLevelsAreSubtotals="1" fieldPosition="0"/>
    </format>
  </formats>
  <conditionalFormats count="1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901A2-6903-456F-865E-F4F6EEB0F057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s">
  <location ref="O21:P29" firstHeaderRow="1" firstDataRow="1" firstDataCol="1"/>
  <pivotFields count="14">
    <pivotField showAll="0"/>
    <pivotField showAll="0"/>
    <pivotField axis="axisRow" showAll="0">
      <items count="8">
        <item x="5"/>
        <item x="0"/>
        <item x="4"/>
        <item x="6"/>
        <item x="3"/>
        <item x="1"/>
        <item x="2"/>
        <item t="default"/>
      </items>
    </pivotField>
    <pivotField showAll="0"/>
    <pivotField numFmtId="2" showAll="0"/>
    <pivotField numFmtId="2" showAll="0"/>
    <pivotField numFmtId="165" showAll="0"/>
    <pivotField numFmtId="2" showAll="0"/>
    <pivotField numFmtId="2"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layers per Region" fld="12" subtotal="count" baseField="2" baseItem="0"/>
  </dataFields>
  <conditionalFormats count="1"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700F7-E16E-4BEA-89BC-A4F5FEFB6C86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Games" colHeaderCaption="Year">
  <location ref="R11:U18" firstHeaderRow="1" firstDataRow="2" firstDataCol="1"/>
  <pivotFields count="14">
    <pivotField showAll="0"/>
    <pivotField showAll="0"/>
    <pivotField showAll="0"/>
    <pivotField axis="axisRow" showAll="0">
      <items count="8">
        <item x="2"/>
        <item x="5"/>
        <item x="4"/>
        <item x="3"/>
        <item x="0"/>
        <item x="1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h="1" x="2"/>
        <item t="default"/>
      </items>
    </pivotField>
    <pivotField showAll="0"/>
    <pivotField showAll="0"/>
    <pivotField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0"/>
  </colFields>
  <colItems count="3">
    <i>
      <x/>
    </i>
    <i>
      <x v="1"/>
    </i>
    <i t="grand">
      <x/>
    </i>
  </colItems>
  <dataFields count="1">
    <dataField name="Peak Players in 24-25" fld="10" subtotal="count" baseField="0" baseItem="0"/>
  </dataFields>
  <conditionalFormats count="3">
    <conditionalFormat type="all"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10" count="1" selected="0">
              <x v="1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1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6EE195-5995-4BE0-ADAF-DCC4EF3B92DF}" name="Table2" displayName="Table2" ref="A1:M1001" totalsRowShown="0" headerRowDxfId="17">
  <autoFilter ref="A1:M1001" xr:uid="{596EE195-5995-4BE0-ADAF-DCC4EF3B92DF}"/>
  <tableColumns count="13">
    <tableColumn id="1" xr3:uid="{02B4444B-D633-4A3D-8696-1D85EF2071F5}" name="PlayerID"/>
    <tableColumn id="2" xr3:uid="{994D4F11-FAD5-41BA-B1BE-EA2020496848}" name="Age"/>
    <tableColumn id="3" xr3:uid="{E46CEF5E-99F8-4403-A471-4EA443E1D18D}" name="Region"/>
    <tableColumn id="4" xr3:uid="{75E1EFBB-B31F-4074-AA98-641FE796718F}" name="Game"/>
    <tableColumn id="5" xr3:uid="{79463E34-5523-4823-9A16-BF1E1309CBAE}" name="HoursPlayedLast30Days" dataDxfId="16"/>
    <tableColumn id="6" xr3:uid="{8092A528-D342-4DF3-9557-67269E42EB35}" name="InGamePurchasesPHP" dataDxfId="15"/>
    <tableColumn id="7" xr3:uid="{26A4B685-F3F6-4DBD-83DC-00AAB59F5921}" name="Level" dataDxfId="14" dataCellStyle="Comma"/>
    <tableColumn id="8" xr3:uid="{410D7D06-75AF-4FB5-A395-E2F4E12AD2E6}" name="AvgSessionMinutes" dataDxfId="13"/>
    <tableColumn id="9" xr3:uid="{BFEDC2DE-4CE3-4824-B5BF-CF478EAD6E60}" name="ItemsOwned" dataDxfId="12"/>
    <tableColumn id="10" xr3:uid="{A8C3245F-3782-4E7D-B83E-069A44930C7A}" name="Guild"/>
    <tableColumn id="13" xr3:uid="{A7C1EEA4-4508-49E5-B4C2-18FD30622765}" name="Year" dataDxfId="11">
      <calculatedColumnFormula>IF(Table2[[#This Row],[LastActiveDate]]=0,"",YEAR(Table2[[#This Row],[LastActiveDate]]))</calculatedColumnFormula>
    </tableColumn>
    <tableColumn id="11" xr3:uid="{94B58903-A28E-41F9-A77F-23590A8D63A7}" name="LastActiveDate" dataDxfId="10"/>
    <tableColumn id="12" xr3:uid="{2333F742-788D-4475-B0F3-38CED926DE88}" name="Active Players_x000a_ (Opened the game for atleast 1 hour per day)" dataDxfId="9">
      <calculatedColumnFormula>IF(AND(Table2[[#This Row],[HoursPlayedLast30Days]]&gt;=1,Table2[[#This Row],[LastActiveDate]]&lt;&gt;0),1,0)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001"/>
  <sheetViews>
    <sheetView tabSelected="1" topLeftCell="K1" zoomScale="85" zoomScaleNormal="85" workbookViewId="0">
      <selection activeCell="N54" sqref="N54"/>
    </sheetView>
  </sheetViews>
  <sheetFormatPr defaultRowHeight="15" x14ac:dyDescent="0.25"/>
  <cols>
    <col min="1" max="2" width="11" customWidth="1"/>
    <col min="3" max="3" width="13.140625" bestFit="1" customWidth="1"/>
    <col min="4" max="4" width="18.140625" bestFit="1" customWidth="1"/>
    <col min="5" max="5" width="22.140625" bestFit="1" customWidth="1"/>
    <col min="6" max="6" width="20.7109375" bestFit="1" customWidth="1"/>
    <col min="7" max="7" width="12.42578125" style="3" customWidth="1"/>
    <col min="8" max="8" width="18.7109375" bestFit="1" customWidth="1"/>
    <col min="9" max="9" width="12.42578125" bestFit="1" customWidth="1"/>
    <col min="10" max="10" width="16.42578125" bestFit="1" customWidth="1"/>
    <col min="11" max="11" width="16.42578125" customWidth="1"/>
    <col min="12" max="12" width="14.28515625" bestFit="1" customWidth="1"/>
    <col min="13" max="13" width="39.140625" style="7" customWidth="1"/>
    <col min="14" max="14" width="18.140625" bestFit="1" customWidth="1"/>
    <col min="15" max="15" width="18.5703125" bestFit="1" customWidth="1"/>
    <col min="16" max="16" width="61.140625" bestFit="1" customWidth="1"/>
    <col min="17" max="17" width="18.140625" bestFit="1" customWidth="1"/>
    <col min="18" max="18" width="27.5703125" bestFit="1" customWidth="1"/>
    <col min="19" max="19" width="20.28515625" bestFit="1" customWidth="1"/>
    <col min="20" max="20" width="7.42578125" customWidth="1"/>
    <col min="21" max="22" width="11.28515625" bestFit="1" customWidth="1"/>
    <col min="23" max="23" width="18.140625" bestFit="1" customWidth="1"/>
  </cols>
  <sheetData>
    <row r="1" spans="1:21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1038</v>
      </c>
      <c r="L1" s="8" t="s">
        <v>10</v>
      </c>
      <c r="M1" s="10" t="s">
        <v>1041</v>
      </c>
      <c r="O1" s="15" t="s">
        <v>1034</v>
      </c>
      <c r="P1" s="15"/>
      <c r="Q1" s="15"/>
      <c r="R1" s="15"/>
      <c r="S1" s="15"/>
      <c r="T1" s="11"/>
      <c r="U1" s="11"/>
    </row>
    <row r="2" spans="1:21" x14ac:dyDescent="0.25">
      <c r="A2" t="s">
        <v>11</v>
      </c>
      <c r="B2">
        <v>24</v>
      </c>
      <c r="C2" t="s">
        <v>1011</v>
      </c>
      <c r="D2" t="s">
        <v>1018</v>
      </c>
      <c r="E2" s="2">
        <v>20.9</v>
      </c>
      <c r="F2" s="2">
        <v>38.72</v>
      </c>
      <c r="G2" s="3">
        <v>18</v>
      </c>
      <c r="H2" s="2">
        <v>28.6</v>
      </c>
      <c r="I2" s="2">
        <v>12</v>
      </c>
      <c r="K2">
        <f>IF(Table2[[#This Row],[LastActiveDate]]=0,"",YEAR(Table2[[#This Row],[LastActiveDate]]))</f>
        <v>2025</v>
      </c>
      <c r="L2" s="1">
        <v>45818</v>
      </c>
      <c r="M2" s="7">
        <f>IF(AND(Table2[[#This Row],[HoursPlayedLast30Days]]&gt;=1,Table2[[#This Row],[LastActiveDate]]&lt;&gt;0),1,0)</f>
        <v>1</v>
      </c>
      <c r="O2" s="4" t="s">
        <v>1033</v>
      </c>
      <c r="P2" t="s">
        <v>1046</v>
      </c>
      <c r="R2" s="4" t="s">
        <v>1033</v>
      </c>
      <c r="S2" t="s">
        <v>1044</v>
      </c>
    </row>
    <row r="3" spans="1:21" x14ac:dyDescent="0.25">
      <c r="A3" t="s">
        <v>12</v>
      </c>
      <c r="B3">
        <v>21</v>
      </c>
      <c r="C3" t="s">
        <v>1011</v>
      </c>
      <c r="D3" t="s">
        <v>1018</v>
      </c>
      <c r="E3" s="2">
        <v>1.5</v>
      </c>
      <c r="F3" s="2">
        <v>41.06</v>
      </c>
      <c r="G3" s="3">
        <v>27</v>
      </c>
      <c r="H3" s="2">
        <v>39.1</v>
      </c>
      <c r="I3" s="2">
        <v>15</v>
      </c>
      <c r="K3">
        <f>IF(Table2[[#This Row],[LastActiveDate]]=0,"",YEAR(Table2[[#This Row],[LastActiveDate]]))</f>
        <v>2024</v>
      </c>
      <c r="L3" s="1">
        <v>45594</v>
      </c>
      <c r="M3" s="7">
        <f>IF(AND(Table2[[#This Row],[HoursPlayedLast30Days]]&gt;=1,Table2[[#This Row],[LastActiveDate]]&lt;&gt;0),1,0)</f>
        <v>1</v>
      </c>
      <c r="O3" s="5" t="s">
        <v>1020</v>
      </c>
      <c r="P3" s="6">
        <v>22438.409999999993</v>
      </c>
      <c r="R3" s="5" t="s">
        <v>1020</v>
      </c>
      <c r="S3">
        <v>105</v>
      </c>
    </row>
    <row r="4" spans="1:21" x14ac:dyDescent="0.25">
      <c r="A4" t="s">
        <v>13</v>
      </c>
      <c r="B4">
        <v>25</v>
      </c>
      <c r="C4" t="s">
        <v>1012</v>
      </c>
      <c r="D4" t="s">
        <v>1018</v>
      </c>
      <c r="E4" s="2">
        <v>9.4</v>
      </c>
      <c r="F4" s="2">
        <v>141.75</v>
      </c>
      <c r="G4" s="3">
        <v>16</v>
      </c>
      <c r="H4" s="2">
        <v>21.5</v>
      </c>
      <c r="I4" s="2">
        <v>7</v>
      </c>
      <c r="K4">
        <f>IF(Table2[[#This Row],[LastActiveDate]]=0,"",YEAR(Table2[[#This Row],[LastActiveDate]]))</f>
        <v>2025</v>
      </c>
      <c r="L4" s="1">
        <v>45685</v>
      </c>
      <c r="M4" s="7">
        <f>IF(AND(Table2[[#This Row],[HoursPlayedLast30Days]]&gt;=1,Table2[[#This Row],[LastActiveDate]]&lt;&gt;0),1,0)</f>
        <v>1</v>
      </c>
      <c r="O4" s="5" t="s">
        <v>1023</v>
      </c>
      <c r="P4" s="6">
        <v>28504.92</v>
      </c>
      <c r="R4" s="5" t="s">
        <v>1023</v>
      </c>
      <c r="S4">
        <v>112</v>
      </c>
    </row>
    <row r="5" spans="1:21" x14ac:dyDescent="0.25">
      <c r="A5" t="s">
        <v>14</v>
      </c>
      <c r="B5">
        <v>29</v>
      </c>
      <c r="C5" t="s">
        <v>1013</v>
      </c>
      <c r="D5" t="s">
        <v>1019</v>
      </c>
      <c r="E5" s="2">
        <v>32.6</v>
      </c>
      <c r="F5" s="2">
        <v>226.39</v>
      </c>
      <c r="G5" s="3">
        <v>1</v>
      </c>
      <c r="H5" s="2">
        <v>73</v>
      </c>
      <c r="I5" s="2">
        <v>12</v>
      </c>
      <c r="K5">
        <f>IF(Table2[[#This Row],[LastActiveDate]]=0,"",YEAR(Table2[[#This Row],[LastActiveDate]]))</f>
        <v>2025</v>
      </c>
      <c r="L5" s="1">
        <v>45666</v>
      </c>
      <c r="M5" s="7">
        <f>IF(AND(Table2[[#This Row],[HoursPlayedLast30Days]]&gt;=1,Table2[[#This Row],[LastActiveDate]]&lt;&gt;0),1,0)</f>
        <v>1</v>
      </c>
      <c r="O5" s="5" t="s">
        <v>1022</v>
      </c>
      <c r="P5" s="6">
        <v>22661.539999999997</v>
      </c>
      <c r="R5" s="5" t="s">
        <v>1022</v>
      </c>
      <c r="S5">
        <v>73</v>
      </c>
    </row>
    <row r="6" spans="1:21" x14ac:dyDescent="0.25">
      <c r="A6" t="s">
        <v>15</v>
      </c>
      <c r="B6">
        <v>20</v>
      </c>
      <c r="C6" t="s">
        <v>1011</v>
      </c>
      <c r="D6" t="s">
        <v>1020</v>
      </c>
      <c r="E6" s="2">
        <v>11.4</v>
      </c>
      <c r="F6" s="2">
        <v>21.01</v>
      </c>
      <c r="G6" s="3">
        <v>45</v>
      </c>
      <c r="H6" s="2">
        <v>37.6</v>
      </c>
      <c r="I6" s="2">
        <v>18</v>
      </c>
      <c r="K6">
        <f>IF(Table2[[#This Row],[LastActiveDate]]=0,"",YEAR(Table2[[#This Row],[LastActiveDate]]))</f>
        <v>2025</v>
      </c>
      <c r="L6" s="1">
        <v>45853</v>
      </c>
      <c r="M6" s="7">
        <f>IF(AND(Table2[[#This Row],[HoursPlayedLast30Days]]&gt;=1,Table2[[#This Row],[LastActiveDate]]&lt;&gt;0),1,0)</f>
        <v>1</v>
      </c>
      <c r="O6" s="5" t="s">
        <v>1021</v>
      </c>
      <c r="P6" s="6">
        <v>48751.630000000034</v>
      </c>
      <c r="R6" s="5" t="s">
        <v>1021</v>
      </c>
      <c r="S6">
        <v>164</v>
      </c>
    </row>
    <row r="7" spans="1:21" x14ac:dyDescent="0.25">
      <c r="A7" t="s">
        <v>16</v>
      </c>
      <c r="B7">
        <v>20</v>
      </c>
      <c r="C7" t="s">
        <v>1014</v>
      </c>
      <c r="D7" t="s">
        <v>1021</v>
      </c>
      <c r="E7" s="2">
        <v>117.4</v>
      </c>
      <c r="F7" s="2">
        <v>701.56</v>
      </c>
      <c r="G7" s="3">
        <v>1</v>
      </c>
      <c r="H7" s="2">
        <v>81.3</v>
      </c>
      <c r="I7" s="2">
        <v>16</v>
      </c>
      <c r="K7">
        <f>IF(Table2[[#This Row],[LastActiveDate]]=0,"",YEAR(Table2[[#This Row],[LastActiveDate]]))</f>
        <v>2025</v>
      </c>
      <c r="L7" s="1">
        <v>45831</v>
      </c>
      <c r="M7" s="7">
        <f>IF(AND(Table2[[#This Row],[HoursPlayedLast30Days]]&gt;=1,Table2[[#This Row],[LastActiveDate]]&lt;&gt;0),1,0)</f>
        <v>1</v>
      </c>
      <c r="O7" s="5" t="s">
        <v>1018</v>
      </c>
      <c r="P7" s="6">
        <v>63232.389999999992</v>
      </c>
      <c r="Q7" s="12"/>
      <c r="R7" s="5" t="s">
        <v>1018</v>
      </c>
      <c r="S7">
        <v>263</v>
      </c>
    </row>
    <row r="8" spans="1:21" x14ac:dyDescent="0.25">
      <c r="A8" t="s">
        <v>17</v>
      </c>
      <c r="B8">
        <v>29</v>
      </c>
      <c r="C8" t="s">
        <v>1011</v>
      </c>
      <c r="D8" t="s">
        <v>1021</v>
      </c>
      <c r="E8" s="2">
        <v>16.399999999999999</v>
      </c>
      <c r="F8" s="2">
        <v>351.76</v>
      </c>
      <c r="G8" s="3">
        <v>43</v>
      </c>
      <c r="H8" s="2">
        <v>83.2</v>
      </c>
      <c r="I8" s="2">
        <v>11</v>
      </c>
      <c r="J8" t="s">
        <v>1024</v>
      </c>
      <c r="K8">
        <f>IF(Table2[[#This Row],[LastActiveDate]]=0,"",YEAR(Table2[[#This Row],[LastActiveDate]]))</f>
        <v>2025</v>
      </c>
      <c r="L8" s="1">
        <v>45910</v>
      </c>
      <c r="M8" s="7">
        <f>IF(AND(Table2[[#This Row],[HoursPlayedLast30Days]]&gt;=1,Table2[[#This Row],[LastActiveDate]]&lt;&gt;0),1,0)</f>
        <v>1</v>
      </c>
      <c r="O8" s="5" t="s">
        <v>1019</v>
      </c>
      <c r="P8" s="6">
        <v>59712.880000000034</v>
      </c>
      <c r="Q8" s="12"/>
      <c r="R8" s="5" t="s">
        <v>1019</v>
      </c>
      <c r="S8">
        <v>215</v>
      </c>
    </row>
    <row r="9" spans="1:21" x14ac:dyDescent="0.25">
      <c r="A9" t="s">
        <v>18</v>
      </c>
      <c r="B9">
        <v>25</v>
      </c>
      <c r="C9" t="s">
        <v>1015</v>
      </c>
      <c r="D9" t="s">
        <v>1019</v>
      </c>
      <c r="E9" s="2">
        <v>7.7</v>
      </c>
      <c r="F9" s="2">
        <v>220.85</v>
      </c>
      <c r="G9" s="3">
        <v>67</v>
      </c>
      <c r="H9" s="2">
        <v>43</v>
      </c>
      <c r="I9" s="2">
        <v>8</v>
      </c>
      <c r="J9" t="s">
        <v>1025</v>
      </c>
      <c r="K9">
        <f>IF(Table2[[#This Row],[LastActiveDate]]=0,"",YEAR(Table2[[#This Row],[LastActiveDate]]))</f>
        <v>2024</v>
      </c>
      <c r="L9" s="1">
        <v>45616</v>
      </c>
      <c r="M9" s="7">
        <f>IF(AND(Table2[[#This Row],[HoursPlayedLast30Days]]&gt;=1,Table2[[#This Row],[LastActiveDate]]&lt;&gt;0),1,0)</f>
        <v>1</v>
      </c>
      <c r="O9" s="5" t="s">
        <v>1031</v>
      </c>
      <c r="P9" s="6">
        <v>245301.77000000005</v>
      </c>
      <c r="R9" s="5" t="s">
        <v>1031</v>
      </c>
      <c r="S9">
        <v>932</v>
      </c>
    </row>
    <row r="10" spans="1:21" x14ac:dyDescent="0.25">
      <c r="A10" t="s">
        <v>19</v>
      </c>
      <c r="B10">
        <v>19</v>
      </c>
      <c r="C10" t="s">
        <v>1013</v>
      </c>
      <c r="D10" t="s">
        <v>1022</v>
      </c>
      <c r="E10" s="2">
        <v>5</v>
      </c>
      <c r="F10" s="2">
        <v>440.7</v>
      </c>
      <c r="G10" s="3">
        <v>17</v>
      </c>
      <c r="H10" s="2">
        <v>19.8</v>
      </c>
      <c r="I10" s="2">
        <v>13</v>
      </c>
      <c r="K10">
        <f>IF(Table2[[#This Row],[LastActiveDate]]=0,"",YEAR(Table2[[#This Row],[LastActiveDate]]))</f>
        <v>2025</v>
      </c>
      <c r="L10" s="1">
        <v>45739</v>
      </c>
      <c r="M10" s="7">
        <f>IF(AND(Table2[[#This Row],[HoursPlayedLast30Days]]&gt;=1,Table2[[#This Row],[LastActiveDate]]&lt;&gt;0),1,0)</f>
        <v>1</v>
      </c>
      <c r="O10" s="15" t="s">
        <v>1035</v>
      </c>
      <c r="P10" s="15"/>
      <c r="Q10" s="15"/>
      <c r="R10" s="15"/>
      <c r="S10" s="15"/>
      <c r="T10" s="11"/>
      <c r="U10" s="11"/>
    </row>
    <row r="11" spans="1:21" x14ac:dyDescent="0.25">
      <c r="A11" t="s">
        <v>20</v>
      </c>
      <c r="B11">
        <v>24</v>
      </c>
      <c r="C11" t="s">
        <v>1016</v>
      </c>
      <c r="D11" t="s">
        <v>1019</v>
      </c>
      <c r="E11" s="2">
        <v>8.6</v>
      </c>
      <c r="F11" s="2">
        <v>20.9</v>
      </c>
      <c r="G11" s="3">
        <v>23</v>
      </c>
      <c r="H11" s="2">
        <v>5</v>
      </c>
      <c r="I11" s="2">
        <v>14</v>
      </c>
      <c r="K11">
        <f>IF(Table2[[#This Row],[LastActiveDate]]=0,"",YEAR(Table2[[#This Row],[LastActiveDate]]))</f>
        <v>2024</v>
      </c>
      <c r="L11" s="1">
        <v>45595</v>
      </c>
      <c r="M11" s="7">
        <f>IF(AND(Table2[[#This Row],[HoursPlayedLast30Days]]&gt;=1,Table2[[#This Row],[LastActiveDate]]&lt;&gt;0),1,0)</f>
        <v>1</v>
      </c>
      <c r="O11" s="4" t="s">
        <v>1033</v>
      </c>
      <c r="P11" t="s">
        <v>1036</v>
      </c>
      <c r="R11" s="4" t="s">
        <v>1045</v>
      </c>
      <c r="S11" s="4" t="s">
        <v>1038</v>
      </c>
    </row>
    <row r="12" spans="1:21" x14ac:dyDescent="0.25">
      <c r="A12" t="s">
        <v>21</v>
      </c>
      <c r="B12">
        <v>19</v>
      </c>
      <c r="C12" t="s">
        <v>1013</v>
      </c>
      <c r="D12" t="s">
        <v>1018</v>
      </c>
      <c r="E12" s="2">
        <v>9.3000000000000007</v>
      </c>
      <c r="F12" s="2">
        <v>161.97</v>
      </c>
      <c r="G12" s="3">
        <v>19</v>
      </c>
      <c r="H12" s="2">
        <v>8.1999999999999993</v>
      </c>
      <c r="I12" s="2">
        <v>12</v>
      </c>
      <c r="J12" t="s">
        <v>1026</v>
      </c>
      <c r="K12">
        <f>IF(Table2[[#This Row],[LastActiveDate]]=0,"",YEAR(Table2[[#This Row],[LastActiveDate]]))</f>
        <v>2025</v>
      </c>
      <c r="L12" s="1">
        <v>45664</v>
      </c>
      <c r="M12" s="7">
        <f>IF(AND(Table2[[#This Row],[HoursPlayedLast30Days]]&gt;=1,Table2[[#This Row],[LastActiveDate]]&lt;&gt;0),1,0)</f>
        <v>1</v>
      </c>
      <c r="O12" s="5" t="s">
        <v>1020</v>
      </c>
      <c r="P12" s="2">
        <v>47.440707964601749</v>
      </c>
      <c r="R12" s="4" t="s">
        <v>1033</v>
      </c>
      <c r="S12">
        <v>2024</v>
      </c>
      <c r="T12">
        <v>2025</v>
      </c>
      <c r="U12" t="s">
        <v>1031</v>
      </c>
    </row>
    <row r="13" spans="1:21" x14ac:dyDescent="0.25">
      <c r="A13" t="s">
        <v>22</v>
      </c>
      <c r="B13">
        <v>19</v>
      </c>
      <c r="C13" t="s">
        <v>1013</v>
      </c>
      <c r="D13" t="s">
        <v>1021</v>
      </c>
      <c r="E13" s="2">
        <v>1.4</v>
      </c>
      <c r="F13" s="2">
        <v>248.63</v>
      </c>
      <c r="G13" s="3">
        <v>14</v>
      </c>
      <c r="H13" s="2">
        <v>10.7</v>
      </c>
      <c r="I13" s="2">
        <v>11</v>
      </c>
      <c r="J13" t="s">
        <v>1027</v>
      </c>
      <c r="K13">
        <f>IF(Table2[[#This Row],[LastActiveDate]]=0,"",YEAR(Table2[[#This Row],[LastActiveDate]]))</f>
        <v>2025</v>
      </c>
      <c r="L13" s="1">
        <v>45769</v>
      </c>
      <c r="M13" s="7">
        <f>IF(AND(Table2[[#This Row],[HoursPlayedLast30Days]]&gt;=1,Table2[[#This Row],[LastActiveDate]]&lt;&gt;0),1,0)</f>
        <v>1</v>
      </c>
      <c r="O13" s="5" t="s">
        <v>1023</v>
      </c>
      <c r="P13" s="2">
        <v>46.330081300813021</v>
      </c>
      <c r="R13" s="5" t="s">
        <v>1020</v>
      </c>
      <c r="S13">
        <v>20</v>
      </c>
      <c r="T13">
        <v>91</v>
      </c>
      <c r="U13">
        <v>111</v>
      </c>
    </row>
    <row r="14" spans="1:21" x14ac:dyDescent="0.25">
      <c r="A14" t="s">
        <v>23</v>
      </c>
      <c r="B14">
        <v>23</v>
      </c>
      <c r="C14" t="s">
        <v>1017</v>
      </c>
      <c r="D14" t="s">
        <v>1018</v>
      </c>
      <c r="E14" s="2">
        <v>9.1999999999999993</v>
      </c>
      <c r="F14" s="2">
        <v>441.02</v>
      </c>
      <c r="G14" s="3">
        <v>65</v>
      </c>
      <c r="H14" s="2">
        <v>79.5</v>
      </c>
      <c r="I14" s="2">
        <v>12</v>
      </c>
      <c r="K14">
        <f>IF(Table2[[#This Row],[LastActiveDate]]=0,"",YEAR(Table2[[#This Row],[LastActiveDate]]))</f>
        <v>2024</v>
      </c>
      <c r="L14" s="1">
        <v>45594</v>
      </c>
      <c r="M14" s="7">
        <f>IF(AND(Table2[[#This Row],[HoursPlayedLast30Days]]&gt;=1,Table2[[#This Row],[LastActiveDate]]&lt;&gt;0),1,0)</f>
        <v>1</v>
      </c>
      <c r="O14" s="5" t="s">
        <v>1022</v>
      </c>
      <c r="P14" s="2">
        <v>47.101265822784811</v>
      </c>
      <c r="R14" s="5" t="s">
        <v>1023</v>
      </c>
      <c r="S14">
        <v>20</v>
      </c>
      <c r="T14">
        <v>99</v>
      </c>
      <c r="U14">
        <v>119</v>
      </c>
    </row>
    <row r="15" spans="1:21" x14ac:dyDescent="0.25">
      <c r="A15" t="s">
        <v>24</v>
      </c>
      <c r="B15">
        <v>13</v>
      </c>
      <c r="C15" t="s">
        <v>1013</v>
      </c>
      <c r="D15" t="s">
        <v>1019</v>
      </c>
      <c r="E15" s="2">
        <v>12.5</v>
      </c>
      <c r="F15" s="2">
        <v>382.51</v>
      </c>
      <c r="G15" s="3">
        <v>67</v>
      </c>
      <c r="H15" s="2">
        <v>47.9</v>
      </c>
      <c r="I15" s="2">
        <v>9</v>
      </c>
      <c r="J15" t="s">
        <v>1028</v>
      </c>
      <c r="K15">
        <f>IF(Table2[[#This Row],[LastActiveDate]]=0,"",YEAR(Table2[[#This Row],[LastActiveDate]]))</f>
        <v>2024</v>
      </c>
      <c r="L15" s="1">
        <v>45657</v>
      </c>
      <c r="M15" s="7">
        <f>IF(AND(Table2[[#This Row],[HoursPlayedLast30Days]]&gt;=1,Table2[[#This Row],[LastActiveDate]]&lt;&gt;0),1,0)</f>
        <v>1</v>
      </c>
      <c r="O15" s="5" t="s">
        <v>1021</v>
      </c>
      <c r="P15" s="2">
        <v>43.888135593220362</v>
      </c>
      <c r="R15" s="5" t="s">
        <v>1022</v>
      </c>
      <c r="S15">
        <v>15</v>
      </c>
      <c r="T15">
        <v>63</v>
      </c>
      <c r="U15">
        <v>78</v>
      </c>
    </row>
    <row r="16" spans="1:21" x14ac:dyDescent="0.25">
      <c r="A16" t="s">
        <v>25</v>
      </c>
      <c r="B16">
        <v>13</v>
      </c>
      <c r="C16" t="s">
        <v>1011</v>
      </c>
      <c r="D16" t="s">
        <v>1021</v>
      </c>
      <c r="E16" s="2">
        <v>25.7</v>
      </c>
      <c r="F16" s="2">
        <v>81.11</v>
      </c>
      <c r="G16" s="3">
        <v>12</v>
      </c>
      <c r="H16" s="2">
        <v>54.7</v>
      </c>
      <c r="I16" s="2">
        <v>14</v>
      </c>
      <c r="J16" t="s">
        <v>1029</v>
      </c>
      <c r="K16">
        <f>IF(Table2[[#This Row],[LastActiveDate]]=0,"",YEAR(Table2[[#This Row],[LastActiveDate]]))</f>
        <v>2025</v>
      </c>
      <c r="L16" s="1">
        <v>45822</v>
      </c>
      <c r="M16" s="7">
        <f>IF(AND(Table2[[#This Row],[HoursPlayedLast30Days]]&gt;=1,Table2[[#This Row],[LastActiveDate]]&lt;&gt;0),1,0)</f>
        <v>1</v>
      </c>
      <c r="O16" s="5" t="s">
        <v>1018</v>
      </c>
      <c r="P16" s="2">
        <v>43.541877256317704</v>
      </c>
      <c r="R16" s="5" t="s">
        <v>1021</v>
      </c>
      <c r="S16">
        <v>31</v>
      </c>
      <c r="T16">
        <v>141</v>
      </c>
      <c r="U16">
        <v>172</v>
      </c>
    </row>
    <row r="17" spans="1:21" x14ac:dyDescent="0.25">
      <c r="A17" t="s">
        <v>26</v>
      </c>
      <c r="B17">
        <v>19</v>
      </c>
      <c r="C17" t="s">
        <v>1016</v>
      </c>
      <c r="D17" t="s">
        <v>1020</v>
      </c>
      <c r="E17" s="2">
        <v>21.4</v>
      </c>
      <c r="F17" s="2">
        <v>707.05</v>
      </c>
      <c r="G17" s="3">
        <v>28</v>
      </c>
      <c r="H17" s="2">
        <v>5</v>
      </c>
      <c r="I17" s="2">
        <v>10</v>
      </c>
      <c r="J17" t="s">
        <v>1028</v>
      </c>
      <c r="K17" t="str">
        <f>IF(Table2[[#This Row],[LastActiveDate]]=0,"",YEAR(Table2[[#This Row],[LastActiveDate]]))</f>
        <v/>
      </c>
      <c r="M17" s="7">
        <f>IF(AND(Table2[[#This Row],[HoursPlayedLast30Days]]&gt;=1,Table2[[#This Row],[LastActiveDate]]&lt;&gt;0),1,0)</f>
        <v>0</v>
      </c>
      <c r="O17" s="5" t="s">
        <v>1019</v>
      </c>
      <c r="P17" s="2">
        <v>41.965800865800873</v>
      </c>
      <c r="R17" s="5" t="s">
        <v>1018</v>
      </c>
      <c r="S17">
        <v>39</v>
      </c>
      <c r="T17">
        <v>232</v>
      </c>
      <c r="U17">
        <v>271</v>
      </c>
    </row>
    <row r="18" spans="1:21" x14ac:dyDescent="0.25">
      <c r="A18" t="s">
        <v>27</v>
      </c>
      <c r="B18">
        <v>16</v>
      </c>
      <c r="C18" t="s">
        <v>1015</v>
      </c>
      <c r="D18" t="s">
        <v>1019</v>
      </c>
      <c r="E18" s="2">
        <v>24.7</v>
      </c>
      <c r="F18" s="2">
        <v>33.200000000000003</v>
      </c>
      <c r="G18" s="3">
        <v>78</v>
      </c>
      <c r="H18" s="2">
        <v>15.1</v>
      </c>
      <c r="I18" s="2">
        <v>8</v>
      </c>
      <c r="J18" t="s">
        <v>1024</v>
      </c>
      <c r="K18">
        <f>IF(Table2[[#This Row],[LastActiveDate]]=0,"",YEAR(Table2[[#This Row],[LastActiveDate]]))</f>
        <v>2025</v>
      </c>
      <c r="L18" s="1">
        <v>45665</v>
      </c>
      <c r="M18" s="7">
        <f>IF(AND(Table2[[#This Row],[HoursPlayedLast30Days]]&gt;=1,Table2[[#This Row],[LastActiveDate]]&lt;&gt;0),1,0)</f>
        <v>1</v>
      </c>
      <c r="O18" s="5" t="s">
        <v>1031</v>
      </c>
      <c r="P18" s="2">
        <v>44.303799999999946</v>
      </c>
      <c r="R18" s="5" t="s">
        <v>1019</v>
      </c>
      <c r="S18">
        <v>48</v>
      </c>
      <c r="T18">
        <v>178</v>
      </c>
      <c r="U18">
        <v>226</v>
      </c>
    </row>
    <row r="19" spans="1:21" x14ac:dyDescent="0.25">
      <c r="A19" t="s">
        <v>28</v>
      </c>
      <c r="B19">
        <v>23</v>
      </c>
      <c r="C19" t="s">
        <v>1013</v>
      </c>
      <c r="D19" t="s">
        <v>1023</v>
      </c>
      <c r="E19" s="2">
        <v>0.2</v>
      </c>
      <c r="F19" s="2">
        <v>520.13</v>
      </c>
      <c r="G19" s="3">
        <v>98</v>
      </c>
      <c r="H19" s="2">
        <v>67.2</v>
      </c>
      <c r="I19" s="2">
        <v>10</v>
      </c>
      <c r="J19" t="s">
        <v>1029</v>
      </c>
      <c r="K19" t="str">
        <f>IF(Table2[[#This Row],[LastActiveDate]]=0,"",YEAR(Table2[[#This Row],[LastActiveDate]]))</f>
        <v/>
      </c>
      <c r="M19" s="7">
        <f>IF(AND(Table2[[#This Row],[HoursPlayedLast30Days]]&gt;=1,Table2[[#This Row],[LastActiveDate]]&lt;&gt;0),1,0)</f>
        <v>0</v>
      </c>
    </row>
    <row r="20" spans="1:21" x14ac:dyDescent="0.25">
      <c r="A20" t="s">
        <v>29</v>
      </c>
      <c r="B20">
        <v>17</v>
      </c>
      <c r="C20" t="s">
        <v>1015</v>
      </c>
      <c r="D20" t="s">
        <v>1022</v>
      </c>
      <c r="E20" s="2">
        <v>4.9000000000000004</v>
      </c>
      <c r="F20" s="2">
        <v>884.6</v>
      </c>
      <c r="G20" s="3">
        <v>21</v>
      </c>
      <c r="H20" s="2">
        <v>52.2</v>
      </c>
      <c r="I20" s="2">
        <v>10</v>
      </c>
      <c r="J20" t="s">
        <v>1025</v>
      </c>
      <c r="K20">
        <f>IF(Table2[[#This Row],[LastActiveDate]]=0,"",YEAR(Table2[[#This Row],[LastActiveDate]]))</f>
        <v>2025</v>
      </c>
      <c r="L20" s="1">
        <v>45880</v>
      </c>
      <c r="M20" s="7">
        <f>IF(AND(Table2[[#This Row],[HoursPlayedLast30Days]]&gt;=1,Table2[[#This Row],[LastActiveDate]]&lt;&gt;0),1,0)</f>
        <v>1</v>
      </c>
      <c r="O20" s="15" t="s">
        <v>1040</v>
      </c>
      <c r="P20" s="15"/>
      <c r="Q20" s="15"/>
      <c r="R20" s="15" t="s">
        <v>1047</v>
      </c>
      <c r="S20" s="15"/>
      <c r="T20" s="15"/>
      <c r="U20" s="15"/>
    </row>
    <row r="21" spans="1:21" x14ac:dyDescent="0.25">
      <c r="A21" t="s">
        <v>30</v>
      </c>
      <c r="B21">
        <v>14</v>
      </c>
      <c r="C21" t="s">
        <v>1012</v>
      </c>
      <c r="D21" t="s">
        <v>1018</v>
      </c>
      <c r="E21" s="2">
        <v>21.7</v>
      </c>
      <c r="F21" s="2">
        <v>48.75</v>
      </c>
      <c r="G21" s="3">
        <v>18</v>
      </c>
      <c r="H21" s="2">
        <v>41.3</v>
      </c>
      <c r="I21" s="2">
        <v>17</v>
      </c>
      <c r="K21">
        <f>IF(Table2[[#This Row],[LastActiveDate]]=0,"",YEAR(Table2[[#This Row],[LastActiveDate]]))</f>
        <v>2024</v>
      </c>
      <c r="L21" s="1">
        <v>45587</v>
      </c>
      <c r="M21" s="7">
        <f>IF(AND(Table2[[#This Row],[HoursPlayedLast30Days]]&gt;=1,Table2[[#This Row],[LastActiveDate]]&lt;&gt;0),1,0)</f>
        <v>1</v>
      </c>
      <c r="O21" s="4" t="s">
        <v>1043</v>
      </c>
      <c r="P21" t="s">
        <v>1042</v>
      </c>
      <c r="R21" s="4" t="s">
        <v>1032</v>
      </c>
      <c r="S21" s="4" t="s">
        <v>1048</v>
      </c>
    </row>
    <row r="22" spans="1:21" x14ac:dyDescent="0.25">
      <c r="A22" t="s">
        <v>31</v>
      </c>
      <c r="B22">
        <v>29</v>
      </c>
      <c r="C22" t="s">
        <v>1015</v>
      </c>
      <c r="D22" t="s">
        <v>1018</v>
      </c>
      <c r="E22" s="2">
        <v>13.2</v>
      </c>
      <c r="F22" s="2">
        <v>320.08999999999997</v>
      </c>
      <c r="G22" s="3">
        <v>9</v>
      </c>
      <c r="H22" s="2">
        <v>59.1</v>
      </c>
      <c r="I22" s="2">
        <v>9</v>
      </c>
      <c r="J22" t="s">
        <v>1030</v>
      </c>
      <c r="K22">
        <f>IF(Table2[[#This Row],[LastActiveDate]]=0,"",YEAR(Table2[[#This Row],[LastActiveDate]]))</f>
        <v>2025</v>
      </c>
      <c r="L22" s="1">
        <v>45879</v>
      </c>
      <c r="M22" s="7">
        <f>IF(AND(Table2[[#This Row],[HoursPlayedLast30Days]]&gt;=1,Table2[[#This Row],[LastActiveDate]]&lt;&gt;0),1,0)</f>
        <v>1</v>
      </c>
      <c r="O22" s="5" t="s">
        <v>1016</v>
      </c>
      <c r="P22">
        <v>100</v>
      </c>
      <c r="R22" s="4" t="s">
        <v>1033</v>
      </c>
      <c r="S22">
        <v>1</v>
      </c>
    </row>
    <row r="23" spans="1:21" x14ac:dyDescent="0.25">
      <c r="A23" t="s">
        <v>32</v>
      </c>
      <c r="B23">
        <v>20</v>
      </c>
      <c r="C23" t="s">
        <v>1013</v>
      </c>
      <c r="D23" t="s">
        <v>1019</v>
      </c>
      <c r="E23" s="2">
        <v>0.1</v>
      </c>
      <c r="F23" s="2">
        <v>10.28</v>
      </c>
      <c r="G23" s="3">
        <v>95</v>
      </c>
      <c r="H23" s="2">
        <v>85.9</v>
      </c>
      <c r="I23" s="2">
        <v>10</v>
      </c>
      <c r="J23" t="s">
        <v>1024</v>
      </c>
      <c r="K23">
        <f>IF(Table2[[#This Row],[LastActiveDate]]=0,"",YEAR(Table2[[#This Row],[LastActiveDate]]))</f>
        <v>2025</v>
      </c>
      <c r="L23" s="1">
        <v>45839</v>
      </c>
      <c r="M23" s="7">
        <f>IF(AND(Table2[[#This Row],[HoursPlayedLast30Days]]&gt;=1,Table2[[#This Row],[LastActiveDate]]&lt;&gt;0),1,0)</f>
        <v>0</v>
      </c>
      <c r="O23" s="5" t="s">
        <v>1011</v>
      </c>
      <c r="P23">
        <v>253</v>
      </c>
      <c r="R23" s="5" t="s">
        <v>1020</v>
      </c>
      <c r="S23" s="6">
        <v>20028.099999999999</v>
      </c>
    </row>
    <row r="24" spans="1:21" x14ac:dyDescent="0.25">
      <c r="A24" t="s">
        <v>33</v>
      </c>
      <c r="B24">
        <v>22</v>
      </c>
      <c r="C24" t="s">
        <v>1011</v>
      </c>
      <c r="D24" t="s">
        <v>1019</v>
      </c>
      <c r="E24" s="2">
        <v>32.6</v>
      </c>
      <c r="F24" s="2">
        <v>129.97999999999999</v>
      </c>
      <c r="G24" s="3">
        <v>4</v>
      </c>
      <c r="H24" s="2">
        <v>39.5</v>
      </c>
      <c r="I24" s="2">
        <v>22</v>
      </c>
      <c r="K24">
        <f>IF(Table2[[#This Row],[LastActiveDate]]=0,"",YEAR(Table2[[#This Row],[LastActiveDate]]))</f>
        <v>2025</v>
      </c>
      <c r="L24" s="1">
        <v>45709</v>
      </c>
      <c r="M24" s="7">
        <f>IF(AND(Table2[[#This Row],[HoursPlayedLast30Days]]&gt;=1,Table2[[#This Row],[LastActiveDate]]&lt;&gt;0),1,0)</f>
        <v>1</v>
      </c>
      <c r="O24" s="5" t="s">
        <v>1015</v>
      </c>
      <c r="P24">
        <v>135</v>
      </c>
      <c r="R24" s="5" t="s">
        <v>1023</v>
      </c>
      <c r="S24" s="6">
        <v>25749.790000000005</v>
      </c>
    </row>
    <row r="25" spans="1:21" x14ac:dyDescent="0.25">
      <c r="A25" t="s">
        <v>34</v>
      </c>
      <c r="B25">
        <v>14</v>
      </c>
      <c r="C25" t="s">
        <v>1011</v>
      </c>
      <c r="D25" t="s">
        <v>1019</v>
      </c>
      <c r="E25" s="2">
        <v>29.6</v>
      </c>
      <c r="F25" s="2">
        <v>181.56</v>
      </c>
      <c r="G25" s="3">
        <v>26</v>
      </c>
      <c r="H25" s="2">
        <v>46.7</v>
      </c>
      <c r="I25" s="2">
        <v>16</v>
      </c>
      <c r="K25">
        <f>IF(Table2[[#This Row],[LastActiveDate]]=0,"",YEAR(Table2[[#This Row],[LastActiveDate]]))</f>
        <v>2024</v>
      </c>
      <c r="L25" s="1">
        <v>45641</v>
      </c>
      <c r="M25" s="7">
        <f>IF(AND(Table2[[#This Row],[HoursPlayedLast30Days]]&gt;=1,Table2[[#This Row],[LastActiveDate]]&lt;&gt;0),1,0)</f>
        <v>1</v>
      </c>
      <c r="O25" s="5" t="s">
        <v>1017</v>
      </c>
      <c r="P25">
        <v>154</v>
      </c>
      <c r="R25" s="5" t="s">
        <v>1022</v>
      </c>
      <c r="S25" s="6">
        <v>21336.18</v>
      </c>
    </row>
    <row r="26" spans="1:21" x14ac:dyDescent="0.25">
      <c r="A26" t="s">
        <v>35</v>
      </c>
      <c r="B26">
        <v>19</v>
      </c>
      <c r="C26" t="s">
        <v>1011</v>
      </c>
      <c r="D26" t="s">
        <v>1020</v>
      </c>
      <c r="E26" s="2">
        <v>15.9</v>
      </c>
      <c r="F26" s="2">
        <v>217.26</v>
      </c>
      <c r="G26" s="3">
        <v>9</v>
      </c>
      <c r="H26" s="2">
        <v>49.8</v>
      </c>
      <c r="I26" s="2">
        <v>8</v>
      </c>
      <c r="K26">
        <f>IF(Table2[[#This Row],[LastActiveDate]]=0,"",YEAR(Table2[[#This Row],[LastActiveDate]]))</f>
        <v>2025</v>
      </c>
      <c r="L26" s="1">
        <v>45934</v>
      </c>
      <c r="M26" s="7">
        <f>IF(AND(Table2[[#This Row],[HoursPlayedLast30Days]]&gt;=1,Table2[[#This Row],[LastActiveDate]]&lt;&gt;0),1,0)</f>
        <v>1</v>
      </c>
      <c r="O26" s="5" t="s">
        <v>1014</v>
      </c>
      <c r="P26">
        <v>75</v>
      </c>
      <c r="R26" s="5" t="s">
        <v>1021</v>
      </c>
      <c r="S26" s="6">
        <v>45524.35000000002</v>
      </c>
    </row>
    <row r="27" spans="1:21" x14ac:dyDescent="0.25">
      <c r="A27" t="s">
        <v>36</v>
      </c>
      <c r="B27">
        <v>22</v>
      </c>
      <c r="C27" t="s">
        <v>1011</v>
      </c>
      <c r="D27" t="s">
        <v>1023</v>
      </c>
      <c r="E27" s="2">
        <v>1.4</v>
      </c>
      <c r="F27" s="2">
        <v>686.97</v>
      </c>
      <c r="G27" s="3">
        <v>9</v>
      </c>
      <c r="H27" s="2">
        <v>104.8</v>
      </c>
      <c r="I27" s="2">
        <v>12</v>
      </c>
      <c r="K27">
        <f>IF(Table2[[#This Row],[LastActiveDate]]=0,"",YEAR(Table2[[#This Row],[LastActiveDate]]))</f>
        <v>2025</v>
      </c>
      <c r="L27" s="1">
        <v>45707</v>
      </c>
      <c r="M27" s="7">
        <f>IF(AND(Table2[[#This Row],[HoursPlayedLast30Days]]&gt;=1,Table2[[#This Row],[LastActiveDate]]&lt;&gt;0),1,0)</f>
        <v>1</v>
      </c>
      <c r="O27" s="5" t="s">
        <v>1012</v>
      </c>
      <c r="P27">
        <v>157</v>
      </c>
      <c r="R27" s="5" t="s">
        <v>1018</v>
      </c>
      <c r="S27" s="6">
        <v>60323.289999999979</v>
      </c>
    </row>
    <row r="28" spans="1:21" x14ac:dyDescent="0.25">
      <c r="A28" t="s">
        <v>37</v>
      </c>
      <c r="B28">
        <v>16</v>
      </c>
      <c r="C28" t="s">
        <v>1016</v>
      </c>
      <c r="D28" t="s">
        <v>1021</v>
      </c>
      <c r="E28" s="2">
        <v>29.1</v>
      </c>
      <c r="F28" s="2">
        <v>278.88</v>
      </c>
      <c r="G28" s="3">
        <v>15</v>
      </c>
      <c r="H28" s="2">
        <v>5</v>
      </c>
      <c r="I28" s="2">
        <v>17</v>
      </c>
      <c r="K28">
        <f>IF(Table2[[#This Row],[LastActiveDate]]=0,"",YEAR(Table2[[#This Row],[LastActiveDate]]))</f>
        <v>2024</v>
      </c>
      <c r="L28" s="1">
        <v>45618</v>
      </c>
      <c r="M28" s="7">
        <f>IF(AND(Table2[[#This Row],[HoursPlayedLast30Days]]&gt;=1,Table2[[#This Row],[LastActiveDate]]&lt;&gt;0),1,0)</f>
        <v>1</v>
      </c>
      <c r="O28" s="5" t="s">
        <v>1013</v>
      </c>
      <c r="P28">
        <v>126</v>
      </c>
      <c r="R28" s="5" t="s">
        <v>1019</v>
      </c>
      <c r="S28" s="6">
        <v>54063.700000000026</v>
      </c>
    </row>
    <row r="29" spans="1:21" x14ac:dyDescent="0.25">
      <c r="A29" t="s">
        <v>38</v>
      </c>
      <c r="B29">
        <v>23</v>
      </c>
      <c r="C29" t="s">
        <v>1011</v>
      </c>
      <c r="D29" t="s">
        <v>1019</v>
      </c>
      <c r="E29" s="2">
        <v>17.5</v>
      </c>
      <c r="F29" s="2">
        <v>164.1</v>
      </c>
      <c r="G29" s="3">
        <v>201</v>
      </c>
      <c r="H29" s="2">
        <v>62.1</v>
      </c>
      <c r="I29" s="2">
        <v>17</v>
      </c>
      <c r="K29">
        <f>IF(Table2[[#This Row],[LastActiveDate]]=0,"",YEAR(Table2[[#This Row],[LastActiveDate]]))</f>
        <v>2024</v>
      </c>
      <c r="L29" s="1">
        <v>45620</v>
      </c>
      <c r="M29" s="7">
        <f>IF(AND(Table2[[#This Row],[HoursPlayedLast30Days]]&gt;=1,Table2[[#This Row],[LastActiveDate]]&lt;&gt;0),1,0)</f>
        <v>1</v>
      </c>
      <c r="O29" s="5" t="s">
        <v>1031</v>
      </c>
      <c r="P29">
        <v>1000</v>
      </c>
      <c r="R29" s="5" t="s">
        <v>1031</v>
      </c>
      <c r="S29" s="6">
        <v>227025.41000000003</v>
      </c>
    </row>
    <row r="30" spans="1:21" x14ac:dyDescent="0.25">
      <c r="A30" t="s">
        <v>39</v>
      </c>
      <c r="B30">
        <v>18</v>
      </c>
      <c r="C30" t="s">
        <v>1014</v>
      </c>
      <c r="D30" t="s">
        <v>1020</v>
      </c>
      <c r="E30" s="2">
        <v>30.5</v>
      </c>
      <c r="F30" s="2">
        <v>414.76</v>
      </c>
      <c r="G30" s="3">
        <v>1</v>
      </c>
      <c r="H30" s="2">
        <v>42.1</v>
      </c>
      <c r="I30" s="2">
        <v>12</v>
      </c>
      <c r="J30" t="s">
        <v>1027</v>
      </c>
      <c r="K30">
        <f>IF(Table2[[#This Row],[LastActiveDate]]=0,"",YEAR(Table2[[#This Row],[LastActiveDate]]))</f>
        <v>2025</v>
      </c>
      <c r="L30" s="1">
        <v>45894</v>
      </c>
      <c r="M30" s="7">
        <f>IF(AND(Table2[[#This Row],[HoursPlayedLast30Days]]&gt;=1,Table2[[#This Row],[LastActiveDate]]&lt;&gt;0),1,0)</f>
        <v>1</v>
      </c>
    </row>
    <row r="31" spans="1:21" x14ac:dyDescent="0.25">
      <c r="A31" t="s">
        <v>40</v>
      </c>
      <c r="B31">
        <v>20</v>
      </c>
      <c r="C31" t="s">
        <v>1017</v>
      </c>
      <c r="D31" t="s">
        <v>1022</v>
      </c>
      <c r="E31" s="2">
        <v>27.9</v>
      </c>
      <c r="F31" s="2">
        <v>751.61</v>
      </c>
      <c r="G31" s="3">
        <v>25</v>
      </c>
      <c r="H31" s="2">
        <v>59.2</v>
      </c>
      <c r="I31" s="2">
        <v>14</v>
      </c>
      <c r="K31">
        <f>IF(Table2[[#This Row],[LastActiveDate]]=0,"",YEAR(Table2[[#This Row],[LastActiveDate]]))</f>
        <v>2025</v>
      </c>
      <c r="L31" s="1">
        <v>45805</v>
      </c>
      <c r="M31" s="7">
        <f>IF(AND(Table2[[#This Row],[HoursPlayedLast30Days]]&gt;=1,Table2[[#This Row],[LastActiveDate]]&lt;&gt;0),1,0)</f>
        <v>1</v>
      </c>
      <c r="O31" s="13" t="s">
        <v>1049</v>
      </c>
    </row>
    <row r="32" spans="1:21" x14ac:dyDescent="0.25">
      <c r="A32" t="s">
        <v>41</v>
      </c>
      <c r="B32">
        <v>18</v>
      </c>
      <c r="C32" t="s">
        <v>1011</v>
      </c>
      <c r="D32" t="s">
        <v>1020</v>
      </c>
      <c r="E32" s="2">
        <v>32.5</v>
      </c>
      <c r="F32" s="2">
        <v>5.58</v>
      </c>
      <c r="G32" s="3">
        <v>2</v>
      </c>
      <c r="H32" s="2">
        <v>28.6</v>
      </c>
      <c r="I32" s="2">
        <v>10</v>
      </c>
      <c r="K32">
        <f>IF(Table2[[#This Row],[LastActiveDate]]=0,"",YEAR(Table2[[#This Row],[LastActiveDate]]))</f>
        <v>2025</v>
      </c>
      <c r="L32" s="1">
        <v>45879</v>
      </c>
      <c r="M32" s="7">
        <f>IF(AND(Table2[[#This Row],[HoursPlayedLast30Days]]&gt;=1,Table2[[#This Row],[LastActiveDate]]&lt;&gt;0),1,0)</f>
        <v>1</v>
      </c>
      <c r="O32" t="s">
        <v>1052</v>
      </c>
    </row>
    <row r="33" spans="1:15" x14ac:dyDescent="0.25">
      <c r="A33" t="s">
        <v>42</v>
      </c>
      <c r="B33">
        <v>31</v>
      </c>
      <c r="C33" t="s">
        <v>1013</v>
      </c>
      <c r="D33" t="s">
        <v>1018</v>
      </c>
      <c r="E33" s="2">
        <v>14.6</v>
      </c>
      <c r="F33" s="2">
        <v>1011.69</v>
      </c>
      <c r="G33" s="3">
        <v>5</v>
      </c>
      <c r="H33" s="2">
        <v>43.8</v>
      </c>
      <c r="I33" s="2">
        <v>5</v>
      </c>
      <c r="K33">
        <f>IF(Table2[[#This Row],[LastActiveDate]]=0,"",YEAR(Table2[[#This Row],[LastActiveDate]]))</f>
        <v>2025</v>
      </c>
      <c r="L33" s="1">
        <v>45851</v>
      </c>
      <c r="M33" s="7">
        <f>IF(AND(Table2[[#This Row],[HoursPlayedLast30Days]]&gt;=1,Table2[[#This Row],[LastActiveDate]]&lt;&gt;0),1,0)</f>
        <v>1</v>
      </c>
      <c r="O33" s="14" t="s">
        <v>1053</v>
      </c>
    </row>
    <row r="34" spans="1:15" x14ac:dyDescent="0.25">
      <c r="A34" t="s">
        <v>43</v>
      </c>
      <c r="B34">
        <v>21</v>
      </c>
      <c r="C34" t="s">
        <v>1012</v>
      </c>
      <c r="D34" t="s">
        <v>1021</v>
      </c>
      <c r="E34" s="2">
        <v>3</v>
      </c>
      <c r="F34" s="2">
        <v>22.52</v>
      </c>
      <c r="G34" s="3">
        <v>17</v>
      </c>
      <c r="H34" s="2">
        <v>62.8</v>
      </c>
      <c r="I34" s="2">
        <v>11</v>
      </c>
      <c r="K34">
        <f>IF(Table2[[#This Row],[LastActiveDate]]=0,"",YEAR(Table2[[#This Row],[LastActiveDate]]))</f>
        <v>2025</v>
      </c>
      <c r="L34" s="1">
        <v>45780</v>
      </c>
      <c r="M34" s="7">
        <f>IF(AND(Table2[[#This Row],[HoursPlayedLast30Days]]&gt;=1,Table2[[#This Row],[LastActiveDate]]&lt;&gt;0),1,0)</f>
        <v>1</v>
      </c>
      <c r="O34" t="s">
        <v>1054</v>
      </c>
    </row>
    <row r="35" spans="1:15" x14ac:dyDescent="0.25">
      <c r="A35" t="s">
        <v>44</v>
      </c>
      <c r="B35">
        <v>16</v>
      </c>
      <c r="C35" t="s">
        <v>1015</v>
      </c>
      <c r="D35" t="s">
        <v>1018</v>
      </c>
      <c r="E35" s="2">
        <v>22.2</v>
      </c>
      <c r="F35" s="2">
        <v>421.02</v>
      </c>
      <c r="G35" s="3">
        <v>21</v>
      </c>
      <c r="H35" s="2">
        <v>122.8</v>
      </c>
      <c r="I35" s="2">
        <v>11</v>
      </c>
      <c r="K35">
        <f>IF(Table2[[#This Row],[LastActiveDate]]=0,"",YEAR(Table2[[#This Row],[LastActiveDate]]))</f>
        <v>2025</v>
      </c>
      <c r="L35" s="1">
        <v>45940</v>
      </c>
      <c r="M35" s="7">
        <f>IF(AND(Table2[[#This Row],[HoursPlayedLast30Days]]&gt;=1,Table2[[#This Row],[LastActiveDate]]&lt;&gt;0),1,0)</f>
        <v>1</v>
      </c>
      <c r="O35" t="s">
        <v>1055</v>
      </c>
    </row>
    <row r="36" spans="1:15" x14ac:dyDescent="0.25">
      <c r="A36" t="s">
        <v>45</v>
      </c>
      <c r="B36">
        <v>26</v>
      </c>
      <c r="C36" t="s">
        <v>1012</v>
      </c>
      <c r="D36" t="s">
        <v>1018</v>
      </c>
      <c r="E36" s="2">
        <v>19.399999999999999</v>
      </c>
      <c r="F36" s="2">
        <v>82.24</v>
      </c>
      <c r="G36" s="3">
        <v>8</v>
      </c>
      <c r="H36" s="2">
        <v>65.2</v>
      </c>
      <c r="I36" s="2">
        <v>8</v>
      </c>
      <c r="J36" t="s">
        <v>1029</v>
      </c>
      <c r="K36">
        <f>IF(Table2[[#This Row],[LastActiveDate]]=0,"",YEAR(Table2[[#This Row],[LastActiveDate]]))</f>
        <v>2025</v>
      </c>
      <c r="L36" s="1">
        <v>45723</v>
      </c>
      <c r="M36" s="7">
        <f>IF(AND(Table2[[#This Row],[HoursPlayedLast30Days]]&gt;=1,Table2[[#This Row],[LastActiveDate]]&lt;&gt;0),1,0)</f>
        <v>1</v>
      </c>
      <c r="O36" t="s">
        <v>1056</v>
      </c>
    </row>
    <row r="37" spans="1:15" x14ac:dyDescent="0.25">
      <c r="A37" t="s">
        <v>46</v>
      </c>
      <c r="B37">
        <v>15</v>
      </c>
      <c r="C37" t="s">
        <v>1013</v>
      </c>
      <c r="D37" t="s">
        <v>1018</v>
      </c>
      <c r="E37" s="2">
        <v>27.1</v>
      </c>
      <c r="F37" s="2">
        <v>35.44</v>
      </c>
      <c r="G37" s="3">
        <v>11</v>
      </c>
      <c r="H37" s="2">
        <v>23.8</v>
      </c>
      <c r="I37" s="2">
        <v>12</v>
      </c>
      <c r="K37">
        <f>IF(Table2[[#This Row],[LastActiveDate]]=0,"",YEAR(Table2[[#This Row],[LastActiveDate]]))</f>
        <v>2025</v>
      </c>
      <c r="L37" s="1">
        <v>45786</v>
      </c>
      <c r="M37" s="7">
        <f>IF(AND(Table2[[#This Row],[HoursPlayedLast30Days]]&gt;=1,Table2[[#This Row],[LastActiveDate]]&lt;&gt;0),1,0)</f>
        <v>1</v>
      </c>
    </row>
    <row r="38" spans="1:15" x14ac:dyDescent="0.25">
      <c r="A38" t="s">
        <v>47</v>
      </c>
      <c r="B38">
        <v>23</v>
      </c>
      <c r="C38" t="s">
        <v>1011</v>
      </c>
      <c r="D38" t="s">
        <v>1021</v>
      </c>
      <c r="E38" s="2">
        <v>3.7</v>
      </c>
      <c r="F38" s="2">
        <v>144.88999999999999</v>
      </c>
      <c r="G38" s="3">
        <v>2</v>
      </c>
      <c r="H38" s="2">
        <v>34.4</v>
      </c>
      <c r="I38" s="2">
        <v>10</v>
      </c>
      <c r="K38">
        <f>IF(Table2[[#This Row],[LastActiveDate]]=0,"",YEAR(Table2[[#This Row],[LastActiveDate]]))</f>
        <v>2025</v>
      </c>
      <c r="L38" s="1">
        <v>45887</v>
      </c>
      <c r="M38" s="7">
        <f>IF(AND(Table2[[#This Row],[HoursPlayedLast30Days]]&gt;=1,Table2[[#This Row],[LastActiveDate]]&lt;&gt;0),1,0)</f>
        <v>1</v>
      </c>
      <c r="O38" s="13" t="s">
        <v>1050</v>
      </c>
    </row>
    <row r="39" spans="1:15" x14ac:dyDescent="0.25">
      <c r="A39" t="s">
        <v>48</v>
      </c>
      <c r="B39">
        <v>13</v>
      </c>
      <c r="C39" t="s">
        <v>1014</v>
      </c>
      <c r="D39" t="s">
        <v>1023</v>
      </c>
      <c r="E39" s="2">
        <v>4.3</v>
      </c>
      <c r="F39" s="2">
        <v>258.18</v>
      </c>
      <c r="G39" s="3">
        <v>10</v>
      </c>
      <c r="H39" s="2">
        <v>33.700000000000003</v>
      </c>
      <c r="I39" s="2">
        <v>6</v>
      </c>
      <c r="K39">
        <f>IF(Table2[[#This Row],[LastActiveDate]]=0,"",YEAR(Table2[[#This Row],[LastActiveDate]]))</f>
        <v>2025</v>
      </c>
      <c r="L39" s="1">
        <v>45810</v>
      </c>
      <c r="M39" s="7">
        <f>IF(AND(Table2[[#This Row],[HoursPlayedLast30Days]]&gt;=1,Table2[[#This Row],[LastActiveDate]]&lt;&gt;0),1,0)</f>
        <v>1</v>
      </c>
      <c r="O39" s="14" t="s">
        <v>1057</v>
      </c>
    </row>
    <row r="40" spans="1:15" x14ac:dyDescent="0.25">
      <c r="A40" t="s">
        <v>49</v>
      </c>
      <c r="B40">
        <v>15</v>
      </c>
      <c r="C40" t="s">
        <v>1014</v>
      </c>
      <c r="D40" t="s">
        <v>1018</v>
      </c>
      <c r="E40" s="2">
        <v>44.2</v>
      </c>
      <c r="F40" s="2">
        <v>119.89</v>
      </c>
      <c r="G40" s="3">
        <v>101</v>
      </c>
      <c r="H40" s="2">
        <v>5</v>
      </c>
      <c r="I40" s="2">
        <v>6</v>
      </c>
      <c r="J40" t="s">
        <v>1030</v>
      </c>
      <c r="K40">
        <f>IF(Table2[[#This Row],[LastActiveDate]]=0,"",YEAR(Table2[[#This Row],[LastActiveDate]]))</f>
        <v>2025</v>
      </c>
      <c r="L40" s="1">
        <v>45899</v>
      </c>
      <c r="M40" s="7">
        <f>IF(AND(Table2[[#This Row],[HoursPlayedLast30Days]]&gt;=1,Table2[[#This Row],[LastActiveDate]]&lt;&gt;0),1,0)</f>
        <v>1</v>
      </c>
      <c r="O40" s="14" t="s">
        <v>1058</v>
      </c>
    </row>
    <row r="41" spans="1:15" x14ac:dyDescent="0.25">
      <c r="A41" t="s">
        <v>50</v>
      </c>
      <c r="B41">
        <v>22</v>
      </c>
      <c r="C41" t="s">
        <v>1012</v>
      </c>
      <c r="D41" t="s">
        <v>1019</v>
      </c>
      <c r="E41" s="2">
        <v>27.7</v>
      </c>
      <c r="F41" s="2">
        <v>14.03</v>
      </c>
      <c r="G41" s="3">
        <v>86</v>
      </c>
      <c r="H41" s="2">
        <v>36.700000000000003</v>
      </c>
      <c r="I41" s="2">
        <v>14</v>
      </c>
      <c r="K41">
        <f>IF(Table2[[#This Row],[LastActiveDate]]=0,"",YEAR(Table2[[#This Row],[LastActiveDate]]))</f>
        <v>2025</v>
      </c>
      <c r="L41" s="1">
        <v>45795</v>
      </c>
      <c r="M41" s="7">
        <f>IF(AND(Table2[[#This Row],[HoursPlayedLast30Days]]&gt;=1,Table2[[#This Row],[LastActiveDate]]&lt;&gt;0),1,0)</f>
        <v>1</v>
      </c>
      <c r="O41" s="14" t="s">
        <v>1059</v>
      </c>
    </row>
    <row r="42" spans="1:15" x14ac:dyDescent="0.25">
      <c r="A42" t="s">
        <v>51</v>
      </c>
      <c r="B42">
        <v>25</v>
      </c>
      <c r="C42" t="s">
        <v>1011</v>
      </c>
      <c r="D42" t="s">
        <v>1019</v>
      </c>
      <c r="E42" s="2">
        <v>47.8</v>
      </c>
      <c r="F42" s="2">
        <v>228.74</v>
      </c>
      <c r="G42" s="3">
        <v>12</v>
      </c>
      <c r="H42" s="2">
        <v>63.3</v>
      </c>
      <c r="I42" s="2">
        <v>12</v>
      </c>
      <c r="K42">
        <f>IF(Table2[[#This Row],[LastActiveDate]]=0,"",YEAR(Table2[[#This Row],[LastActiveDate]]))</f>
        <v>2025</v>
      </c>
      <c r="L42" s="1">
        <v>45842</v>
      </c>
      <c r="M42" s="7">
        <f>IF(AND(Table2[[#This Row],[HoursPlayedLast30Days]]&gt;=1,Table2[[#This Row],[LastActiveDate]]&lt;&gt;0),1,0)</f>
        <v>1</v>
      </c>
      <c r="O42" s="14" t="s">
        <v>1060</v>
      </c>
    </row>
    <row r="43" spans="1:15" x14ac:dyDescent="0.25">
      <c r="A43" t="s">
        <v>52</v>
      </c>
      <c r="B43">
        <v>22</v>
      </c>
      <c r="C43" t="s">
        <v>1012</v>
      </c>
      <c r="D43" t="s">
        <v>1019</v>
      </c>
      <c r="E43" s="2">
        <v>28.4</v>
      </c>
      <c r="F43" s="2">
        <v>581.73</v>
      </c>
      <c r="G43" s="3">
        <v>25</v>
      </c>
      <c r="H43" s="2">
        <v>13.1</v>
      </c>
      <c r="I43" s="2">
        <v>15</v>
      </c>
      <c r="K43">
        <f>IF(Table2[[#This Row],[LastActiveDate]]=0,"",YEAR(Table2[[#This Row],[LastActiveDate]]))</f>
        <v>2024</v>
      </c>
      <c r="L43" s="1">
        <v>45601</v>
      </c>
      <c r="M43" s="7">
        <f>IF(AND(Table2[[#This Row],[HoursPlayedLast30Days]]&gt;=1,Table2[[#This Row],[LastActiveDate]]&lt;&gt;0),1,0)</f>
        <v>1</v>
      </c>
    </row>
    <row r="44" spans="1:15" x14ac:dyDescent="0.25">
      <c r="A44" t="s">
        <v>53</v>
      </c>
      <c r="B44">
        <v>21</v>
      </c>
      <c r="C44" t="s">
        <v>1011</v>
      </c>
      <c r="D44" t="s">
        <v>1018</v>
      </c>
      <c r="E44" s="2">
        <v>18.2</v>
      </c>
      <c r="F44" s="2">
        <v>120.81</v>
      </c>
      <c r="G44" s="3">
        <v>72</v>
      </c>
      <c r="H44" s="2">
        <v>71.2</v>
      </c>
      <c r="I44" s="2">
        <v>10</v>
      </c>
      <c r="K44">
        <f>IF(Table2[[#This Row],[LastActiveDate]]=0,"",YEAR(Table2[[#This Row],[LastActiveDate]]))</f>
        <v>2025</v>
      </c>
      <c r="L44" s="1">
        <v>45668</v>
      </c>
      <c r="M44" s="7">
        <f>IF(AND(Table2[[#This Row],[HoursPlayedLast30Days]]&gt;=1,Table2[[#This Row],[LastActiveDate]]&lt;&gt;0),1,0)</f>
        <v>1</v>
      </c>
      <c r="O44" s="14" t="s">
        <v>1051</v>
      </c>
    </row>
    <row r="45" spans="1:15" x14ac:dyDescent="0.25">
      <c r="A45" t="s">
        <v>54</v>
      </c>
      <c r="B45">
        <v>20</v>
      </c>
      <c r="C45" t="s">
        <v>1011</v>
      </c>
      <c r="D45" t="s">
        <v>1019</v>
      </c>
      <c r="E45" s="2">
        <v>21.2</v>
      </c>
      <c r="F45" s="2">
        <v>60.94</v>
      </c>
      <c r="G45" s="3">
        <v>1</v>
      </c>
      <c r="H45" s="2">
        <v>57.2</v>
      </c>
      <c r="I45" s="2">
        <v>13</v>
      </c>
      <c r="J45" t="s">
        <v>1028</v>
      </c>
      <c r="K45">
        <f>IF(Table2[[#This Row],[LastActiveDate]]=0,"",YEAR(Table2[[#This Row],[LastActiveDate]]))</f>
        <v>2025</v>
      </c>
      <c r="L45" s="1">
        <v>45690</v>
      </c>
      <c r="M45" s="7">
        <f>IF(AND(Table2[[#This Row],[HoursPlayedLast30Days]]&gt;=1,Table2[[#This Row],[LastActiveDate]]&lt;&gt;0),1,0)</f>
        <v>1</v>
      </c>
      <c r="O45" t="s">
        <v>1061</v>
      </c>
    </row>
    <row r="46" spans="1:15" x14ac:dyDescent="0.25">
      <c r="A46" t="s">
        <v>55</v>
      </c>
      <c r="B46">
        <v>14</v>
      </c>
      <c r="C46" t="s">
        <v>1017</v>
      </c>
      <c r="D46" t="s">
        <v>1023</v>
      </c>
      <c r="E46" s="2">
        <v>44</v>
      </c>
      <c r="F46" s="2">
        <v>146.11000000000001</v>
      </c>
      <c r="G46" s="3">
        <v>49</v>
      </c>
      <c r="H46" s="2">
        <v>26.6</v>
      </c>
      <c r="I46" s="2">
        <v>17</v>
      </c>
      <c r="K46">
        <f>IF(Table2[[#This Row],[LastActiveDate]]=0,"",YEAR(Table2[[#This Row],[LastActiveDate]]))</f>
        <v>2024</v>
      </c>
      <c r="L46" s="1">
        <v>45614</v>
      </c>
      <c r="M46" s="7">
        <f>IF(AND(Table2[[#This Row],[HoursPlayedLast30Days]]&gt;=1,Table2[[#This Row],[LastActiveDate]]&lt;&gt;0),1,0)</f>
        <v>1</v>
      </c>
      <c r="O46" t="s">
        <v>1062</v>
      </c>
    </row>
    <row r="47" spans="1:15" x14ac:dyDescent="0.25">
      <c r="A47" t="s">
        <v>56</v>
      </c>
      <c r="B47">
        <v>18</v>
      </c>
      <c r="C47" t="s">
        <v>1015</v>
      </c>
      <c r="D47" t="s">
        <v>1018</v>
      </c>
      <c r="E47" s="2">
        <v>17.3</v>
      </c>
      <c r="F47" s="2">
        <v>12.39</v>
      </c>
      <c r="G47" s="3">
        <v>88</v>
      </c>
      <c r="H47" s="2">
        <v>41.5</v>
      </c>
      <c r="I47" s="2">
        <v>15</v>
      </c>
      <c r="J47" t="s">
        <v>1024</v>
      </c>
      <c r="K47">
        <f>IF(Table2[[#This Row],[LastActiveDate]]=0,"",YEAR(Table2[[#This Row],[LastActiveDate]]))</f>
        <v>2025</v>
      </c>
      <c r="L47" s="1">
        <v>45669</v>
      </c>
      <c r="M47" s="7">
        <f>IF(AND(Table2[[#This Row],[HoursPlayedLast30Days]]&gt;=1,Table2[[#This Row],[LastActiveDate]]&lt;&gt;0),1,0)</f>
        <v>1</v>
      </c>
      <c r="O47" t="s">
        <v>1063</v>
      </c>
    </row>
    <row r="48" spans="1:15" x14ac:dyDescent="0.25">
      <c r="A48" t="s">
        <v>57</v>
      </c>
      <c r="B48">
        <v>19</v>
      </c>
      <c r="C48" t="s">
        <v>1016</v>
      </c>
      <c r="D48" t="s">
        <v>1018</v>
      </c>
      <c r="E48" s="2">
        <v>20</v>
      </c>
      <c r="F48" s="2">
        <v>429.38</v>
      </c>
      <c r="G48" s="3">
        <v>2</v>
      </c>
      <c r="H48" s="2">
        <v>85</v>
      </c>
      <c r="I48" s="2">
        <v>17</v>
      </c>
      <c r="K48">
        <f>IF(Table2[[#This Row],[LastActiveDate]]=0,"",YEAR(Table2[[#This Row],[LastActiveDate]]))</f>
        <v>2024</v>
      </c>
      <c r="L48" s="1">
        <v>45621</v>
      </c>
      <c r="M48" s="7">
        <f>IF(AND(Table2[[#This Row],[HoursPlayedLast30Days]]&gt;=1,Table2[[#This Row],[LastActiveDate]]&lt;&gt;0),1,0)</f>
        <v>1</v>
      </c>
      <c r="O48" t="s">
        <v>1064</v>
      </c>
    </row>
    <row r="49" spans="1:13" x14ac:dyDescent="0.25">
      <c r="A49" t="s">
        <v>58</v>
      </c>
      <c r="B49">
        <v>27</v>
      </c>
      <c r="C49" t="s">
        <v>1013</v>
      </c>
      <c r="D49" t="s">
        <v>1019</v>
      </c>
      <c r="E49" s="2">
        <v>3.4</v>
      </c>
      <c r="F49" s="2">
        <v>437.67</v>
      </c>
      <c r="G49" s="3">
        <v>5</v>
      </c>
      <c r="H49" s="2">
        <v>63.3</v>
      </c>
      <c r="I49" s="2">
        <v>12</v>
      </c>
      <c r="K49">
        <f>IF(Table2[[#This Row],[LastActiveDate]]=0,"",YEAR(Table2[[#This Row],[LastActiveDate]]))</f>
        <v>2025</v>
      </c>
      <c r="L49" s="1">
        <v>45686</v>
      </c>
      <c r="M49" s="7">
        <f>IF(AND(Table2[[#This Row],[HoursPlayedLast30Days]]&gt;=1,Table2[[#This Row],[LastActiveDate]]&lt;&gt;0),1,0)</f>
        <v>1</v>
      </c>
    </row>
    <row r="50" spans="1:13" x14ac:dyDescent="0.25">
      <c r="A50" t="s">
        <v>59</v>
      </c>
      <c r="B50">
        <v>23</v>
      </c>
      <c r="C50" t="s">
        <v>1013</v>
      </c>
      <c r="D50" t="s">
        <v>1022</v>
      </c>
      <c r="E50" s="2">
        <v>12.8</v>
      </c>
      <c r="F50" s="2">
        <v>221.68</v>
      </c>
      <c r="G50" s="3">
        <v>97</v>
      </c>
      <c r="H50" s="2">
        <v>45.2</v>
      </c>
      <c r="I50" s="2">
        <v>6</v>
      </c>
      <c r="K50">
        <f>IF(Table2[[#This Row],[LastActiveDate]]=0,"",YEAR(Table2[[#This Row],[LastActiveDate]]))</f>
        <v>2025</v>
      </c>
      <c r="L50" s="1">
        <v>45817</v>
      </c>
      <c r="M50" s="7">
        <f>IF(AND(Table2[[#This Row],[HoursPlayedLast30Days]]&gt;=1,Table2[[#This Row],[LastActiveDate]]&lt;&gt;0),1,0)</f>
        <v>1</v>
      </c>
    </row>
    <row r="51" spans="1:13" x14ac:dyDescent="0.25">
      <c r="A51" t="s">
        <v>60</v>
      </c>
      <c r="B51">
        <v>13</v>
      </c>
      <c r="C51" t="s">
        <v>1017</v>
      </c>
      <c r="D51" t="s">
        <v>1021</v>
      </c>
      <c r="E51" s="2">
        <v>25.2</v>
      </c>
      <c r="F51" s="2">
        <v>108.89</v>
      </c>
      <c r="G51" s="3">
        <v>23</v>
      </c>
      <c r="H51" s="2">
        <v>39.1</v>
      </c>
      <c r="I51" s="2">
        <v>19</v>
      </c>
      <c r="K51">
        <f>IF(Table2[[#This Row],[LastActiveDate]]=0,"",YEAR(Table2[[#This Row],[LastActiveDate]]))</f>
        <v>2025</v>
      </c>
      <c r="L51" s="1">
        <v>45718</v>
      </c>
      <c r="M51" s="7">
        <f>IF(AND(Table2[[#This Row],[HoursPlayedLast30Days]]&gt;=1,Table2[[#This Row],[LastActiveDate]]&lt;&gt;0),1,0)</f>
        <v>1</v>
      </c>
    </row>
    <row r="52" spans="1:13" x14ac:dyDescent="0.25">
      <c r="A52" t="s">
        <v>61</v>
      </c>
      <c r="B52">
        <v>23</v>
      </c>
      <c r="C52" t="s">
        <v>1017</v>
      </c>
      <c r="D52" t="s">
        <v>1021</v>
      </c>
      <c r="E52" s="2">
        <v>6.3</v>
      </c>
      <c r="F52" s="2">
        <v>402.09</v>
      </c>
      <c r="G52" s="3">
        <v>1</v>
      </c>
      <c r="H52" s="2">
        <v>46.9</v>
      </c>
      <c r="I52" s="2">
        <v>13</v>
      </c>
      <c r="J52" t="s">
        <v>1025</v>
      </c>
      <c r="K52">
        <f>IF(Table2[[#This Row],[LastActiveDate]]=0,"",YEAR(Table2[[#This Row],[LastActiveDate]]))</f>
        <v>2025</v>
      </c>
      <c r="L52" s="1">
        <v>45720</v>
      </c>
      <c r="M52" s="7">
        <f>IF(AND(Table2[[#This Row],[HoursPlayedLast30Days]]&gt;=1,Table2[[#This Row],[LastActiveDate]]&lt;&gt;0),1,0)</f>
        <v>1</v>
      </c>
    </row>
    <row r="53" spans="1:13" x14ac:dyDescent="0.25">
      <c r="A53" t="s">
        <v>62</v>
      </c>
      <c r="B53">
        <v>20</v>
      </c>
      <c r="C53" t="s">
        <v>1017</v>
      </c>
      <c r="D53" t="s">
        <v>1019</v>
      </c>
      <c r="E53" s="2">
        <v>4.5</v>
      </c>
      <c r="F53" s="2">
        <v>202.24</v>
      </c>
      <c r="G53" s="3">
        <v>8</v>
      </c>
      <c r="H53" s="2">
        <v>32.200000000000003</v>
      </c>
      <c r="I53" s="2">
        <v>15</v>
      </c>
      <c r="J53" t="s">
        <v>1025</v>
      </c>
      <c r="K53">
        <f>IF(Table2[[#This Row],[LastActiveDate]]=0,"",YEAR(Table2[[#This Row],[LastActiveDate]]))</f>
        <v>2025</v>
      </c>
      <c r="L53" s="1">
        <v>45661</v>
      </c>
      <c r="M53" s="7">
        <f>IF(AND(Table2[[#This Row],[HoursPlayedLast30Days]]&gt;=1,Table2[[#This Row],[LastActiveDate]]&lt;&gt;0),1,0)</f>
        <v>1</v>
      </c>
    </row>
    <row r="54" spans="1:13" x14ac:dyDescent="0.25">
      <c r="A54" t="s">
        <v>63</v>
      </c>
      <c r="B54">
        <v>18</v>
      </c>
      <c r="C54" t="s">
        <v>1014</v>
      </c>
      <c r="D54" t="s">
        <v>1021</v>
      </c>
      <c r="E54" s="2">
        <v>7.5</v>
      </c>
      <c r="F54" s="2">
        <v>437.08</v>
      </c>
      <c r="G54" s="3">
        <v>17</v>
      </c>
      <c r="H54" s="2">
        <v>5</v>
      </c>
      <c r="I54" s="2">
        <v>10</v>
      </c>
      <c r="J54" t="s">
        <v>1024</v>
      </c>
      <c r="K54">
        <f>IF(Table2[[#This Row],[LastActiveDate]]=0,"",YEAR(Table2[[#This Row],[LastActiveDate]]))</f>
        <v>2025</v>
      </c>
      <c r="L54" s="1">
        <v>45682</v>
      </c>
      <c r="M54" s="7">
        <f>IF(AND(Table2[[#This Row],[HoursPlayedLast30Days]]&gt;=1,Table2[[#This Row],[LastActiveDate]]&lt;&gt;0),1,0)</f>
        <v>1</v>
      </c>
    </row>
    <row r="55" spans="1:13" x14ac:dyDescent="0.25">
      <c r="A55" t="s">
        <v>64</v>
      </c>
      <c r="B55">
        <v>25</v>
      </c>
      <c r="C55" t="s">
        <v>1011</v>
      </c>
      <c r="D55" t="s">
        <v>1018</v>
      </c>
      <c r="E55" s="2">
        <v>5.5</v>
      </c>
      <c r="F55" s="2">
        <v>249.55</v>
      </c>
      <c r="G55" s="3">
        <v>35</v>
      </c>
      <c r="H55" s="2">
        <v>96.1</v>
      </c>
      <c r="I55" s="2">
        <v>9</v>
      </c>
      <c r="J55" t="s">
        <v>1030</v>
      </c>
      <c r="K55">
        <f>IF(Table2[[#This Row],[LastActiveDate]]=0,"",YEAR(Table2[[#This Row],[LastActiveDate]]))</f>
        <v>2025</v>
      </c>
      <c r="L55" s="1">
        <v>45926</v>
      </c>
      <c r="M55" s="7">
        <f>IF(AND(Table2[[#This Row],[HoursPlayedLast30Days]]&gt;=1,Table2[[#This Row],[LastActiveDate]]&lt;&gt;0),1,0)</f>
        <v>1</v>
      </c>
    </row>
    <row r="56" spans="1:13" x14ac:dyDescent="0.25">
      <c r="A56" t="s">
        <v>65</v>
      </c>
      <c r="B56">
        <v>27</v>
      </c>
      <c r="C56" t="s">
        <v>1016</v>
      </c>
      <c r="D56" t="s">
        <v>1021</v>
      </c>
      <c r="E56" s="2">
        <v>4.8</v>
      </c>
      <c r="F56" s="2">
        <v>383.59</v>
      </c>
      <c r="G56" s="3">
        <v>39</v>
      </c>
      <c r="H56" s="2">
        <v>48.9</v>
      </c>
      <c r="I56" s="2">
        <v>11</v>
      </c>
      <c r="K56">
        <f>IF(Table2[[#This Row],[LastActiveDate]]=0,"",YEAR(Table2[[#This Row],[LastActiveDate]]))</f>
        <v>2025</v>
      </c>
      <c r="L56" s="1">
        <v>45821</v>
      </c>
      <c r="M56" s="7">
        <f>IF(AND(Table2[[#This Row],[HoursPlayedLast30Days]]&gt;=1,Table2[[#This Row],[LastActiveDate]]&lt;&gt;0),1,0)</f>
        <v>1</v>
      </c>
    </row>
    <row r="57" spans="1:13" x14ac:dyDescent="0.25">
      <c r="A57" t="s">
        <v>66</v>
      </c>
      <c r="B57">
        <v>26</v>
      </c>
      <c r="C57" t="s">
        <v>1012</v>
      </c>
      <c r="D57" t="s">
        <v>1020</v>
      </c>
      <c r="E57" s="2">
        <v>11.1</v>
      </c>
      <c r="F57" s="2">
        <v>228.18</v>
      </c>
      <c r="G57" s="3">
        <v>161</v>
      </c>
      <c r="H57" s="2">
        <v>55</v>
      </c>
      <c r="I57" s="2">
        <v>10</v>
      </c>
      <c r="K57">
        <f>IF(Table2[[#This Row],[LastActiveDate]]=0,"",YEAR(Table2[[#This Row],[LastActiveDate]]))</f>
        <v>2025</v>
      </c>
      <c r="L57" s="1">
        <v>45807</v>
      </c>
      <c r="M57" s="7">
        <f>IF(AND(Table2[[#This Row],[HoursPlayedLast30Days]]&gt;=1,Table2[[#This Row],[LastActiveDate]]&lt;&gt;0),1,0)</f>
        <v>1</v>
      </c>
    </row>
    <row r="58" spans="1:13" x14ac:dyDescent="0.25">
      <c r="A58" t="s">
        <v>67</v>
      </c>
      <c r="B58">
        <v>17</v>
      </c>
      <c r="C58" t="s">
        <v>1015</v>
      </c>
      <c r="D58" t="s">
        <v>1021</v>
      </c>
      <c r="E58" s="2">
        <v>47.7</v>
      </c>
      <c r="F58" s="2">
        <v>133.66999999999999</v>
      </c>
      <c r="G58" s="3">
        <v>10</v>
      </c>
      <c r="H58" s="2">
        <v>43.6</v>
      </c>
      <c r="I58" s="2">
        <v>13</v>
      </c>
      <c r="K58">
        <f>IF(Table2[[#This Row],[LastActiveDate]]=0,"",YEAR(Table2[[#This Row],[LastActiveDate]]))</f>
        <v>2024</v>
      </c>
      <c r="L58" s="1">
        <v>45647</v>
      </c>
      <c r="M58" s="7">
        <f>IF(AND(Table2[[#This Row],[HoursPlayedLast30Days]]&gt;=1,Table2[[#This Row],[LastActiveDate]]&lt;&gt;0),1,0)</f>
        <v>1</v>
      </c>
    </row>
    <row r="59" spans="1:13" x14ac:dyDescent="0.25">
      <c r="A59" t="s">
        <v>68</v>
      </c>
      <c r="B59">
        <v>20</v>
      </c>
      <c r="C59" t="s">
        <v>1013</v>
      </c>
      <c r="D59" t="s">
        <v>1020</v>
      </c>
      <c r="E59" s="2">
        <v>14.1</v>
      </c>
      <c r="F59" s="2">
        <v>792.2</v>
      </c>
      <c r="G59" s="3">
        <v>23</v>
      </c>
      <c r="H59" s="2">
        <v>26.6</v>
      </c>
      <c r="I59" s="2">
        <v>4</v>
      </c>
      <c r="K59">
        <f>IF(Table2[[#This Row],[LastActiveDate]]=0,"",YEAR(Table2[[#This Row],[LastActiveDate]]))</f>
        <v>2025</v>
      </c>
      <c r="L59" s="1">
        <v>45851</v>
      </c>
      <c r="M59" s="7">
        <f>IF(AND(Table2[[#This Row],[HoursPlayedLast30Days]]&gt;=1,Table2[[#This Row],[LastActiveDate]]&lt;&gt;0),1,0)</f>
        <v>1</v>
      </c>
    </row>
    <row r="60" spans="1:13" x14ac:dyDescent="0.25">
      <c r="A60" t="s">
        <v>69</v>
      </c>
      <c r="B60">
        <v>23</v>
      </c>
      <c r="C60" t="s">
        <v>1015</v>
      </c>
      <c r="D60" t="s">
        <v>1023</v>
      </c>
      <c r="E60" s="2">
        <v>4.2</v>
      </c>
      <c r="F60" s="2">
        <v>194.74</v>
      </c>
      <c r="G60" s="3">
        <v>22</v>
      </c>
      <c r="H60" s="2">
        <v>40.4</v>
      </c>
      <c r="I60" s="2">
        <v>12</v>
      </c>
      <c r="K60">
        <f>IF(Table2[[#This Row],[LastActiveDate]]=0,"",YEAR(Table2[[#This Row],[LastActiveDate]]))</f>
        <v>2024</v>
      </c>
      <c r="L60" s="1">
        <v>45644</v>
      </c>
      <c r="M60" s="7">
        <f>IF(AND(Table2[[#This Row],[HoursPlayedLast30Days]]&gt;=1,Table2[[#This Row],[LastActiveDate]]&lt;&gt;0),1,0)</f>
        <v>1</v>
      </c>
    </row>
    <row r="61" spans="1:13" x14ac:dyDescent="0.25">
      <c r="A61" t="s">
        <v>70</v>
      </c>
      <c r="B61">
        <v>26</v>
      </c>
      <c r="C61" t="s">
        <v>1016</v>
      </c>
      <c r="D61" t="s">
        <v>1018</v>
      </c>
      <c r="E61" s="2">
        <v>1.6</v>
      </c>
      <c r="F61" s="2">
        <v>232.27</v>
      </c>
      <c r="G61" s="3">
        <v>15</v>
      </c>
      <c r="H61" s="2">
        <v>5</v>
      </c>
      <c r="I61" s="2">
        <v>12</v>
      </c>
      <c r="J61" t="s">
        <v>1024</v>
      </c>
      <c r="K61">
        <f>IF(Table2[[#This Row],[LastActiveDate]]=0,"",YEAR(Table2[[#This Row],[LastActiveDate]]))</f>
        <v>2025</v>
      </c>
      <c r="L61" s="1">
        <v>45723</v>
      </c>
      <c r="M61" s="7">
        <f>IF(AND(Table2[[#This Row],[HoursPlayedLast30Days]]&gt;=1,Table2[[#This Row],[LastActiveDate]]&lt;&gt;0),1,0)</f>
        <v>1</v>
      </c>
    </row>
    <row r="62" spans="1:13" x14ac:dyDescent="0.25">
      <c r="A62" t="s">
        <v>71</v>
      </c>
      <c r="B62">
        <v>19</v>
      </c>
      <c r="C62" t="s">
        <v>1016</v>
      </c>
      <c r="D62" t="s">
        <v>1020</v>
      </c>
      <c r="E62" s="2">
        <v>23.8</v>
      </c>
      <c r="F62" s="2">
        <v>62.27</v>
      </c>
      <c r="G62" s="3">
        <v>5</v>
      </c>
      <c r="H62" s="2">
        <v>101.9</v>
      </c>
      <c r="I62" s="2">
        <v>9</v>
      </c>
      <c r="J62" t="s">
        <v>1029</v>
      </c>
      <c r="K62">
        <f>IF(Table2[[#This Row],[LastActiveDate]]=0,"",YEAR(Table2[[#This Row],[LastActiveDate]]))</f>
        <v>2025</v>
      </c>
      <c r="L62" s="1">
        <v>45946</v>
      </c>
      <c r="M62" s="7">
        <f>IF(AND(Table2[[#This Row],[HoursPlayedLast30Days]]&gt;=1,Table2[[#This Row],[LastActiveDate]]&lt;&gt;0),1,0)</f>
        <v>1</v>
      </c>
    </row>
    <row r="63" spans="1:13" x14ac:dyDescent="0.25">
      <c r="A63" t="s">
        <v>72</v>
      </c>
      <c r="B63">
        <v>21</v>
      </c>
      <c r="C63" t="s">
        <v>1017</v>
      </c>
      <c r="D63" t="s">
        <v>1018</v>
      </c>
      <c r="E63" s="2">
        <v>9.6999999999999993</v>
      </c>
      <c r="F63" s="2">
        <v>245.64</v>
      </c>
      <c r="G63" s="3">
        <v>113</v>
      </c>
      <c r="H63" s="2">
        <v>14.1</v>
      </c>
      <c r="I63" s="2">
        <v>17</v>
      </c>
      <c r="K63">
        <f>IF(Table2[[#This Row],[LastActiveDate]]=0,"",YEAR(Table2[[#This Row],[LastActiveDate]]))</f>
        <v>2025</v>
      </c>
      <c r="L63" s="1">
        <v>45818</v>
      </c>
      <c r="M63" s="7">
        <f>IF(AND(Table2[[#This Row],[HoursPlayedLast30Days]]&gt;=1,Table2[[#This Row],[LastActiveDate]]&lt;&gt;0),1,0)</f>
        <v>1</v>
      </c>
    </row>
    <row r="64" spans="1:13" x14ac:dyDescent="0.25">
      <c r="A64" t="s">
        <v>73</v>
      </c>
      <c r="B64">
        <v>16</v>
      </c>
      <c r="C64" t="s">
        <v>1017</v>
      </c>
      <c r="D64" t="s">
        <v>1021</v>
      </c>
      <c r="E64" s="2">
        <v>34.5</v>
      </c>
      <c r="F64" s="2">
        <v>211.93</v>
      </c>
      <c r="G64" s="3">
        <v>57</v>
      </c>
      <c r="H64" s="2">
        <v>19.2</v>
      </c>
      <c r="I64" s="2">
        <v>6</v>
      </c>
      <c r="J64" t="s">
        <v>1027</v>
      </c>
      <c r="K64">
        <f>IF(Table2[[#This Row],[LastActiveDate]]=0,"",YEAR(Table2[[#This Row],[LastActiveDate]]))</f>
        <v>2025</v>
      </c>
      <c r="L64" s="1">
        <v>45788</v>
      </c>
      <c r="M64" s="7">
        <f>IF(AND(Table2[[#This Row],[HoursPlayedLast30Days]]&gt;=1,Table2[[#This Row],[LastActiveDate]]&lt;&gt;0),1,0)</f>
        <v>1</v>
      </c>
    </row>
    <row r="65" spans="1:13" x14ac:dyDescent="0.25">
      <c r="A65" t="s">
        <v>74</v>
      </c>
      <c r="B65">
        <v>16</v>
      </c>
      <c r="C65" t="s">
        <v>1012</v>
      </c>
      <c r="D65" t="s">
        <v>1018</v>
      </c>
      <c r="E65" s="2">
        <v>21.5</v>
      </c>
      <c r="F65" s="2">
        <v>51.09</v>
      </c>
      <c r="G65" s="3">
        <v>20</v>
      </c>
      <c r="H65" s="2">
        <v>34</v>
      </c>
      <c r="I65" s="2">
        <v>19</v>
      </c>
      <c r="K65">
        <f>IF(Table2[[#This Row],[LastActiveDate]]=0,"",YEAR(Table2[[#This Row],[LastActiveDate]]))</f>
        <v>2025</v>
      </c>
      <c r="L65" s="1">
        <v>45834</v>
      </c>
      <c r="M65" s="7">
        <f>IF(AND(Table2[[#This Row],[HoursPlayedLast30Days]]&gt;=1,Table2[[#This Row],[LastActiveDate]]&lt;&gt;0),1,0)</f>
        <v>1</v>
      </c>
    </row>
    <row r="66" spans="1:13" x14ac:dyDescent="0.25">
      <c r="A66" t="s">
        <v>75</v>
      </c>
      <c r="B66">
        <v>26</v>
      </c>
      <c r="C66" t="s">
        <v>1016</v>
      </c>
      <c r="D66" t="s">
        <v>1018</v>
      </c>
      <c r="E66" s="2">
        <v>31.8</v>
      </c>
      <c r="F66" s="2">
        <v>15.36</v>
      </c>
      <c r="G66" s="3">
        <v>27</v>
      </c>
      <c r="H66" s="2">
        <v>77.2</v>
      </c>
      <c r="I66" s="2">
        <v>12</v>
      </c>
      <c r="J66" t="s">
        <v>1024</v>
      </c>
      <c r="K66">
        <f>IF(Table2[[#This Row],[LastActiveDate]]=0,"",YEAR(Table2[[#This Row],[LastActiveDate]]))</f>
        <v>2025</v>
      </c>
      <c r="L66" s="1">
        <v>45892</v>
      </c>
      <c r="M66" s="7">
        <f>IF(AND(Table2[[#This Row],[HoursPlayedLast30Days]]&gt;=1,Table2[[#This Row],[LastActiveDate]]&lt;&gt;0),1,0)</f>
        <v>1</v>
      </c>
    </row>
    <row r="67" spans="1:13" x14ac:dyDescent="0.25">
      <c r="A67" t="s">
        <v>76</v>
      </c>
      <c r="B67">
        <v>28</v>
      </c>
      <c r="C67" t="s">
        <v>1011</v>
      </c>
      <c r="D67" t="s">
        <v>1019</v>
      </c>
      <c r="E67" s="2">
        <v>6.3</v>
      </c>
      <c r="F67" s="2">
        <v>231.81</v>
      </c>
      <c r="G67" s="3">
        <v>7</v>
      </c>
      <c r="H67" s="2">
        <v>45.4</v>
      </c>
      <c r="I67" s="2">
        <v>6</v>
      </c>
      <c r="J67" t="s">
        <v>1030</v>
      </c>
      <c r="K67">
        <f>IF(Table2[[#This Row],[LastActiveDate]]=0,"",YEAR(Table2[[#This Row],[LastActiveDate]]))</f>
        <v>2025</v>
      </c>
      <c r="L67" s="1">
        <v>45868</v>
      </c>
      <c r="M67" s="7">
        <f>IF(AND(Table2[[#This Row],[HoursPlayedLast30Days]]&gt;=1,Table2[[#This Row],[LastActiveDate]]&lt;&gt;0),1,0)</f>
        <v>1</v>
      </c>
    </row>
    <row r="68" spans="1:13" x14ac:dyDescent="0.25">
      <c r="A68" t="s">
        <v>77</v>
      </c>
      <c r="B68">
        <v>21</v>
      </c>
      <c r="C68" t="s">
        <v>1012</v>
      </c>
      <c r="D68" t="s">
        <v>1019</v>
      </c>
      <c r="E68" s="2">
        <v>23.6</v>
      </c>
      <c r="F68" s="2">
        <v>360.66</v>
      </c>
      <c r="G68" s="3">
        <v>23</v>
      </c>
      <c r="H68" s="2">
        <v>14.1</v>
      </c>
      <c r="I68" s="2">
        <v>18</v>
      </c>
      <c r="K68">
        <f>IF(Table2[[#This Row],[LastActiveDate]]=0,"",YEAR(Table2[[#This Row],[LastActiveDate]]))</f>
        <v>2025</v>
      </c>
      <c r="L68" s="1">
        <v>45668</v>
      </c>
      <c r="M68" s="7">
        <f>IF(AND(Table2[[#This Row],[HoursPlayedLast30Days]]&gt;=1,Table2[[#This Row],[LastActiveDate]]&lt;&gt;0),1,0)</f>
        <v>1</v>
      </c>
    </row>
    <row r="69" spans="1:13" x14ac:dyDescent="0.25">
      <c r="A69" t="s">
        <v>78</v>
      </c>
      <c r="B69">
        <v>27</v>
      </c>
      <c r="C69" t="s">
        <v>1012</v>
      </c>
      <c r="D69" t="s">
        <v>1019</v>
      </c>
      <c r="E69" s="2">
        <v>6.1</v>
      </c>
      <c r="F69" s="2">
        <v>185.27</v>
      </c>
      <c r="G69" s="3">
        <v>35</v>
      </c>
      <c r="H69" s="2">
        <v>76.400000000000006</v>
      </c>
      <c r="I69" s="2">
        <v>14</v>
      </c>
      <c r="J69" t="s">
        <v>1029</v>
      </c>
      <c r="K69">
        <f>IF(Table2[[#This Row],[LastActiveDate]]=0,"",YEAR(Table2[[#This Row],[LastActiveDate]]))</f>
        <v>2024</v>
      </c>
      <c r="L69" s="1">
        <v>45596</v>
      </c>
      <c r="M69" s="7">
        <f>IF(AND(Table2[[#This Row],[HoursPlayedLast30Days]]&gt;=1,Table2[[#This Row],[LastActiveDate]]&lt;&gt;0),1,0)</f>
        <v>1</v>
      </c>
    </row>
    <row r="70" spans="1:13" x14ac:dyDescent="0.25">
      <c r="A70" t="s">
        <v>79</v>
      </c>
      <c r="B70">
        <v>23</v>
      </c>
      <c r="C70" t="s">
        <v>1013</v>
      </c>
      <c r="D70" t="s">
        <v>1021</v>
      </c>
      <c r="E70" s="2">
        <v>56</v>
      </c>
      <c r="F70" s="2">
        <v>64.3</v>
      </c>
      <c r="G70" s="3">
        <v>21</v>
      </c>
      <c r="H70" s="2">
        <v>63.3</v>
      </c>
      <c r="I70" s="2">
        <v>13</v>
      </c>
      <c r="K70">
        <f>IF(Table2[[#This Row],[LastActiveDate]]=0,"",YEAR(Table2[[#This Row],[LastActiveDate]]))</f>
        <v>2025</v>
      </c>
      <c r="L70" s="1">
        <v>45700</v>
      </c>
      <c r="M70" s="7">
        <f>IF(AND(Table2[[#This Row],[HoursPlayedLast30Days]]&gt;=1,Table2[[#This Row],[LastActiveDate]]&lt;&gt;0),1,0)</f>
        <v>1</v>
      </c>
    </row>
    <row r="71" spans="1:13" x14ac:dyDescent="0.25">
      <c r="A71" t="s">
        <v>80</v>
      </c>
      <c r="B71">
        <v>18</v>
      </c>
      <c r="C71" t="s">
        <v>1011</v>
      </c>
      <c r="D71" t="s">
        <v>1018</v>
      </c>
      <c r="E71" s="2">
        <v>20.2</v>
      </c>
      <c r="F71" s="2">
        <v>274.54000000000002</v>
      </c>
      <c r="G71" s="3">
        <v>139</v>
      </c>
      <c r="H71" s="2">
        <v>58.5</v>
      </c>
      <c r="I71" s="2">
        <v>15</v>
      </c>
      <c r="K71">
        <f>IF(Table2[[#This Row],[LastActiveDate]]=0,"",YEAR(Table2[[#This Row],[LastActiveDate]]))</f>
        <v>2025</v>
      </c>
      <c r="L71" s="1">
        <v>45682</v>
      </c>
      <c r="M71" s="7">
        <f>IF(AND(Table2[[#This Row],[HoursPlayedLast30Days]]&gt;=1,Table2[[#This Row],[LastActiveDate]]&lt;&gt;0),1,0)</f>
        <v>1</v>
      </c>
    </row>
    <row r="72" spans="1:13" x14ac:dyDescent="0.25">
      <c r="A72" t="s">
        <v>81</v>
      </c>
      <c r="B72">
        <v>23</v>
      </c>
      <c r="C72" t="s">
        <v>1013</v>
      </c>
      <c r="D72" t="s">
        <v>1018</v>
      </c>
      <c r="E72" s="2">
        <v>7.8</v>
      </c>
      <c r="F72" s="2">
        <v>20.87</v>
      </c>
      <c r="G72" s="3">
        <v>28</v>
      </c>
      <c r="H72" s="2">
        <v>62.9</v>
      </c>
      <c r="I72" s="2">
        <v>12</v>
      </c>
      <c r="K72">
        <f>IF(Table2[[#This Row],[LastActiveDate]]=0,"",YEAR(Table2[[#This Row],[LastActiveDate]]))</f>
        <v>2025</v>
      </c>
      <c r="L72" s="1">
        <v>45662</v>
      </c>
      <c r="M72" s="7">
        <f>IF(AND(Table2[[#This Row],[HoursPlayedLast30Days]]&gt;=1,Table2[[#This Row],[LastActiveDate]]&lt;&gt;0),1,0)</f>
        <v>1</v>
      </c>
    </row>
    <row r="73" spans="1:13" x14ac:dyDescent="0.25">
      <c r="A73" t="s">
        <v>82</v>
      </c>
      <c r="B73">
        <v>29</v>
      </c>
      <c r="C73" t="s">
        <v>1016</v>
      </c>
      <c r="D73" t="s">
        <v>1021</v>
      </c>
      <c r="E73" s="2">
        <v>6.3</v>
      </c>
      <c r="F73" s="2">
        <v>145.77000000000001</v>
      </c>
      <c r="G73" s="3">
        <v>13</v>
      </c>
      <c r="H73" s="2">
        <v>104.9</v>
      </c>
      <c r="I73" s="2">
        <v>8</v>
      </c>
      <c r="J73" t="s">
        <v>1024</v>
      </c>
      <c r="K73">
        <f>IF(Table2[[#This Row],[LastActiveDate]]=0,"",YEAR(Table2[[#This Row],[LastActiveDate]]))</f>
        <v>2025</v>
      </c>
      <c r="L73" s="1">
        <v>45929</v>
      </c>
      <c r="M73" s="7">
        <f>IF(AND(Table2[[#This Row],[HoursPlayedLast30Days]]&gt;=1,Table2[[#This Row],[LastActiveDate]]&lt;&gt;0),1,0)</f>
        <v>1</v>
      </c>
    </row>
    <row r="74" spans="1:13" x14ac:dyDescent="0.25">
      <c r="A74" t="s">
        <v>83</v>
      </c>
      <c r="B74">
        <v>21</v>
      </c>
      <c r="C74" t="s">
        <v>1011</v>
      </c>
      <c r="D74" t="s">
        <v>1019</v>
      </c>
      <c r="E74" s="2">
        <v>4.2</v>
      </c>
      <c r="F74" s="2">
        <v>44.59</v>
      </c>
      <c r="G74" s="3">
        <v>44</v>
      </c>
      <c r="H74" s="2">
        <v>99.6</v>
      </c>
      <c r="I74" s="2">
        <v>10</v>
      </c>
      <c r="K74">
        <f>IF(Table2[[#This Row],[LastActiveDate]]=0,"",YEAR(Table2[[#This Row],[LastActiveDate]]))</f>
        <v>2025</v>
      </c>
      <c r="L74" s="1">
        <v>45904</v>
      </c>
      <c r="M74" s="7">
        <f>IF(AND(Table2[[#This Row],[HoursPlayedLast30Days]]&gt;=1,Table2[[#This Row],[LastActiveDate]]&lt;&gt;0),1,0)</f>
        <v>1</v>
      </c>
    </row>
    <row r="75" spans="1:13" x14ac:dyDescent="0.25">
      <c r="A75" t="s">
        <v>84</v>
      </c>
      <c r="B75">
        <v>29</v>
      </c>
      <c r="C75" t="s">
        <v>1011</v>
      </c>
      <c r="D75" t="s">
        <v>1023</v>
      </c>
      <c r="E75" s="2">
        <v>23.7</v>
      </c>
      <c r="F75" s="2">
        <v>50.98</v>
      </c>
      <c r="G75" s="3">
        <v>5</v>
      </c>
      <c r="H75" s="2">
        <v>27.8</v>
      </c>
      <c r="I75" s="2">
        <v>8</v>
      </c>
      <c r="J75" t="s">
        <v>1027</v>
      </c>
      <c r="K75">
        <f>IF(Table2[[#This Row],[LastActiveDate]]=0,"",YEAR(Table2[[#This Row],[LastActiveDate]]))</f>
        <v>2025</v>
      </c>
      <c r="L75" s="1">
        <v>45699</v>
      </c>
      <c r="M75" s="7">
        <f>IF(AND(Table2[[#This Row],[HoursPlayedLast30Days]]&gt;=1,Table2[[#This Row],[LastActiveDate]]&lt;&gt;0),1,0)</f>
        <v>1</v>
      </c>
    </row>
    <row r="76" spans="1:13" x14ac:dyDescent="0.25">
      <c r="A76" t="s">
        <v>85</v>
      </c>
      <c r="B76">
        <v>13</v>
      </c>
      <c r="C76" t="s">
        <v>1014</v>
      </c>
      <c r="D76" t="s">
        <v>1021</v>
      </c>
      <c r="E76" s="2">
        <v>4.9000000000000004</v>
      </c>
      <c r="F76" s="2">
        <v>56.5</v>
      </c>
      <c r="G76" s="3">
        <v>14</v>
      </c>
      <c r="H76" s="2">
        <v>85.6</v>
      </c>
      <c r="I76" s="2">
        <v>7</v>
      </c>
      <c r="K76">
        <f>IF(Table2[[#This Row],[LastActiveDate]]=0,"",YEAR(Table2[[#This Row],[LastActiveDate]]))</f>
        <v>2025</v>
      </c>
      <c r="L76" s="1">
        <v>45824</v>
      </c>
      <c r="M76" s="7">
        <f>IF(AND(Table2[[#This Row],[HoursPlayedLast30Days]]&gt;=1,Table2[[#This Row],[LastActiveDate]]&lt;&gt;0),1,0)</f>
        <v>1</v>
      </c>
    </row>
    <row r="77" spans="1:13" x14ac:dyDescent="0.25">
      <c r="A77" t="s">
        <v>86</v>
      </c>
      <c r="B77">
        <v>26</v>
      </c>
      <c r="C77" t="s">
        <v>1011</v>
      </c>
      <c r="D77" t="s">
        <v>1020</v>
      </c>
      <c r="E77" s="2">
        <v>18.100000000000001</v>
      </c>
      <c r="F77" s="2">
        <v>122.23</v>
      </c>
      <c r="G77" s="3">
        <v>12</v>
      </c>
      <c r="H77" s="2">
        <v>54.6</v>
      </c>
      <c r="I77" s="2">
        <v>9</v>
      </c>
      <c r="J77" t="s">
        <v>1029</v>
      </c>
      <c r="K77">
        <f>IF(Table2[[#This Row],[LastActiveDate]]=0,"",YEAR(Table2[[#This Row],[LastActiveDate]]))</f>
        <v>2025</v>
      </c>
      <c r="L77" s="1">
        <v>45729</v>
      </c>
      <c r="M77" s="7">
        <f>IF(AND(Table2[[#This Row],[HoursPlayedLast30Days]]&gt;=1,Table2[[#This Row],[LastActiveDate]]&lt;&gt;0),1,0)</f>
        <v>1</v>
      </c>
    </row>
    <row r="78" spans="1:13" x14ac:dyDescent="0.25">
      <c r="A78" t="s">
        <v>87</v>
      </c>
      <c r="B78">
        <v>22</v>
      </c>
      <c r="C78" t="s">
        <v>1016</v>
      </c>
      <c r="D78" t="s">
        <v>1023</v>
      </c>
      <c r="E78" s="2">
        <v>6.1</v>
      </c>
      <c r="F78" s="2">
        <v>13.13</v>
      </c>
      <c r="G78" s="3">
        <v>16</v>
      </c>
      <c r="H78" s="2">
        <v>57.5</v>
      </c>
      <c r="I78" s="2">
        <v>17</v>
      </c>
      <c r="K78">
        <f>IF(Table2[[#This Row],[LastActiveDate]]=0,"",YEAR(Table2[[#This Row],[LastActiveDate]]))</f>
        <v>2025</v>
      </c>
      <c r="L78" s="1">
        <v>45918</v>
      </c>
      <c r="M78" s="7">
        <f>IF(AND(Table2[[#This Row],[HoursPlayedLast30Days]]&gt;=1,Table2[[#This Row],[LastActiveDate]]&lt;&gt;0),1,0)</f>
        <v>1</v>
      </c>
    </row>
    <row r="79" spans="1:13" x14ac:dyDescent="0.25">
      <c r="A79" t="s">
        <v>88</v>
      </c>
      <c r="B79">
        <v>20</v>
      </c>
      <c r="C79" t="s">
        <v>1015</v>
      </c>
      <c r="D79" t="s">
        <v>1019</v>
      </c>
      <c r="E79" s="2">
        <v>21.7</v>
      </c>
      <c r="F79" s="2">
        <v>126.79</v>
      </c>
      <c r="G79" s="3">
        <v>45</v>
      </c>
      <c r="H79" s="2">
        <v>5</v>
      </c>
      <c r="I79" s="2">
        <v>13</v>
      </c>
      <c r="J79" t="s">
        <v>1028</v>
      </c>
      <c r="K79">
        <f>IF(Table2[[#This Row],[LastActiveDate]]=0,"",YEAR(Table2[[#This Row],[LastActiveDate]]))</f>
        <v>2025</v>
      </c>
      <c r="L79" s="1">
        <v>45752</v>
      </c>
      <c r="M79" s="7">
        <f>IF(AND(Table2[[#This Row],[HoursPlayedLast30Days]]&gt;=1,Table2[[#This Row],[LastActiveDate]]&lt;&gt;0),1,0)</f>
        <v>1</v>
      </c>
    </row>
    <row r="80" spans="1:13" x14ac:dyDescent="0.25">
      <c r="A80" t="s">
        <v>89</v>
      </c>
      <c r="B80">
        <v>22</v>
      </c>
      <c r="C80" t="s">
        <v>1011</v>
      </c>
      <c r="D80" t="s">
        <v>1021</v>
      </c>
      <c r="E80" s="2">
        <v>33.700000000000003</v>
      </c>
      <c r="F80" s="2">
        <v>179.21</v>
      </c>
      <c r="G80" s="3">
        <v>19</v>
      </c>
      <c r="H80" s="2">
        <v>40.700000000000003</v>
      </c>
      <c r="I80" s="2">
        <v>11</v>
      </c>
      <c r="K80">
        <f>IF(Table2[[#This Row],[LastActiveDate]]=0,"",YEAR(Table2[[#This Row],[LastActiveDate]]))</f>
        <v>2025</v>
      </c>
      <c r="L80" s="1">
        <v>45681</v>
      </c>
      <c r="M80" s="7">
        <f>IF(AND(Table2[[#This Row],[HoursPlayedLast30Days]]&gt;=1,Table2[[#This Row],[LastActiveDate]]&lt;&gt;0),1,0)</f>
        <v>1</v>
      </c>
    </row>
    <row r="81" spans="1:13" x14ac:dyDescent="0.25">
      <c r="A81" t="s">
        <v>90</v>
      </c>
      <c r="B81">
        <v>13</v>
      </c>
      <c r="C81" t="s">
        <v>1016</v>
      </c>
      <c r="D81" t="s">
        <v>1018</v>
      </c>
      <c r="E81" s="2">
        <v>30.1</v>
      </c>
      <c r="F81" s="2">
        <v>165.07</v>
      </c>
      <c r="G81" s="3">
        <v>47</v>
      </c>
      <c r="H81" s="2">
        <v>24.7</v>
      </c>
      <c r="I81" s="2">
        <v>14</v>
      </c>
      <c r="J81" t="s">
        <v>1028</v>
      </c>
      <c r="K81">
        <f>IF(Table2[[#This Row],[LastActiveDate]]=0,"",YEAR(Table2[[#This Row],[LastActiveDate]]))</f>
        <v>2025</v>
      </c>
      <c r="L81" s="1">
        <v>45675</v>
      </c>
      <c r="M81" s="7">
        <f>IF(AND(Table2[[#This Row],[HoursPlayedLast30Days]]&gt;=1,Table2[[#This Row],[LastActiveDate]]&lt;&gt;0),1,0)</f>
        <v>1</v>
      </c>
    </row>
    <row r="82" spans="1:13" x14ac:dyDescent="0.25">
      <c r="A82" t="s">
        <v>91</v>
      </c>
      <c r="B82">
        <v>20</v>
      </c>
      <c r="C82" t="s">
        <v>1015</v>
      </c>
      <c r="D82" t="s">
        <v>1019</v>
      </c>
      <c r="E82" s="2">
        <v>28.6</v>
      </c>
      <c r="F82" s="2">
        <v>120.63</v>
      </c>
      <c r="G82" s="3">
        <v>25</v>
      </c>
      <c r="H82" s="2">
        <v>65.7</v>
      </c>
      <c r="I82" s="2">
        <v>10</v>
      </c>
      <c r="K82">
        <f>IF(Table2[[#This Row],[LastActiveDate]]=0,"",YEAR(Table2[[#This Row],[LastActiveDate]]))</f>
        <v>2025</v>
      </c>
      <c r="L82" s="1">
        <v>45789</v>
      </c>
      <c r="M82" s="7">
        <f>IF(AND(Table2[[#This Row],[HoursPlayedLast30Days]]&gt;=1,Table2[[#This Row],[LastActiveDate]]&lt;&gt;0),1,0)</f>
        <v>1</v>
      </c>
    </row>
    <row r="83" spans="1:13" x14ac:dyDescent="0.25">
      <c r="A83" t="s">
        <v>92</v>
      </c>
      <c r="B83">
        <v>23</v>
      </c>
      <c r="C83" t="s">
        <v>1015</v>
      </c>
      <c r="D83" t="s">
        <v>1023</v>
      </c>
      <c r="E83" s="2">
        <v>4.2</v>
      </c>
      <c r="F83" s="2">
        <v>456.82</v>
      </c>
      <c r="G83" s="3">
        <v>12</v>
      </c>
      <c r="H83" s="2">
        <v>71.8</v>
      </c>
      <c r="I83" s="2">
        <v>7</v>
      </c>
      <c r="J83" t="s">
        <v>1028</v>
      </c>
      <c r="K83">
        <f>IF(Table2[[#This Row],[LastActiveDate]]=0,"",YEAR(Table2[[#This Row],[LastActiveDate]]))</f>
        <v>2025</v>
      </c>
      <c r="L83" s="1">
        <v>45680</v>
      </c>
      <c r="M83" s="7">
        <f>IF(AND(Table2[[#This Row],[HoursPlayedLast30Days]]&gt;=1,Table2[[#This Row],[LastActiveDate]]&lt;&gt;0),1,0)</f>
        <v>1</v>
      </c>
    </row>
    <row r="84" spans="1:13" x14ac:dyDescent="0.25">
      <c r="A84" t="s">
        <v>93</v>
      </c>
      <c r="B84">
        <v>29</v>
      </c>
      <c r="C84" t="s">
        <v>1017</v>
      </c>
      <c r="D84" t="s">
        <v>1019</v>
      </c>
      <c r="E84" s="2">
        <v>1.9</v>
      </c>
      <c r="F84" s="2">
        <v>39.26</v>
      </c>
      <c r="G84" s="3">
        <v>49</v>
      </c>
      <c r="H84" s="2">
        <v>5</v>
      </c>
      <c r="I84" s="2">
        <v>12</v>
      </c>
      <c r="K84">
        <f>IF(Table2[[#This Row],[LastActiveDate]]=0,"",YEAR(Table2[[#This Row],[LastActiveDate]]))</f>
        <v>2025</v>
      </c>
      <c r="L84" s="1">
        <v>45798</v>
      </c>
      <c r="M84" s="7">
        <f>IF(AND(Table2[[#This Row],[HoursPlayedLast30Days]]&gt;=1,Table2[[#This Row],[LastActiveDate]]&lt;&gt;0),1,0)</f>
        <v>1</v>
      </c>
    </row>
    <row r="85" spans="1:13" x14ac:dyDescent="0.25">
      <c r="A85" t="s">
        <v>94</v>
      </c>
      <c r="B85">
        <v>19</v>
      </c>
      <c r="C85" t="s">
        <v>1012</v>
      </c>
      <c r="D85" t="s">
        <v>1023</v>
      </c>
      <c r="E85" s="2">
        <v>24</v>
      </c>
      <c r="F85" s="2">
        <v>176.15</v>
      </c>
      <c r="G85" s="3">
        <v>8</v>
      </c>
      <c r="H85" s="2">
        <v>44.4</v>
      </c>
      <c r="I85" s="2">
        <v>9</v>
      </c>
      <c r="J85" t="s">
        <v>1029</v>
      </c>
      <c r="K85">
        <f>IF(Table2[[#This Row],[LastActiveDate]]=0,"",YEAR(Table2[[#This Row],[LastActiveDate]]))</f>
        <v>2025</v>
      </c>
      <c r="L85" s="1">
        <v>45912</v>
      </c>
      <c r="M85" s="7">
        <f>IF(AND(Table2[[#This Row],[HoursPlayedLast30Days]]&gt;=1,Table2[[#This Row],[LastActiveDate]]&lt;&gt;0),1,0)</f>
        <v>1</v>
      </c>
    </row>
    <row r="86" spans="1:13" x14ac:dyDescent="0.25">
      <c r="A86" t="s">
        <v>95</v>
      </c>
      <c r="B86">
        <v>17</v>
      </c>
      <c r="C86" t="s">
        <v>1011</v>
      </c>
      <c r="D86" t="s">
        <v>1020</v>
      </c>
      <c r="E86" s="2">
        <v>9.1999999999999993</v>
      </c>
      <c r="F86" s="2">
        <v>16.010000000000002</v>
      </c>
      <c r="G86" s="3">
        <v>7</v>
      </c>
      <c r="H86" s="2">
        <v>73</v>
      </c>
      <c r="I86" s="2">
        <v>10</v>
      </c>
      <c r="K86">
        <f>IF(Table2[[#This Row],[LastActiveDate]]=0,"",YEAR(Table2[[#This Row],[LastActiveDate]]))</f>
        <v>2025</v>
      </c>
      <c r="L86" s="1">
        <v>45730</v>
      </c>
      <c r="M86" s="7">
        <f>IF(AND(Table2[[#This Row],[HoursPlayedLast30Days]]&gt;=1,Table2[[#This Row],[LastActiveDate]]&lt;&gt;0),1,0)</f>
        <v>1</v>
      </c>
    </row>
    <row r="87" spans="1:13" x14ac:dyDescent="0.25">
      <c r="A87" t="s">
        <v>96</v>
      </c>
      <c r="B87">
        <v>19</v>
      </c>
      <c r="C87" t="s">
        <v>1017</v>
      </c>
      <c r="D87" t="s">
        <v>1020</v>
      </c>
      <c r="E87" s="2">
        <v>11.3</v>
      </c>
      <c r="F87" s="2">
        <v>18.45</v>
      </c>
      <c r="G87" s="3">
        <v>21</v>
      </c>
      <c r="H87" s="2">
        <v>40.299999999999997</v>
      </c>
      <c r="I87" s="2">
        <v>10</v>
      </c>
      <c r="K87">
        <f>IF(Table2[[#This Row],[LastActiveDate]]=0,"",YEAR(Table2[[#This Row],[LastActiveDate]]))</f>
        <v>2025</v>
      </c>
      <c r="L87" s="1">
        <v>45665</v>
      </c>
      <c r="M87" s="7">
        <f>IF(AND(Table2[[#This Row],[HoursPlayedLast30Days]]&gt;=1,Table2[[#This Row],[LastActiveDate]]&lt;&gt;0),1,0)</f>
        <v>1</v>
      </c>
    </row>
    <row r="88" spans="1:13" x14ac:dyDescent="0.25">
      <c r="A88" t="s">
        <v>97</v>
      </c>
      <c r="B88">
        <v>26</v>
      </c>
      <c r="C88" t="s">
        <v>1014</v>
      </c>
      <c r="D88" t="s">
        <v>1020</v>
      </c>
      <c r="E88" s="2">
        <v>0.6</v>
      </c>
      <c r="F88" s="2">
        <v>213.25</v>
      </c>
      <c r="G88" s="3">
        <v>9</v>
      </c>
      <c r="H88" s="2">
        <v>63.2</v>
      </c>
      <c r="I88" s="2">
        <v>17</v>
      </c>
      <c r="J88" t="s">
        <v>1026</v>
      </c>
      <c r="K88">
        <f>IF(Table2[[#This Row],[LastActiveDate]]=0,"",YEAR(Table2[[#This Row],[LastActiveDate]]))</f>
        <v>2025</v>
      </c>
      <c r="L88" s="1">
        <v>45949</v>
      </c>
      <c r="M88" s="7">
        <f>IF(AND(Table2[[#This Row],[HoursPlayedLast30Days]]&gt;=1,Table2[[#This Row],[LastActiveDate]]&lt;&gt;0),1,0)</f>
        <v>0</v>
      </c>
    </row>
    <row r="89" spans="1:13" x14ac:dyDescent="0.25">
      <c r="A89" t="s">
        <v>98</v>
      </c>
      <c r="B89">
        <v>23</v>
      </c>
      <c r="C89" t="s">
        <v>1017</v>
      </c>
      <c r="D89" t="s">
        <v>1019</v>
      </c>
      <c r="E89" s="2">
        <v>6</v>
      </c>
      <c r="F89" s="2">
        <v>208.69</v>
      </c>
      <c r="G89" s="3">
        <v>1</v>
      </c>
      <c r="H89" s="2">
        <v>53.8</v>
      </c>
      <c r="I89" s="2">
        <v>11</v>
      </c>
      <c r="K89">
        <f>IF(Table2[[#This Row],[LastActiveDate]]=0,"",YEAR(Table2[[#This Row],[LastActiveDate]]))</f>
        <v>2025</v>
      </c>
      <c r="L89" s="1">
        <v>45770</v>
      </c>
      <c r="M89" s="7">
        <f>IF(AND(Table2[[#This Row],[HoursPlayedLast30Days]]&gt;=1,Table2[[#This Row],[LastActiveDate]]&lt;&gt;0),1,0)</f>
        <v>1</v>
      </c>
    </row>
    <row r="90" spans="1:13" x14ac:dyDescent="0.25">
      <c r="A90" t="s">
        <v>99</v>
      </c>
      <c r="B90">
        <v>19</v>
      </c>
      <c r="C90" t="s">
        <v>1012</v>
      </c>
      <c r="D90" t="s">
        <v>1019</v>
      </c>
      <c r="E90" s="2">
        <v>0.7</v>
      </c>
      <c r="F90" s="2">
        <v>526</v>
      </c>
      <c r="G90" s="3">
        <v>31</v>
      </c>
      <c r="H90" s="2">
        <v>53.5</v>
      </c>
      <c r="I90" s="2">
        <v>17</v>
      </c>
      <c r="K90">
        <f>IF(Table2[[#This Row],[LastActiveDate]]=0,"",YEAR(Table2[[#This Row],[LastActiveDate]]))</f>
        <v>2024</v>
      </c>
      <c r="L90" s="1">
        <v>45618</v>
      </c>
      <c r="M90" s="7">
        <f>IF(AND(Table2[[#This Row],[HoursPlayedLast30Days]]&gt;=1,Table2[[#This Row],[LastActiveDate]]&lt;&gt;0),1,0)</f>
        <v>0</v>
      </c>
    </row>
    <row r="91" spans="1:13" x14ac:dyDescent="0.25">
      <c r="A91" t="s">
        <v>100</v>
      </c>
      <c r="B91">
        <v>24</v>
      </c>
      <c r="C91" t="s">
        <v>1017</v>
      </c>
      <c r="D91" t="s">
        <v>1021</v>
      </c>
      <c r="E91" s="2">
        <v>42.3</v>
      </c>
      <c r="F91" s="2">
        <v>204.04</v>
      </c>
      <c r="G91" s="3">
        <v>21</v>
      </c>
      <c r="H91" s="2">
        <v>38.200000000000003</v>
      </c>
      <c r="I91" s="2">
        <v>19</v>
      </c>
      <c r="K91">
        <f>IF(Table2[[#This Row],[LastActiveDate]]=0,"",YEAR(Table2[[#This Row],[LastActiveDate]]))</f>
        <v>2024</v>
      </c>
      <c r="L91" s="1">
        <v>45602</v>
      </c>
      <c r="M91" s="7">
        <f>IF(AND(Table2[[#This Row],[HoursPlayedLast30Days]]&gt;=1,Table2[[#This Row],[LastActiveDate]]&lt;&gt;0),1,0)</f>
        <v>1</v>
      </c>
    </row>
    <row r="92" spans="1:13" x14ac:dyDescent="0.25">
      <c r="A92" t="s">
        <v>101</v>
      </c>
      <c r="B92">
        <v>22</v>
      </c>
      <c r="C92" t="s">
        <v>1013</v>
      </c>
      <c r="D92" t="s">
        <v>1019</v>
      </c>
      <c r="E92" s="2">
        <v>5.6</v>
      </c>
      <c r="F92" s="2">
        <v>803.42</v>
      </c>
      <c r="G92" s="3">
        <v>17</v>
      </c>
      <c r="H92" s="2">
        <v>14.6</v>
      </c>
      <c r="I92" s="2">
        <v>12</v>
      </c>
      <c r="J92" t="s">
        <v>1028</v>
      </c>
      <c r="K92">
        <f>IF(Table2[[#This Row],[LastActiveDate]]=0,"",YEAR(Table2[[#This Row],[LastActiveDate]]))</f>
        <v>2024</v>
      </c>
      <c r="L92" s="1">
        <v>45625</v>
      </c>
      <c r="M92" s="7">
        <f>IF(AND(Table2[[#This Row],[HoursPlayedLast30Days]]&gt;=1,Table2[[#This Row],[LastActiveDate]]&lt;&gt;0),1,0)</f>
        <v>1</v>
      </c>
    </row>
    <row r="93" spans="1:13" x14ac:dyDescent="0.25">
      <c r="A93" t="s">
        <v>102</v>
      </c>
      <c r="B93">
        <v>26</v>
      </c>
      <c r="C93" t="s">
        <v>1011</v>
      </c>
      <c r="D93" t="s">
        <v>1021</v>
      </c>
      <c r="E93" s="2">
        <v>16.3</v>
      </c>
      <c r="F93" s="2">
        <v>12.48</v>
      </c>
      <c r="G93" s="3">
        <v>102</v>
      </c>
      <c r="H93" s="2">
        <v>17</v>
      </c>
      <c r="I93" s="2">
        <v>11</v>
      </c>
      <c r="J93" t="s">
        <v>1029</v>
      </c>
      <c r="K93">
        <f>IF(Table2[[#This Row],[LastActiveDate]]=0,"",YEAR(Table2[[#This Row],[LastActiveDate]]))</f>
        <v>2025</v>
      </c>
      <c r="L93" s="1">
        <v>45814</v>
      </c>
      <c r="M93" s="7">
        <f>IF(AND(Table2[[#This Row],[HoursPlayedLast30Days]]&gt;=1,Table2[[#This Row],[LastActiveDate]]&lt;&gt;0),1,0)</f>
        <v>1</v>
      </c>
    </row>
    <row r="94" spans="1:13" x14ac:dyDescent="0.25">
      <c r="A94" t="s">
        <v>103</v>
      </c>
      <c r="B94">
        <v>18</v>
      </c>
      <c r="C94" t="s">
        <v>1014</v>
      </c>
      <c r="D94" t="s">
        <v>1023</v>
      </c>
      <c r="E94" s="2">
        <v>0.8</v>
      </c>
      <c r="F94" s="2">
        <v>25.79</v>
      </c>
      <c r="G94" s="3">
        <v>25</v>
      </c>
      <c r="H94" s="2">
        <v>62.7</v>
      </c>
      <c r="I94" s="2">
        <v>14</v>
      </c>
      <c r="K94">
        <f>IF(Table2[[#This Row],[LastActiveDate]]=0,"",YEAR(Table2[[#This Row],[LastActiveDate]]))</f>
        <v>2025</v>
      </c>
      <c r="L94" s="1">
        <v>45874</v>
      </c>
      <c r="M94" s="7">
        <f>IF(AND(Table2[[#This Row],[HoursPlayedLast30Days]]&gt;=1,Table2[[#This Row],[LastActiveDate]]&lt;&gt;0),1,0)</f>
        <v>0</v>
      </c>
    </row>
    <row r="95" spans="1:13" x14ac:dyDescent="0.25">
      <c r="A95" t="s">
        <v>104</v>
      </c>
      <c r="B95">
        <v>20</v>
      </c>
      <c r="C95" t="s">
        <v>1015</v>
      </c>
      <c r="D95" t="s">
        <v>1023</v>
      </c>
      <c r="E95" s="2">
        <v>22</v>
      </c>
      <c r="F95" s="2">
        <v>11.27</v>
      </c>
      <c r="G95" s="3">
        <v>59</v>
      </c>
      <c r="H95" s="2">
        <v>45.5</v>
      </c>
      <c r="I95" s="2">
        <v>19</v>
      </c>
      <c r="J95" t="s">
        <v>1027</v>
      </c>
      <c r="K95">
        <f>IF(Table2[[#This Row],[LastActiveDate]]=0,"",YEAR(Table2[[#This Row],[LastActiveDate]]))</f>
        <v>2025</v>
      </c>
      <c r="L95" s="1">
        <v>45739</v>
      </c>
      <c r="M95" s="7">
        <f>IF(AND(Table2[[#This Row],[HoursPlayedLast30Days]]&gt;=1,Table2[[#This Row],[LastActiveDate]]&lt;&gt;0),1,0)</f>
        <v>1</v>
      </c>
    </row>
    <row r="96" spans="1:13" x14ac:dyDescent="0.25">
      <c r="A96" t="s">
        <v>105</v>
      </c>
      <c r="B96">
        <v>20</v>
      </c>
      <c r="C96" t="s">
        <v>1011</v>
      </c>
      <c r="D96" t="s">
        <v>1019</v>
      </c>
      <c r="E96" s="2">
        <v>7.8</v>
      </c>
      <c r="F96" s="2">
        <v>51.23</v>
      </c>
      <c r="G96" s="3">
        <v>4</v>
      </c>
      <c r="H96" s="2">
        <v>41.5</v>
      </c>
      <c r="I96" s="2">
        <v>9</v>
      </c>
      <c r="K96">
        <f>IF(Table2[[#This Row],[LastActiveDate]]=0,"",YEAR(Table2[[#This Row],[LastActiveDate]]))</f>
        <v>2024</v>
      </c>
      <c r="L96" s="1">
        <v>45608</v>
      </c>
      <c r="M96" s="7">
        <f>IF(AND(Table2[[#This Row],[HoursPlayedLast30Days]]&gt;=1,Table2[[#This Row],[LastActiveDate]]&lt;&gt;0),1,0)</f>
        <v>1</v>
      </c>
    </row>
    <row r="97" spans="1:13" x14ac:dyDescent="0.25">
      <c r="A97" t="s">
        <v>106</v>
      </c>
      <c r="B97">
        <v>14</v>
      </c>
      <c r="C97" t="s">
        <v>1011</v>
      </c>
      <c r="D97" t="s">
        <v>1018</v>
      </c>
      <c r="E97" s="2">
        <v>45.6</v>
      </c>
      <c r="F97" s="2">
        <v>194.82</v>
      </c>
      <c r="G97" s="3">
        <v>25</v>
      </c>
      <c r="H97" s="2">
        <v>34.4</v>
      </c>
      <c r="I97" s="2">
        <v>3</v>
      </c>
      <c r="K97">
        <f>IF(Table2[[#This Row],[LastActiveDate]]=0,"",YEAR(Table2[[#This Row],[LastActiveDate]]))</f>
        <v>2025</v>
      </c>
      <c r="L97" s="1">
        <v>45724</v>
      </c>
      <c r="M97" s="7">
        <f>IF(AND(Table2[[#This Row],[HoursPlayedLast30Days]]&gt;=1,Table2[[#This Row],[LastActiveDate]]&lt;&gt;0),1,0)</f>
        <v>1</v>
      </c>
    </row>
    <row r="98" spans="1:13" x14ac:dyDescent="0.25">
      <c r="A98" t="s">
        <v>107</v>
      </c>
      <c r="B98">
        <v>23</v>
      </c>
      <c r="C98" t="s">
        <v>1011</v>
      </c>
      <c r="D98" t="s">
        <v>1019</v>
      </c>
      <c r="E98" s="2">
        <v>43.8</v>
      </c>
      <c r="F98" s="2">
        <v>259.31</v>
      </c>
      <c r="G98" s="3">
        <v>60</v>
      </c>
      <c r="H98" s="2">
        <v>37.4</v>
      </c>
      <c r="I98" s="2">
        <v>7</v>
      </c>
      <c r="K98">
        <f>IF(Table2[[#This Row],[LastActiveDate]]=0,"",YEAR(Table2[[#This Row],[LastActiveDate]]))</f>
        <v>2025</v>
      </c>
      <c r="L98" s="1">
        <v>45948</v>
      </c>
      <c r="M98" s="7">
        <f>IF(AND(Table2[[#This Row],[HoursPlayedLast30Days]]&gt;=1,Table2[[#This Row],[LastActiveDate]]&lt;&gt;0),1,0)</f>
        <v>1</v>
      </c>
    </row>
    <row r="99" spans="1:13" x14ac:dyDescent="0.25">
      <c r="A99" t="s">
        <v>108</v>
      </c>
      <c r="B99">
        <v>23</v>
      </c>
      <c r="C99" t="s">
        <v>1015</v>
      </c>
      <c r="D99" t="s">
        <v>1018</v>
      </c>
      <c r="E99" s="2">
        <v>7.9</v>
      </c>
      <c r="F99" s="2">
        <v>11.66</v>
      </c>
      <c r="G99" s="3">
        <v>26</v>
      </c>
      <c r="H99" s="2">
        <v>71.2</v>
      </c>
      <c r="I99" s="2">
        <v>9</v>
      </c>
      <c r="K99">
        <f>IF(Table2[[#This Row],[LastActiveDate]]=0,"",YEAR(Table2[[#This Row],[LastActiveDate]]))</f>
        <v>2025</v>
      </c>
      <c r="L99" s="1">
        <v>45778</v>
      </c>
      <c r="M99" s="7">
        <f>IF(AND(Table2[[#This Row],[HoursPlayedLast30Days]]&gt;=1,Table2[[#This Row],[LastActiveDate]]&lt;&gt;0),1,0)</f>
        <v>1</v>
      </c>
    </row>
    <row r="100" spans="1:13" x14ac:dyDescent="0.25">
      <c r="A100" t="s">
        <v>109</v>
      </c>
      <c r="B100">
        <v>22</v>
      </c>
      <c r="C100" t="s">
        <v>1017</v>
      </c>
      <c r="D100" t="s">
        <v>1020</v>
      </c>
      <c r="E100" s="2">
        <v>46.2</v>
      </c>
      <c r="F100" s="2">
        <v>729.56</v>
      </c>
      <c r="G100" s="3">
        <v>37</v>
      </c>
      <c r="H100" s="2">
        <v>36.6</v>
      </c>
      <c r="I100" s="2">
        <v>9</v>
      </c>
      <c r="J100" t="s">
        <v>1025</v>
      </c>
      <c r="K100">
        <f>IF(Table2[[#This Row],[LastActiveDate]]=0,"",YEAR(Table2[[#This Row],[LastActiveDate]]))</f>
        <v>2025</v>
      </c>
      <c r="L100" s="1">
        <v>45939</v>
      </c>
      <c r="M100" s="7">
        <f>IF(AND(Table2[[#This Row],[HoursPlayedLast30Days]]&gt;=1,Table2[[#This Row],[LastActiveDate]]&lt;&gt;0),1,0)</f>
        <v>1</v>
      </c>
    </row>
    <row r="101" spans="1:13" x14ac:dyDescent="0.25">
      <c r="A101" t="s">
        <v>110</v>
      </c>
      <c r="B101">
        <v>20</v>
      </c>
      <c r="C101" t="s">
        <v>1016</v>
      </c>
      <c r="D101" t="s">
        <v>1019</v>
      </c>
      <c r="E101" s="2">
        <v>111.2</v>
      </c>
      <c r="F101" s="2">
        <v>461.55</v>
      </c>
      <c r="G101" s="3">
        <v>13</v>
      </c>
      <c r="H101" s="2">
        <v>11.5</v>
      </c>
      <c r="I101" s="2">
        <v>7</v>
      </c>
      <c r="K101">
        <f>IF(Table2[[#This Row],[LastActiveDate]]=0,"",YEAR(Table2[[#This Row],[LastActiveDate]]))</f>
        <v>2025</v>
      </c>
      <c r="L101" s="1">
        <v>45899</v>
      </c>
      <c r="M101" s="7">
        <f>IF(AND(Table2[[#This Row],[HoursPlayedLast30Days]]&gt;=1,Table2[[#This Row],[LastActiveDate]]&lt;&gt;0),1,0)</f>
        <v>1</v>
      </c>
    </row>
    <row r="102" spans="1:13" x14ac:dyDescent="0.25">
      <c r="A102" t="s">
        <v>111</v>
      </c>
      <c r="B102">
        <v>14</v>
      </c>
      <c r="C102" t="s">
        <v>1015</v>
      </c>
      <c r="D102" t="s">
        <v>1018</v>
      </c>
      <c r="E102" s="2">
        <v>34.9</v>
      </c>
      <c r="F102" s="2">
        <v>87.96</v>
      </c>
      <c r="G102" s="3">
        <v>2</v>
      </c>
      <c r="H102" s="2">
        <v>63.6</v>
      </c>
      <c r="I102" s="2">
        <v>9</v>
      </c>
      <c r="K102">
        <f>IF(Table2[[#This Row],[LastActiveDate]]=0,"",YEAR(Table2[[#This Row],[LastActiveDate]]))</f>
        <v>2024</v>
      </c>
      <c r="L102" s="1">
        <v>45589</v>
      </c>
      <c r="M102" s="7">
        <f>IF(AND(Table2[[#This Row],[HoursPlayedLast30Days]]&gt;=1,Table2[[#This Row],[LastActiveDate]]&lt;&gt;0),1,0)</f>
        <v>1</v>
      </c>
    </row>
    <row r="103" spans="1:13" x14ac:dyDescent="0.25">
      <c r="A103" t="s">
        <v>112</v>
      </c>
      <c r="B103">
        <v>19</v>
      </c>
      <c r="C103" t="s">
        <v>1011</v>
      </c>
      <c r="D103" t="s">
        <v>1018</v>
      </c>
      <c r="E103" s="2">
        <v>37.299999999999997</v>
      </c>
      <c r="F103" s="2">
        <v>20.079999999999998</v>
      </c>
      <c r="G103" s="3">
        <v>18</v>
      </c>
      <c r="H103" s="2">
        <v>39.9</v>
      </c>
      <c r="I103" s="2">
        <v>17</v>
      </c>
      <c r="J103" t="s">
        <v>1025</v>
      </c>
      <c r="K103">
        <f>IF(Table2[[#This Row],[LastActiveDate]]=0,"",YEAR(Table2[[#This Row],[LastActiveDate]]))</f>
        <v>2025</v>
      </c>
      <c r="L103" s="1">
        <v>45848</v>
      </c>
      <c r="M103" s="7">
        <f>IF(AND(Table2[[#This Row],[HoursPlayedLast30Days]]&gt;=1,Table2[[#This Row],[LastActiveDate]]&lt;&gt;0),1,0)</f>
        <v>1</v>
      </c>
    </row>
    <row r="104" spans="1:13" x14ac:dyDescent="0.25">
      <c r="A104" t="s">
        <v>113</v>
      </c>
      <c r="B104">
        <v>20</v>
      </c>
      <c r="C104" t="s">
        <v>1012</v>
      </c>
      <c r="D104" t="s">
        <v>1021</v>
      </c>
      <c r="E104" s="2">
        <v>5.7</v>
      </c>
      <c r="F104" s="2">
        <v>46.55</v>
      </c>
      <c r="G104" s="3">
        <v>15</v>
      </c>
      <c r="H104" s="2">
        <v>45.8</v>
      </c>
      <c r="I104" s="2">
        <v>10</v>
      </c>
      <c r="J104" t="s">
        <v>1029</v>
      </c>
      <c r="K104">
        <f>IF(Table2[[#This Row],[LastActiveDate]]=0,"",YEAR(Table2[[#This Row],[LastActiveDate]]))</f>
        <v>2025</v>
      </c>
      <c r="L104" s="1">
        <v>45833</v>
      </c>
      <c r="M104" s="7">
        <f>IF(AND(Table2[[#This Row],[HoursPlayedLast30Days]]&gt;=1,Table2[[#This Row],[LastActiveDate]]&lt;&gt;0),1,0)</f>
        <v>1</v>
      </c>
    </row>
    <row r="105" spans="1:13" x14ac:dyDescent="0.25">
      <c r="A105" t="s">
        <v>114</v>
      </c>
      <c r="B105">
        <v>17</v>
      </c>
      <c r="C105" t="s">
        <v>1013</v>
      </c>
      <c r="D105" t="s">
        <v>1021</v>
      </c>
      <c r="E105" s="2">
        <v>17.2</v>
      </c>
      <c r="F105" s="2">
        <v>33.94</v>
      </c>
      <c r="G105" s="3">
        <v>60</v>
      </c>
      <c r="H105" s="2">
        <v>85.2</v>
      </c>
      <c r="I105" s="2">
        <v>11</v>
      </c>
      <c r="K105">
        <f>IF(Table2[[#This Row],[LastActiveDate]]=0,"",YEAR(Table2[[#This Row],[LastActiveDate]]))</f>
        <v>2025</v>
      </c>
      <c r="L105" s="1">
        <v>45780</v>
      </c>
      <c r="M105" s="7">
        <f>IF(AND(Table2[[#This Row],[HoursPlayedLast30Days]]&gt;=1,Table2[[#This Row],[LastActiveDate]]&lt;&gt;0),1,0)</f>
        <v>1</v>
      </c>
    </row>
    <row r="106" spans="1:13" x14ac:dyDescent="0.25">
      <c r="A106" t="s">
        <v>115</v>
      </c>
      <c r="B106">
        <v>21</v>
      </c>
      <c r="C106" t="s">
        <v>1011</v>
      </c>
      <c r="D106" t="s">
        <v>1019</v>
      </c>
      <c r="E106" s="2">
        <v>1.4</v>
      </c>
      <c r="F106" s="2">
        <v>32.89</v>
      </c>
      <c r="G106" s="3">
        <v>8</v>
      </c>
      <c r="H106" s="2">
        <v>44.5</v>
      </c>
      <c r="I106" s="2">
        <v>11</v>
      </c>
      <c r="K106">
        <f>IF(Table2[[#This Row],[LastActiveDate]]=0,"",YEAR(Table2[[#This Row],[LastActiveDate]]))</f>
        <v>2025</v>
      </c>
      <c r="L106" s="1">
        <v>45682</v>
      </c>
      <c r="M106" s="7">
        <f>IF(AND(Table2[[#This Row],[HoursPlayedLast30Days]]&gt;=1,Table2[[#This Row],[LastActiveDate]]&lt;&gt;0),1,0)</f>
        <v>1</v>
      </c>
    </row>
    <row r="107" spans="1:13" x14ac:dyDescent="0.25">
      <c r="A107" t="s">
        <v>116</v>
      </c>
      <c r="B107">
        <v>24</v>
      </c>
      <c r="C107" t="s">
        <v>1011</v>
      </c>
      <c r="D107" t="s">
        <v>1018</v>
      </c>
      <c r="E107" s="2">
        <v>2</v>
      </c>
      <c r="F107" s="2">
        <v>182.74</v>
      </c>
      <c r="G107" s="3">
        <v>102</v>
      </c>
      <c r="H107" s="2">
        <v>52.2</v>
      </c>
      <c r="I107" s="2">
        <v>19</v>
      </c>
      <c r="K107">
        <f>IF(Table2[[#This Row],[LastActiveDate]]=0,"",YEAR(Table2[[#This Row],[LastActiveDate]]))</f>
        <v>2025</v>
      </c>
      <c r="L107" s="1">
        <v>45818</v>
      </c>
      <c r="M107" s="7">
        <f>IF(AND(Table2[[#This Row],[HoursPlayedLast30Days]]&gt;=1,Table2[[#This Row],[LastActiveDate]]&lt;&gt;0),1,0)</f>
        <v>1</v>
      </c>
    </row>
    <row r="108" spans="1:13" x14ac:dyDescent="0.25">
      <c r="A108" t="s">
        <v>117</v>
      </c>
      <c r="B108">
        <v>31</v>
      </c>
      <c r="C108" t="s">
        <v>1011</v>
      </c>
      <c r="D108" t="s">
        <v>1019</v>
      </c>
      <c r="E108" s="2">
        <v>136.1</v>
      </c>
      <c r="F108" s="2">
        <v>70.540000000000006</v>
      </c>
      <c r="G108" s="3">
        <v>95</v>
      </c>
      <c r="H108" s="2">
        <v>15.5</v>
      </c>
      <c r="I108" s="2">
        <v>13</v>
      </c>
      <c r="K108">
        <f>IF(Table2[[#This Row],[LastActiveDate]]=0,"",YEAR(Table2[[#This Row],[LastActiveDate]]))</f>
        <v>2024</v>
      </c>
      <c r="L108" s="1">
        <v>45625</v>
      </c>
      <c r="M108" s="7">
        <f>IF(AND(Table2[[#This Row],[HoursPlayedLast30Days]]&gt;=1,Table2[[#This Row],[LastActiveDate]]&lt;&gt;0),1,0)</f>
        <v>1</v>
      </c>
    </row>
    <row r="109" spans="1:13" x14ac:dyDescent="0.25">
      <c r="A109" t="s">
        <v>118</v>
      </c>
      <c r="B109">
        <v>22</v>
      </c>
      <c r="C109" t="s">
        <v>1013</v>
      </c>
      <c r="D109" t="s">
        <v>1019</v>
      </c>
      <c r="E109" s="2">
        <v>7.9</v>
      </c>
      <c r="F109" s="2">
        <v>110.85</v>
      </c>
      <c r="G109" s="3">
        <v>8</v>
      </c>
      <c r="H109" s="2">
        <v>39.5</v>
      </c>
      <c r="I109" s="2">
        <v>8</v>
      </c>
      <c r="J109" t="s">
        <v>1030</v>
      </c>
      <c r="K109">
        <f>IF(Table2[[#This Row],[LastActiveDate]]=0,"",YEAR(Table2[[#This Row],[LastActiveDate]]))</f>
        <v>2025</v>
      </c>
      <c r="L109" s="1">
        <v>45743</v>
      </c>
      <c r="M109" s="7">
        <f>IF(AND(Table2[[#This Row],[HoursPlayedLast30Days]]&gt;=1,Table2[[#This Row],[LastActiveDate]]&lt;&gt;0),1,0)</f>
        <v>1</v>
      </c>
    </row>
    <row r="110" spans="1:13" x14ac:dyDescent="0.25">
      <c r="A110" t="s">
        <v>119</v>
      </c>
      <c r="B110">
        <v>23</v>
      </c>
      <c r="C110" t="s">
        <v>1012</v>
      </c>
      <c r="D110" t="s">
        <v>1021</v>
      </c>
      <c r="E110" s="2">
        <v>27.6</v>
      </c>
      <c r="F110" s="2">
        <v>1139.22</v>
      </c>
      <c r="G110" s="3">
        <v>12</v>
      </c>
      <c r="H110" s="2">
        <v>60.2</v>
      </c>
      <c r="I110" s="2">
        <v>9</v>
      </c>
      <c r="J110" t="s">
        <v>1024</v>
      </c>
      <c r="K110">
        <f>IF(Table2[[#This Row],[LastActiveDate]]=0,"",YEAR(Table2[[#This Row],[LastActiveDate]]))</f>
        <v>2025</v>
      </c>
      <c r="L110" s="1">
        <v>45750</v>
      </c>
      <c r="M110" s="7">
        <f>IF(AND(Table2[[#This Row],[HoursPlayedLast30Days]]&gt;=1,Table2[[#This Row],[LastActiveDate]]&lt;&gt;0),1,0)</f>
        <v>1</v>
      </c>
    </row>
    <row r="111" spans="1:13" x14ac:dyDescent="0.25">
      <c r="A111" t="s">
        <v>120</v>
      </c>
      <c r="B111">
        <v>21</v>
      </c>
      <c r="C111" t="s">
        <v>1015</v>
      </c>
      <c r="D111" t="s">
        <v>1021</v>
      </c>
      <c r="E111" s="2">
        <v>32.9</v>
      </c>
      <c r="F111" s="2">
        <v>288.25</v>
      </c>
      <c r="G111" s="3">
        <v>67</v>
      </c>
      <c r="H111" s="2">
        <v>6.1</v>
      </c>
      <c r="I111" s="2">
        <v>8</v>
      </c>
      <c r="K111">
        <f>IF(Table2[[#This Row],[LastActiveDate]]=0,"",YEAR(Table2[[#This Row],[LastActiveDate]]))</f>
        <v>2025</v>
      </c>
      <c r="L111" s="1">
        <v>45933</v>
      </c>
      <c r="M111" s="7">
        <f>IF(AND(Table2[[#This Row],[HoursPlayedLast30Days]]&gt;=1,Table2[[#This Row],[LastActiveDate]]&lt;&gt;0),1,0)</f>
        <v>1</v>
      </c>
    </row>
    <row r="112" spans="1:13" x14ac:dyDescent="0.25">
      <c r="A112" t="s">
        <v>121</v>
      </c>
      <c r="B112">
        <v>13</v>
      </c>
      <c r="C112" t="s">
        <v>1016</v>
      </c>
      <c r="D112" t="s">
        <v>1019</v>
      </c>
      <c r="E112" s="2">
        <v>39</v>
      </c>
      <c r="F112" s="2">
        <v>743.89</v>
      </c>
      <c r="G112" s="3">
        <v>101</v>
      </c>
      <c r="H112" s="2">
        <v>50</v>
      </c>
      <c r="I112" s="2">
        <v>13</v>
      </c>
      <c r="J112" t="s">
        <v>1024</v>
      </c>
      <c r="K112" t="str">
        <f>IF(Table2[[#This Row],[LastActiveDate]]=0,"",YEAR(Table2[[#This Row],[LastActiveDate]]))</f>
        <v/>
      </c>
      <c r="M112" s="7">
        <f>IF(AND(Table2[[#This Row],[HoursPlayedLast30Days]]&gt;=1,Table2[[#This Row],[LastActiveDate]]&lt;&gt;0),1,0)</f>
        <v>0</v>
      </c>
    </row>
    <row r="113" spans="1:13" x14ac:dyDescent="0.25">
      <c r="A113" t="s">
        <v>122</v>
      </c>
      <c r="B113">
        <v>21</v>
      </c>
      <c r="C113" t="s">
        <v>1013</v>
      </c>
      <c r="D113" t="s">
        <v>1018</v>
      </c>
      <c r="E113" s="2">
        <v>120.9</v>
      </c>
      <c r="F113" s="2">
        <v>38.450000000000003</v>
      </c>
      <c r="G113" s="3">
        <v>17</v>
      </c>
      <c r="H113" s="2">
        <v>47.5</v>
      </c>
      <c r="I113" s="2">
        <v>11</v>
      </c>
      <c r="K113">
        <f>IF(Table2[[#This Row],[LastActiveDate]]=0,"",YEAR(Table2[[#This Row],[LastActiveDate]]))</f>
        <v>2025</v>
      </c>
      <c r="L113" s="1">
        <v>45681</v>
      </c>
      <c r="M113" s="7">
        <f>IF(AND(Table2[[#This Row],[HoursPlayedLast30Days]]&gt;=1,Table2[[#This Row],[LastActiveDate]]&lt;&gt;0),1,0)</f>
        <v>1</v>
      </c>
    </row>
    <row r="114" spans="1:13" x14ac:dyDescent="0.25">
      <c r="A114" t="s">
        <v>123</v>
      </c>
      <c r="B114">
        <v>22</v>
      </c>
      <c r="C114" t="s">
        <v>1012</v>
      </c>
      <c r="D114" t="s">
        <v>1022</v>
      </c>
      <c r="E114" s="2">
        <v>5.5</v>
      </c>
      <c r="F114" s="2">
        <v>120.37</v>
      </c>
      <c r="G114" s="3">
        <v>11</v>
      </c>
      <c r="H114" s="2">
        <v>46</v>
      </c>
      <c r="I114" s="2">
        <v>13</v>
      </c>
      <c r="K114">
        <f>IF(Table2[[#This Row],[LastActiveDate]]=0,"",YEAR(Table2[[#This Row],[LastActiveDate]]))</f>
        <v>2025</v>
      </c>
      <c r="L114" s="1">
        <v>45767</v>
      </c>
      <c r="M114" s="7">
        <f>IF(AND(Table2[[#This Row],[HoursPlayedLast30Days]]&gt;=1,Table2[[#This Row],[LastActiveDate]]&lt;&gt;0),1,0)</f>
        <v>1</v>
      </c>
    </row>
    <row r="115" spans="1:13" x14ac:dyDescent="0.25">
      <c r="A115" t="s">
        <v>124</v>
      </c>
      <c r="B115">
        <v>34</v>
      </c>
      <c r="C115" t="s">
        <v>1016</v>
      </c>
      <c r="D115" t="s">
        <v>1019</v>
      </c>
      <c r="E115" s="2">
        <v>0.8</v>
      </c>
      <c r="F115" s="2">
        <v>202.27</v>
      </c>
      <c r="G115" s="3">
        <v>22</v>
      </c>
      <c r="H115" s="2">
        <v>70.900000000000006</v>
      </c>
      <c r="I115" s="2">
        <v>5</v>
      </c>
      <c r="K115">
        <f>IF(Table2[[#This Row],[LastActiveDate]]=0,"",YEAR(Table2[[#This Row],[LastActiveDate]]))</f>
        <v>2024</v>
      </c>
      <c r="L115" s="1">
        <v>45650</v>
      </c>
      <c r="M115" s="7">
        <f>IF(AND(Table2[[#This Row],[HoursPlayedLast30Days]]&gt;=1,Table2[[#This Row],[LastActiveDate]]&lt;&gt;0),1,0)</f>
        <v>0</v>
      </c>
    </row>
    <row r="116" spans="1:13" x14ac:dyDescent="0.25">
      <c r="A116" t="s">
        <v>125</v>
      </c>
      <c r="B116">
        <v>21</v>
      </c>
      <c r="C116" t="s">
        <v>1011</v>
      </c>
      <c r="D116" t="s">
        <v>1023</v>
      </c>
      <c r="E116" s="2">
        <v>10.6</v>
      </c>
      <c r="F116" s="2">
        <v>19.97</v>
      </c>
      <c r="G116" s="3">
        <v>34</v>
      </c>
      <c r="H116" s="2">
        <v>53.4</v>
      </c>
      <c r="I116" s="2">
        <v>16</v>
      </c>
      <c r="J116" t="s">
        <v>1027</v>
      </c>
      <c r="K116">
        <f>IF(Table2[[#This Row],[LastActiveDate]]=0,"",YEAR(Table2[[#This Row],[LastActiveDate]]))</f>
        <v>2025</v>
      </c>
      <c r="L116" s="1">
        <v>45918</v>
      </c>
      <c r="M116" s="7">
        <f>IF(AND(Table2[[#This Row],[HoursPlayedLast30Days]]&gt;=1,Table2[[#This Row],[LastActiveDate]]&lt;&gt;0),1,0)</f>
        <v>1</v>
      </c>
    </row>
    <row r="117" spans="1:13" x14ac:dyDescent="0.25">
      <c r="A117" t="s">
        <v>126</v>
      </c>
      <c r="B117">
        <v>23</v>
      </c>
      <c r="C117" t="s">
        <v>1011</v>
      </c>
      <c r="D117" t="s">
        <v>1018</v>
      </c>
      <c r="E117" s="2">
        <v>2.8</v>
      </c>
      <c r="F117" s="2">
        <v>1.05</v>
      </c>
      <c r="G117" s="3">
        <v>9</v>
      </c>
      <c r="H117" s="2">
        <v>82</v>
      </c>
      <c r="I117" s="2">
        <v>16</v>
      </c>
      <c r="K117">
        <f>IF(Table2[[#This Row],[LastActiveDate]]=0,"",YEAR(Table2[[#This Row],[LastActiveDate]]))</f>
        <v>2025</v>
      </c>
      <c r="L117" s="1">
        <v>45902</v>
      </c>
      <c r="M117" s="7">
        <f>IF(AND(Table2[[#This Row],[HoursPlayedLast30Days]]&gt;=1,Table2[[#This Row],[LastActiveDate]]&lt;&gt;0),1,0)</f>
        <v>1</v>
      </c>
    </row>
    <row r="118" spans="1:13" x14ac:dyDescent="0.25">
      <c r="A118" t="s">
        <v>127</v>
      </c>
      <c r="B118">
        <v>21</v>
      </c>
      <c r="C118" t="s">
        <v>1017</v>
      </c>
      <c r="D118" t="s">
        <v>1019</v>
      </c>
      <c r="E118" s="2">
        <v>0.5</v>
      </c>
      <c r="F118" s="2">
        <v>277.49</v>
      </c>
      <c r="G118" s="3">
        <v>40</v>
      </c>
      <c r="H118" s="2">
        <v>20.2</v>
      </c>
      <c r="I118" s="2">
        <v>7</v>
      </c>
      <c r="K118">
        <f>IF(Table2[[#This Row],[LastActiveDate]]=0,"",YEAR(Table2[[#This Row],[LastActiveDate]]))</f>
        <v>2025</v>
      </c>
      <c r="L118" s="1">
        <v>45693</v>
      </c>
      <c r="M118" s="7">
        <f>IF(AND(Table2[[#This Row],[HoursPlayedLast30Days]]&gt;=1,Table2[[#This Row],[LastActiveDate]]&lt;&gt;0),1,0)</f>
        <v>0</v>
      </c>
    </row>
    <row r="119" spans="1:13" x14ac:dyDescent="0.25">
      <c r="A119" t="s">
        <v>128</v>
      </c>
      <c r="B119">
        <v>16</v>
      </c>
      <c r="C119" t="s">
        <v>1011</v>
      </c>
      <c r="D119" t="s">
        <v>1018</v>
      </c>
      <c r="E119" s="2">
        <v>8.9</v>
      </c>
      <c r="F119" s="2">
        <v>256.68</v>
      </c>
      <c r="G119" s="3">
        <v>1</v>
      </c>
      <c r="H119" s="2">
        <v>48.4</v>
      </c>
      <c r="I119" s="2">
        <v>10</v>
      </c>
      <c r="J119" t="s">
        <v>1029</v>
      </c>
      <c r="K119">
        <f>IF(Table2[[#This Row],[LastActiveDate]]=0,"",YEAR(Table2[[#This Row],[LastActiveDate]]))</f>
        <v>2025</v>
      </c>
      <c r="L119" s="1">
        <v>45818</v>
      </c>
      <c r="M119" s="7">
        <f>IF(AND(Table2[[#This Row],[HoursPlayedLast30Days]]&gt;=1,Table2[[#This Row],[LastActiveDate]]&lt;&gt;0),1,0)</f>
        <v>1</v>
      </c>
    </row>
    <row r="120" spans="1:13" x14ac:dyDescent="0.25">
      <c r="A120" t="s">
        <v>129</v>
      </c>
      <c r="B120">
        <v>27</v>
      </c>
      <c r="C120" t="s">
        <v>1015</v>
      </c>
      <c r="D120" t="s">
        <v>1021</v>
      </c>
      <c r="E120" s="2">
        <v>30.6</v>
      </c>
      <c r="F120" s="2">
        <v>132.24</v>
      </c>
      <c r="G120" s="3">
        <v>1</v>
      </c>
      <c r="H120" s="2">
        <v>47.1</v>
      </c>
      <c r="I120" s="2">
        <v>15</v>
      </c>
      <c r="K120">
        <f>IF(Table2[[#This Row],[LastActiveDate]]=0,"",YEAR(Table2[[#This Row],[LastActiveDate]]))</f>
        <v>2025</v>
      </c>
      <c r="L120" s="1">
        <v>45807</v>
      </c>
      <c r="M120" s="7">
        <f>IF(AND(Table2[[#This Row],[HoursPlayedLast30Days]]&gt;=1,Table2[[#This Row],[LastActiveDate]]&lt;&gt;0),1,0)</f>
        <v>1</v>
      </c>
    </row>
    <row r="121" spans="1:13" x14ac:dyDescent="0.25">
      <c r="A121" t="s">
        <v>130</v>
      </c>
      <c r="B121">
        <v>25</v>
      </c>
      <c r="C121" t="s">
        <v>1014</v>
      </c>
      <c r="D121" t="s">
        <v>1022</v>
      </c>
      <c r="E121" s="2">
        <v>16.7</v>
      </c>
      <c r="F121" s="2">
        <v>168.16</v>
      </c>
      <c r="G121" s="3">
        <v>14</v>
      </c>
      <c r="H121" s="2">
        <v>18.3</v>
      </c>
      <c r="I121" s="2">
        <v>12</v>
      </c>
      <c r="K121">
        <f>IF(Table2[[#This Row],[LastActiveDate]]=0,"",YEAR(Table2[[#This Row],[LastActiveDate]]))</f>
        <v>2024</v>
      </c>
      <c r="L121" s="1">
        <v>45640</v>
      </c>
      <c r="M121" s="7">
        <f>IF(AND(Table2[[#This Row],[HoursPlayedLast30Days]]&gt;=1,Table2[[#This Row],[LastActiveDate]]&lt;&gt;0),1,0)</f>
        <v>1</v>
      </c>
    </row>
    <row r="122" spans="1:13" x14ac:dyDescent="0.25">
      <c r="A122" t="s">
        <v>131</v>
      </c>
      <c r="B122">
        <v>25</v>
      </c>
      <c r="C122" t="s">
        <v>1011</v>
      </c>
      <c r="D122" t="s">
        <v>1019</v>
      </c>
      <c r="E122" s="2">
        <v>7.5</v>
      </c>
      <c r="F122" s="2">
        <v>134.22999999999999</v>
      </c>
      <c r="G122" s="3">
        <v>13</v>
      </c>
      <c r="H122" s="2">
        <v>68.900000000000006</v>
      </c>
      <c r="I122" s="2">
        <v>11</v>
      </c>
      <c r="J122" t="s">
        <v>1027</v>
      </c>
      <c r="K122">
        <f>IF(Table2[[#This Row],[LastActiveDate]]=0,"",YEAR(Table2[[#This Row],[LastActiveDate]]))</f>
        <v>2025</v>
      </c>
      <c r="L122" s="1">
        <v>45863</v>
      </c>
      <c r="M122" s="7">
        <f>IF(AND(Table2[[#This Row],[HoursPlayedLast30Days]]&gt;=1,Table2[[#This Row],[LastActiveDate]]&lt;&gt;0),1,0)</f>
        <v>1</v>
      </c>
    </row>
    <row r="123" spans="1:13" x14ac:dyDescent="0.25">
      <c r="A123" t="s">
        <v>132</v>
      </c>
      <c r="B123">
        <v>17</v>
      </c>
      <c r="C123" t="s">
        <v>1011</v>
      </c>
      <c r="D123" t="s">
        <v>1018</v>
      </c>
      <c r="E123" s="2">
        <v>21.2</v>
      </c>
      <c r="F123" s="2">
        <v>6.07</v>
      </c>
      <c r="G123" s="3">
        <v>11</v>
      </c>
      <c r="H123" s="2">
        <v>103.1</v>
      </c>
      <c r="I123" s="2">
        <v>7</v>
      </c>
      <c r="K123">
        <f>IF(Table2[[#This Row],[LastActiveDate]]=0,"",YEAR(Table2[[#This Row],[LastActiveDate]]))</f>
        <v>2025</v>
      </c>
      <c r="L123" s="1">
        <v>45781</v>
      </c>
      <c r="M123" s="7">
        <f>IF(AND(Table2[[#This Row],[HoursPlayedLast30Days]]&gt;=1,Table2[[#This Row],[LastActiveDate]]&lt;&gt;0),1,0)</f>
        <v>1</v>
      </c>
    </row>
    <row r="124" spans="1:13" x14ac:dyDescent="0.25">
      <c r="A124" t="s">
        <v>133</v>
      </c>
      <c r="B124">
        <v>29</v>
      </c>
      <c r="C124" t="s">
        <v>1015</v>
      </c>
      <c r="D124" t="s">
        <v>1018</v>
      </c>
      <c r="E124" s="2">
        <v>5.3</v>
      </c>
      <c r="F124" s="2">
        <v>102.13</v>
      </c>
      <c r="G124" s="3">
        <v>20</v>
      </c>
      <c r="H124" s="2">
        <v>44.6</v>
      </c>
      <c r="I124" s="2">
        <v>5</v>
      </c>
      <c r="J124" t="s">
        <v>1024</v>
      </c>
      <c r="K124">
        <f>IF(Table2[[#This Row],[LastActiveDate]]=0,"",YEAR(Table2[[#This Row],[LastActiveDate]]))</f>
        <v>2025</v>
      </c>
      <c r="L124" s="1">
        <v>45869</v>
      </c>
      <c r="M124" s="7">
        <f>IF(AND(Table2[[#This Row],[HoursPlayedLast30Days]]&gt;=1,Table2[[#This Row],[LastActiveDate]]&lt;&gt;0),1,0)</f>
        <v>1</v>
      </c>
    </row>
    <row r="125" spans="1:13" x14ac:dyDescent="0.25">
      <c r="A125" t="s">
        <v>134</v>
      </c>
      <c r="B125">
        <v>14</v>
      </c>
      <c r="C125" t="s">
        <v>1014</v>
      </c>
      <c r="D125" t="s">
        <v>1019</v>
      </c>
      <c r="E125" s="2">
        <v>0.3</v>
      </c>
      <c r="F125" s="2">
        <v>48.72</v>
      </c>
      <c r="G125" s="3">
        <v>11</v>
      </c>
      <c r="H125" s="2">
        <v>57.6</v>
      </c>
      <c r="I125" s="2">
        <v>8</v>
      </c>
      <c r="K125">
        <f>IF(Table2[[#This Row],[LastActiveDate]]=0,"",YEAR(Table2[[#This Row],[LastActiveDate]]))</f>
        <v>2025</v>
      </c>
      <c r="L125" s="1">
        <v>45778</v>
      </c>
      <c r="M125" s="7">
        <f>IF(AND(Table2[[#This Row],[HoursPlayedLast30Days]]&gt;=1,Table2[[#This Row],[LastActiveDate]]&lt;&gt;0),1,0)</f>
        <v>0</v>
      </c>
    </row>
    <row r="126" spans="1:13" x14ac:dyDescent="0.25">
      <c r="A126" t="s">
        <v>135</v>
      </c>
      <c r="B126">
        <v>24</v>
      </c>
      <c r="C126" t="s">
        <v>1017</v>
      </c>
      <c r="D126" t="s">
        <v>1018</v>
      </c>
      <c r="E126" s="2">
        <v>28.9</v>
      </c>
      <c r="F126" s="2">
        <v>25.9</v>
      </c>
      <c r="G126" s="3">
        <v>6</v>
      </c>
      <c r="H126" s="2">
        <v>47.1</v>
      </c>
      <c r="I126" s="2">
        <v>10</v>
      </c>
      <c r="J126" t="s">
        <v>1029</v>
      </c>
      <c r="K126">
        <f>IF(Table2[[#This Row],[LastActiveDate]]=0,"",YEAR(Table2[[#This Row],[LastActiveDate]]))</f>
        <v>2024</v>
      </c>
      <c r="L126" s="1">
        <v>45585</v>
      </c>
      <c r="M126" s="7">
        <f>IF(AND(Table2[[#This Row],[HoursPlayedLast30Days]]&gt;=1,Table2[[#This Row],[LastActiveDate]]&lt;&gt;0),1,0)</f>
        <v>1</v>
      </c>
    </row>
    <row r="127" spans="1:13" x14ac:dyDescent="0.25">
      <c r="A127" t="s">
        <v>136</v>
      </c>
      <c r="B127">
        <v>32</v>
      </c>
      <c r="C127" t="s">
        <v>1015</v>
      </c>
      <c r="D127" t="s">
        <v>1018</v>
      </c>
      <c r="E127" s="2">
        <v>19.5</v>
      </c>
      <c r="F127" s="2">
        <v>785.02</v>
      </c>
      <c r="G127" s="3">
        <v>11</v>
      </c>
      <c r="H127" s="2">
        <v>27.2</v>
      </c>
      <c r="I127" s="2">
        <v>16</v>
      </c>
      <c r="K127">
        <f>IF(Table2[[#This Row],[LastActiveDate]]=0,"",YEAR(Table2[[#This Row],[LastActiveDate]]))</f>
        <v>2025</v>
      </c>
      <c r="L127" s="1">
        <v>45703</v>
      </c>
      <c r="M127" s="7">
        <f>IF(AND(Table2[[#This Row],[HoursPlayedLast30Days]]&gt;=1,Table2[[#This Row],[LastActiveDate]]&lt;&gt;0),1,0)</f>
        <v>1</v>
      </c>
    </row>
    <row r="128" spans="1:13" x14ac:dyDescent="0.25">
      <c r="A128" t="s">
        <v>137</v>
      </c>
      <c r="B128">
        <v>17</v>
      </c>
      <c r="C128" t="s">
        <v>1011</v>
      </c>
      <c r="D128" t="s">
        <v>1023</v>
      </c>
      <c r="E128" s="2">
        <v>28.7</v>
      </c>
      <c r="F128" s="2">
        <v>228.67</v>
      </c>
      <c r="G128" s="3">
        <v>110</v>
      </c>
      <c r="H128" s="2">
        <v>5</v>
      </c>
      <c r="I128" s="2">
        <v>12</v>
      </c>
      <c r="K128">
        <f>IF(Table2[[#This Row],[LastActiveDate]]=0,"",YEAR(Table2[[#This Row],[LastActiveDate]]))</f>
        <v>2024</v>
      </c>
      <c r="L128" s="1">
        <v>45592</v>
      </c>
      <c r="M128" s="7">
        <f>IF(AND(Table2[[#This Row],[HoursPlayedLast30Days]]&gt;=1,Table2[[#This Row],[LastActiveDate]]&lt;&gt;0),1,0)</f>
        <v>1</v>
      </c>
    </row>
    <row r="129" spans="1:13" x14ac:dyDescent="0.25">
      <c r="A129" t="s">
        <v>138</v>
      </c>
      <c r="B129">
        <v>19</v>
      </c>
      <c r="C129" t="s">
        <v>1011</v>
      </c>
      <c r="D129" t="s">
        <v>1019</v>
      </c>
      <c r="E129" s="2">
        <v>0.8</v>
      </c>
      <c r="F129" s="2">
        <v>326.08999999999997</v>
      </c>
      <c r="G129" s="3">
        <v>15</v>
      </c>
      <c r="H129" s="2">
        <v>27.4</v>
      </c>
      <c r="I129" s="2">
        <v>14</v>
      </c>
      <c r="K129">
        <f>IF(Table2[[#This Row],[LastActiveDate]]=0,"",YEAR(Table2[[#This Row],[LastActiveDate]]))</f>
        <v>2025</v>
      </c>
      <c r="L129" s="1">
        <v>45924</v>
      </c>
      <c r="M129" s="7">
        <f>IF(AND(Table2[[#This Row],[HoursPlayedLast30Days]]&gt;=1,Table2[[#This Row],[LastActiveDate]]&lt;&gt;0),1,0)</f>
        <v>0</v>
      </c>
    </row>
    <row r="130" spans="1:13" x14ac:dyDescent="0.25">
      <c r="A130" t="s">
        <v>139</v>
      </c>
      <c r="B130">
        <v>22</v>
      </c>
      <c r="C130" t="s">
        <v>1014</v>
      </c>
      <c r="D130" t="s">
        <v>1019</v>
      </c>
      <c r="E130" s="2">
        <v>36.299999999999997</v>
      </c>
      <c r="F130" s="2">
        <v>94.72</v>
      </c>
      <c r="G130" s="3">
        <v>17</v>
      </c>
      <c r="H130" s="2">
        <v>10.199999999999999</v>
      </c>
      <c r="I130" s="2">
        <v>14</v>
      </c>
      <c r="J130" t="s">
        <v>1029</v>
      </c>
      <c r="K130">
        <f>IF(Table2[[#This Row],[LastActiveDate]]=0,"",YEAR(Table2[[#This Row],[LastActiveDate]]))</f>
        <v>2025</v>
      </c>
      <c r="L130" s="1">
        <v>45905</v>
      </c>
      <c r="M130" s="7">
        <f>IF(AND(Table2[[#This Row],[HoursPlayedLast30Days]]&gt;=1,Table2[[#This Row],[LastActiveDate]]&lt;&gt;0),1,0)</f>
        <v>1</v>
      </c>
    </row>
    <row r="131" spans="1:13" x14ac:dyDescent="0.25">
      <c r="A131" t="s">
        <v>140</v>
      </c>
      <c r="B131">
        <v>19</v>
      </c>
      <c r="C131" t="s">
        <v>1014</v>
      </c>
      <c r="D131" t="s">
        <v>1020</v>
      </c>
      <c r="E131" s="2">
        <v>19.3</v>
      </c>
      <c r="F131" s="2">
        <v>124.87</v>
      </c>
      <c r="G131" s="3">
        <v>25</v>
      </c>
      <c r="H131" s="2">
        <v>87.6</v>
      </c>
      <c r="I131" s="2">
        <v>5</v>
      </c>
      <c r="K131">
        <f>IF(Table2[[#This Row],[LastActiveDate]]=0,"",YEAR(Table2[[#This Row],[LastActiveDate]]))</f>
        <v>2025</v>
      </c>
      <c r="L131" s="1">
        <v>45888</v>
      </c>
      <c r="M131" s="7">
        <f>IF(AND(Table2[[#This Row],[HoursPlayedLast30Days]]&gt;=1,Table2[[#This Row],[LastActiveDate]]&lt;&gt;0),1,0)</f>
        <v>1</v>
      </c>
    </row>
    <row r="132" spans="1:13" x14ac:dyDescent="0.25">
      <c r="A132" t="s">
        <v>141</v>
      </c>
      <c r="B132">
        <v>14</v>
      </c>
      <c r="C132" t="s">
        <v>1011</v>
      </c>
      <c r="D132" t="s">
        <v>1018</v>
      </c>
      <c r="E132" s="2">
        <v>16.600000000000001</v>
      </c>
      <c r="F132" s="2">
        <v>67.599999999999994</v>
      </c>
      <c r="G132" s="3">
        <v>122</v>
      </c>
      <c r="H132" s="2">
        <v>42.1</v>
      </c>
      <c r="I132" s="2">
        <v>12</v>
      </c>
      <c r="J132" t="s">
        <v>1029</v>
      </c>
      <c r="K132">
        <f>IF(Table2[[#This Row],[LastActiveDate]]=0,"",YEAR(Table2[[#This Row],[LastActiveDate]]))</f>
        <v>2025</v>
      </c>
      <c r="L132" s="1">
        <v>45697</v>
      </c>
      <c r="M132" s="7">
        <f>IF(AND(Table2[[#This Row],[HoursPlayedLast30Days]]&gt;=1,Table2[[#This Row],[LastActiveDate]]&lt;&gt;0),1,0)</f>
        <v>1</v>
      </c>
    </row>
    <row r="133" spans="1:13" x14ac:dyDescent="0.25">
      <c r="A133" t="s">
        <v>142</v>
      </c>
      <c r="B133">
        <v>22</v>
      </c>
      <c r="C133" t="s">
        <v>1014</v>
      </c>
      <c r="D133" t="s">
        <v>1022</v>
      </c>
      <c r="E133" s="2">
        <v>19.600000000000001</v>
      </c>
      <c r="F133" s="2">
        <v>25.5</v>
      </c>
      <c r="G133" s="3">
        <v>8</v>
      </c>
      <c r="H133" s="2">
        <v>36.4</v>
      </c>
      <c r="I133" s="2">
        <v>7</v>
      </c>
      <c r="J133" t="s">
        <v>1028</v>
      </c>
      <c r="K133">
        <f>IF(Table2[[#This Row],[LastActiveDate]]=0,"",YEAR(Table2[[#This Row],[LastActiveDate]]))</f>
        <v>2024</v>
      </c>
      <c r="L133" s="1">
        <v>45606</v>
      </c>
      <c r="M133" s="7">
        <f>IF(AND(Table2[[#This Row],[HoursPlayedLast30Days]]&gt;=1,Table2[[#This Row],[LastActiveDate]]&lt;&gt;0),1,0)</f>
        <v>1</v>
      </c>
    </row>
    <row r="134" spans="1:13" x14ac:dyDescent="0.25">
      <c r="A134" t="s">
        <v>143</v>
      </c>
      <c r="B134">
        <v>16</v>
      </c>
      <c r="C134" t="s">
        <v>1012</v>
      </c>
      <c r="D134" t="s">
        <v>1019</v>
      </c>
      <c r="E134" s="2">
        <v>40</v>
      </c>
      <c r="F134" s="2">
        <v>49.32</v>
      </c>
      <c r="G134" s="3">
        <v>34</v>
      </c>
      <c r="H134" s="2">
        <v>67.2</v>
      </c>
      <c r="I134" s="2">
        <v>9</v>
      </c>
      <c r="J134" t="s">
        <v>1025</v>
      </c>
      <c r="K134">
        <f>IF(Table2[[#This Row],[LastActiveDate]]=0,"",YEAR(Table2[[#This Row],[LastActiveDate]]))</f>
        <v>2025</v>
      </c>
      <c r="L134" s="1">
        <v>45905</v>
      </c>
      <c r="M134" s="7">
        <f>IF(AND(Table2[[#This Row],[HoursPlayedLast30Days]]&gt;=1,Table2[[#This Row],[LastActiveDate]]&lt;&gt;0),1,0)</f>
        <v>1</v>
      </c>
    </row>
    <row r="135" spans="1:13" x14ac:dyDescent="0.25">
      <c r="A135" t="s">
        <v>144</v>
      </c>
      <c r="B135">
        <v>24</v>
      </c>
      <c r="C135" t="s">
        <v>1016</v>
      </c>
      <c r="D135" t="s">
        <v>1020</v>
      </c>
      <c r="E135" s="2">
        <v>17.7</v>
      </c>
      <c r="F135" s="2">
        <v>399.27</v>
      </c>
      <c r="G135" s="3">
        <v>37</v>
      </c>
      <c r="H135" s="2">
        <v>17</v>
      </c>
      <c r="I135" s="2">
        <v>10</v>
      </c>
      <c r="K135">
        <f>IF(Table2[[#This Row],[LastActiveDate]]=0,"",YEAR(Table2[[#This Row],[LastActiveDate]]))</f>
        <v>2025</v>
      </c>
      <c r="L135" s="1">
        <v>45930</v>
      </c>
      <c r="M135" s="7">
        <f>IF(AND(Table2[[#This Row],[HoursPlayedLast30Days]]&gt;=1,Table2[[#This Row],[LastActiveDate]]&lt;&gt;0),1,0)</f>
        <v>1</v>
      </c>
    </row>
    <row r="136" spans="1:13" x14ac:dyDescent="0.25">
      <c r="A136" t="s">
        <v>145</v>
      </c>
      <c r="B136">
        <v>17</v>
      </c>
      <c r="C136" t="s">
        <v>1015</v>
      </c>
      <c r="D136" t="s">
        <v>1021</v>
      </c>
      <c r="E136" s="2">
        <v>17.399999999999999</v>
      </c>
      <c r="F136" s="2">
        <v>282.95</v>
      </c>
      <c r="G136" s="3">
        <v>28</v>
      </c>
      <c r="H136" s="2">
        <v>25.8</v>
      </c>
      <c r="I136" s="2">
        <v>8</v>
      </c>
      <c r="J136" t="s">
        <v>1028</v>
      </c>
      <c r="K136">
        <f>IF(Table2[[#This Row],[LastActiveDate]]=0,"",YEAR(Table2[[#This Row],[LastActiveDate]]))</f>
        <v>2024</v>
      </c>
      <c r="L136" s="1">
        <v>45616</v>
      </c>
      <c r="M136" s="7">
        <f>IF(AND(Table2[[#This Row],[HoursPlayedLast30Days]]&gt;=1,Table2[[#This Row],[LastActiveDate]]&lt;&gt;0),1,0)</f>
        <v>1</v>
      </c>
    </row>
    <row r="137" spans="1:13" x14ac:dyDescent="0.25">
      <c r="A137" t="s">
        <v>146</v>
      </c>
      <c r="B137">
        <v>29</v>
      </c>
      <c r="C137" t="s">
        <v>1015</v>
      </c>
      <c r="D137" t="s">
        <v>1020</v>
      </c>
      <c r="E137" s="2">
        <v>93.5</v>
      </c>
      <c r="F137" s="2">
        <v>197.93</v>
      </c>
      <c r="G137" s="3">
        <v>2</v>
      </c>
      <c r="H137" s="2">
        <v>46.7</v>
      </c>
      <c r="I137" s="2">
        <v>15</v>
      </c>
      <c r="K137">
        <f>IF(Table2[[#This Row],[LastActiveDate]]=0,"",YEAR(Table2[[#This Row],[LastActiveDate]]))</f>
        <v>2025</v>
      </c>
      <c r="L137" s="1">
        <v>45762</v>
      </c>
      <c r="M137" s="7">
        <f>IF(AND(Table2[[#This Row],[HoursPlayedLast30Days]]&gt;=1,Table2[[#This Row],[LastActiveDate]]&lt;&gt;0),1,0)</f>
        <v>1</v>
      </c>
    </row>
    <row r="138" spans="1:13" x14ac:dyDescent="0.25">
      <c r="A138" t="s">
        <v>147</v>
      </c>
      <c r="B138">
        <v>18</v>
      </c>
      <c r="C138" t="s">
        <v>1015</v>
      </c>
      <c r="D138" t="s">
        <v>1022</v>
      </c>
      <c r="E138" s="2">
        <v>28.3</v>
      </c>
      <c r="F138" s="2">
        <v>161.13</v>
      </c>
      <c r="G138" s="3">
        <v>33</v>
      </c>
      <c r="H138" s="2">
        <v>70.7</v>
      </c>
      <c r="I138" s="2">
        <v>12</v>
      </c>
      <c r="K138">
        <f>IF(Table2[[#This Row],[LastActiveDate]]=0,"",YEAR(Table2[[#This Row],[LastActiveDate]]))</f>
        <v>2024</v>
      </c>
      <c r="L138" s="1">
        <v>45610</v>
      </c>
      <c r="M138" s="7">
        <f>IF(AND(Table2[[#This Row],[HoursPlayedLast30Days]]&gt;=1,Table2[[#This Row],[LastActiveDate]]&lt;&gt;0),1,0)</f>
        <v>1</v>
      </c>
    </row>
    <row r="139" spans="1:13" x14ac:dyDescent="0.25">
      <c r="A139" t="s">
        <v>148</v>
      </c>
      <c r="B139">
        <v>20</v>
      </c>
      <c r="C139" t="s">
        <v>1012</v>
      </c>
      <c r="D139" t="s">
        <v>1019</v>
      </c>
      <c r="E139" s="2">
        <v>11.7</v>
      </c>
      <c r="F139" s="2">
        <v>639.16</v>
      </c>
      <c r="G139" s="3">
        <v>1</v>
      </c>
      <c r="H139" s="2">
        <v>57.5</v>
      </c>
      <c r="I139" s="2">
        <v>14</v>
      </c>
      <c r="K139">
        <f>IF(Table2[[#This Row],[LastActiveDate]]=0,"",YEAR(Table2[[#This Row],[LastActiveDate]]))</f>
        <v>2025</v>
      </c>
      <c r="L139" s="1">
        <v>45862</v>
      </c>
      <c r="M139" s="7">
        <f>IF(AND(Table2[[#This Row],[HoursPlayedLast30Days]]&gt;=1,Table2[[#This Row],[LastActiveDate]]&lt;&gt;0),1,0)</f>
        <v>1</v>
      </c>
    </row>
    <row r="140" spans="1:13" x14ac:dyDescent="0.25">
      <c r="A140" t="s">
        <v>149</v>
      </c>
      <c r="B140">
        <v>26</v>
      </c>
      <c r="C140" t="s">
        <v>1011</v>
      </c>
      <c r="D140" t="s">
        <v>1022</v>
      </c>
      <c r="E140" s="2">
        <v>24.6</v>
      </c>
      <c r="F140" s="2">
        <v>18.88</v>
      </c>
      <c r="G140" s="3">
        <v>27</v>
      </c>
      <c r="H140" s="2">
        <v>51.2</v>
      </c>
      <c r="I140" s="2">
        <v>13</v>
      </c>
      <c r="J140" t="s">
        <v>1030</v>
      </c>
      <c r="K140">
        <f>IF(Table2[[#This Row],[LastActiveDate]]=0,"",YEAR(Table2[[#This Row],[LastActiveDate]]))</f>
        <v>2025</v>
      </c>
      <c r="L140" s="1">
        <v>45864</v>
      </c>
      <c r="M140" s="7">
        <f>IF(AND(Table2[[#This Row],[HoursPlayedLast30Days]]&gt;=1,Table2[[#This Row],[LastActiveDate]]&lt;&gt;0),1,0)</f>
        <v>1</v>
      </c>
    </row>
    <row r="141" spans="1:13" x14ac:dyDescent="0.25">
      <c r="A141" t="s">
        <v>150</v>
      </c>
      <c r="B141">
        <v>15</v>
      </c>
      <c r="C141" t="s">
        <v>1011</v>
      </c>
      <c r="D141" t="s">
        <v>1019</v>
      </c>
      <c r="E141" s="2">
        <v>9.9</v>
      </c>
      <c r="F141" s="2">
        <v>82.33</v>
      </c>
      <c r="G141" s="3">
        <v>40</v>
      </c>
      <c r="H141" s="2">
        <v>47</v>
      </c>
      <c r="I141" s="2">
        <v>9</v>
      </c>
      <c r="J141" t="s">
        <v>1028</v>
      </c>
      <c r="K141">
        <f>IF(Table2[[#This Row],[LastActiveDate]]=0,"",YEAR(Table2[[#This Row],[LastActiveDate]]))</f>
        <v>2024</v>
      </c>
      <c r="L141" s="1">
        <v>45631</v>
      </c>
      <c r="M141" s="7">
        <f>IF(AND(Table2[[#This Row],[HoursPlayedLast30Days]]&gt;=1,Table2[[#This Row],[LastActiveDate]]&lt;&gt;0),1,0)</f>
        <v>1</v>
      </c>
    </row>
    <row r="142" spans="1:13" x14ac:dyDescent="0.25">
      <c r="A142" t="s">
        <v>151</v>
      </c>
      <c r="B142">
        <v>23</v>
      </c>
      <c r="C142" t="s">
        <v>1017</v>
      </c>
      <c r="D142" t="s">
        <v>1019</v>
      </c>
      <c r="E142" s="2">
        <v>5.2</v>
      </c>
      <c r="F142" s="2">
        <v>107.67</v>
      </c>
      <c r="G142" s="3">
        <v>7</v>
      </c>
      <c r="H142" s="2">
        <v>55</v>
      </c>
      <c r="I142" s="2">
        <v>11</v>
      </c>
      <c r="K142">
        <f>IF(Table2[[#This Row],[LastActiveDate]]=0,"",YEAR(Table2[[#This Row],[LastActiveDate]]))</f>
        <v>2025</v>
      </c>
      <c r="L142" s="1">
        <v>45758</v>
      </c>
      <c r="M142" s="7">
        <f>IF(AND(Table2[[#This Row],[HoursPlayedLast30Days]]&gt;=1,Table2[[#This Row],[LastActiveDate]]&lt;&gt;0),1,0)</f>
        <v>1</v>
      </c>
    </row>
    <row r="143" spans="1:13" x14ac:dyDescent="0.25">
      <c r="A143" t="s">
        <v>152</v>
      </c>
      <c r="B143">
        <v>28</v>
      </c>
      <c r="C143" t="s">
        <v>1013</v>
      </c>
      <c r="D143" t="s">
        <v>1019</v>
      </c>
      <c r="E143" s="2">
        <v>18.2</v>
      </c>
      <c r="F143" s="2">
        <v>381.3</v>
      </c>
      <c r="G143" s="3">
        <v>55</v>
      </c>
      <c r="H143" s="2">
        <v>50</v>
      </c>
      <c r="I143" s="2">
        <v>17</v>
      </c>
      <c r="K143">
        <f>IF(Table2[[#This Row],[LastActiveDate]]=0,"",YEAR(Table2[[#This Row],[LastActiveDate]]))</f>
        <v>2025</v>
      </c>
      <c r="L143" s="1">
        <v>45785</v>
      </c>
      <c r="M143" s="7">
        <f>IF(AND(Table2[[#This Row],[HoursPlayedLast30Days]]&gt;=1,Table2[[#This Row],[LastActiveDate]]&lt;&gt;0),1,0)</f>
        <v>1</v>
      </c>
    </row>
    <row r="144" spans="1:13" x14ac:dyDescent="0.25">
      <c r="A144" t="s">
        <v>153</v>
      </c>
      <c r="B144">
        <v>13</v>
      </c>
      <c r="C144" t="s">
        <v>1011</v>
      </c>
      <c r="D144" t="s">
        <v>1021</v>
      </c>
      <c r="E144" s="2">
        <v>52.7</v>
      </c>
      <c r="F144" s="2">
        <v>1223.7</v>
      </c>
      <c r="G144" s="3">
        <v>1</v>
      </c>
      <c r="H144" s="2">
        <v>19.3</v>
      </c>
      <c r="I144" s="2">
        <v>12</v>
      </c>
      <c r="K144">
        <f>IF(Table2[[#This Row],[LastActiveDate]]=0,"",YEAR(Table2[[#This Row],[LastActiveDate]]))</f>
        <v>2025</v>
      </c>
      <c r="L144" s="1">
        <v>45681</v>
      </c>
      <c r="M144" s="7">
        <f>IF(AND(Table2[[#This Row],[HoursPlayedLast30Days]]&gt;=1,Table2[[#This Row],[LastActiveDate]]&lt;&gt;0),1,0)</f>
        <v>1</v>
      </c>
    </row>
    <row r="145" spans="1:13" x14ac:dyDescent="0.25">
      <c r="A145" t="s">
        <v>154</v>
      </c>
      <c r="B145">
        <v>22</v>
      </c>
      <c r="C145" t="s">
        <v>1012</v>
      </c>
      <c r="D145" t="s">
        <v>1018</v>
      </c>
      <c r="E145" s="2">
        <v>52.9</v>
      </c>
      <c r="F145" s="2">
        <v>68.83</v>
      </c>
      <c r="G145" s="3">
        <v>55</v>
      </c>
      <c r="H145" s="2">
        <v>46.2</v>
      </c>
      <c r="I145" s="2">
        <v>14</v>
      </c>
      <c r="K145">
        <f>IF(Table2[[#This Row],[LastActiveDate]]=0,"",YEAR(Table2[[#This Row],[LastActiveDate]]))</f>
        <v>2025</v>
      </c>
      <c r="L145" s="1">
        <v>45903</v>
      </c>
      <c r="M145" s="7">
        <f>IF(AND(Table2[[#This Row],[HoursPlayedLast30Days]]&gt;=1,Table2[[#This Row],[LastActiveDate]]&lt;&gt;0),1,0)</f>
        <v>1</v>
      </c>
    </row>
    <row r="146" spans="1:13" x14ac:dyDescent="0.25">
      <c r="A146" t="s">
        <v>155</v>
      </c>
      <c r="B146">
        <v>23</v>
      </c>
      <c r="C146" t="s">
        <v>1014</v>
      </c>
      <c r="D146" t="s">
        <v>1021</v>
      </c>
      <c r="E146" s="2">
        <v>8.4</v>
      </c>
      <c r="F146" s="2">
        <v>518.48</v>
      </c>
      <c r="G146" s="3">
        <v>18</v>
      </c>
      <c r="H146" s="2">
        <v>18.2</v>
      </c>
      <c r="I146" s="2">
        <v>7</v>
      </c>
      <c r="J146" t="s">
        <v>1025</v>
      </c>
      <c r="K146">
        <f>IF(Table2[[#This Row],[LastActiveDate]]=0,"",YEAR(Table2[[#This Row],[LastActiveDate]]))</f>
        <v>2025</v>
      </c>
      <c r="L146" s="1">
        <v>45739</v>
      </c>
      <c r="M146" s="7">
        <f>IF(AND(Table2[[#This Row],[HoursPlayedLast30Days]]&gt;=1,Table2[[#This Row],[LastActiveDate]]&lt;&gt;0),1,0)</f>
        <v>1</v>
      </c>
    </row>
    <row r="147" spans="1:13" x14ac:dyDescent="0.25">
      <c r="A147" t="s">
        <v>156</v>
      </c>
      <c r="B147">
        <v>25</v>
      </c>
      <c r="C147" t="s">
        <v>1011</v>
      </c>
      <c r="D147" t="s">
        <v>1021</v>
      </c>
      <c r="E147" s="2">
        <v>15</v>
      </c>
      <c r="F147" s="2">
        <v>443.91</v>
      </c>
      <c r="G147" s="3">
        <v>7</v>
      </c>
      <c r="H147" s="2">
        <v>47</v>
      </c>
      <c r="I147" s="2">
        <v>14</v>
      </c>
      <c r="K147">
        <f>IF(Table2[[#This Row],[LastActiveDate]]=0,"",YEAR(Table2[[#This Row],[LastActiveDate]]))</f>
        <v>2025</v>
      </c>
      <c r="L147" s="1">
        <v>45662</v>
      </c>
      <c r="M147" s="7">
        <f>IF(AND(Table2[[#This Row],[HoursPlayedLast30Days]]&gt;=1,Table2[[#This Row],[LastActiveDate]]&lt;&gt;0),1,0)</f>
        <v>1</v>
      </c>
    </row>
    <row r="148" spans="1:13" x14ac:dyDescent="0.25">
      <c r="A148" t="s">
        <v>157</v>
      </c>
      <c r="B148">
        <v>15</v>
      </c>
      <c r="C148" t="s">
        <v>1012</v>
      </c>
      <c r="D148" t="s">
        <v>1023</v>
      </c>
      <c r="E148" s="2">
        <v>4.8</v>
      </c>
      <c r="F148" s="2">
        <v>63.61</v>
      </c>
      <c r="G148" s="3">
        <v>4</v>
      </c>
      <c r="H148" s="2">
        <v>33</v>
      </c>
      <c r="I148" s="2">
        <v>8</v>
      </c>
      <c r="K148">
        <f>IF(Table2[[#This Row],[LastActiveDate]]=0,"",YEAR(Table2[[#This Row],[LastActiveDate]]))</f>
        <v>2025</v>
      </c>
      <c r="L148" s="1">
        <v>45781</v>
      </c>
      <c r="M148" s="7">
        <f>IF(AND(Table2[[#This Row],[HoursPlayedLast30Days]]&gt;=1,Table2[[#This Row],[LastActiveDate]]&lt;&gt;0),1,0)</f>
        <v>1</v>
      </c>
    </row>
    <row r="149" spans="1:13" x14ac:dyDescent="0.25">
      <c r="A149" t="s">
        <v>158</v>
      </c>
      <c r="B149">
        <v>15</v>
      </c>
      <c r="C149" t="s">
        <v>1015</v>
      </c>
      <c r="D149" t="s">
        <v>1020</v>
      </c>
      <c r="E149" s="2">
        <v>108.7</v>
      </c>
      <c r="F149" s="2">
        <v>127.43</v>
      </c>
      <c r="G149" s="3">
        <v>91</v>
      </c>
      <c r="H149" s="2">
        <v>108.5</v>
      </c>
      <c r="I149" s="2">
        <v>19</v>
      </c>
      <c r="K149">
        <f>IF(Table2[[#This Row],[LastActiveDate]]=0,"",YEAR(Table2[[#This Row],[LastActiveDate]]))</f>
        <v>2025</v>
      </c>
      <c r="L149" s="1">
        <v>45851</v>
      </c>
      <c r="M149" s="7">
        <f>IF(AND(Table2[[#This Row],[HoursPlayedLast30Days]]&gt;=1,Table2[[#This Row],[LastActiveDate]]&lt;&gt;0),1,0)</f>
        <v>1</v>
      </c>
    </row>
    <row r="150" spans="1:13" x14ac:dyDescent="0.25">
      <c r="A150" t="s">
        <v>159</v>
      </c>
      <c r="B150">
        <v>24</v>
      </c>
      <c r="C150" t="s">
        <v>1016</v>
      </c>
      <c r="D150" t="s">
        <v>1019</v>
      </c>
      <c r="E150" s="2">
        <v>79.400000000000006</v>
      </c>
      <c r="F150" s="2">
        <v>131.77000000000001</v>
      </c>
      <c r="G150" s="3">
        <v>2</v>
      </c>
      <c r="H150" s="2">
        <v>44</v>
      </c>
      <c r="I150" s="2">
        <v>15</v>
      </c>
      <c r="J150" t="s">
        <v>1026</v>
      </c>
      <c r="K150">
        <f>IF(Table2[[#This Row],[LastActiveDate]]=0,"",YEAR(Table2[[#This Row],[LastActiveDate]]))</f>
        <v>2025</v>
      </c>
      <c r="L150" s="1">
        <v>45658</v>
      </c>
      <c r="M150" s="7">
        <f>IF(AND(Table2[[#This Row],[HoursPlayedLast30Days]]&gt;=1,Table2[[#This Row],[LastActiveDate]]&lt;&gt;0),1,0)</f>
        <v>1</v>
      </c>
    </row>
    <row r="151" spans="1:13" x14ac:dyDescent="0.25">
      <c r="A151" t="s">
        <v>160</v>
      </c>
      <c r="B151">
        <v>23</v>
      </c>
      <c r="C151" t="s">
        <v>1011</v>
      </c>
      <c r="D151" t="s">
        <v>1019</v>
      </c>
      <c r="E151" s="2">
        <v>21</v>
      </c>
      <c r="F151" s="2">
        <v>956.7</v>
      </c>
      <c r="G151" s="3">
        <v>6</v>
      </c>
      <c r="H151" s="2">
        <v>9.9</v>
      </c>
      <c r="I151" s="2">
        <v>13</v>
      </c>
      <c r="K151">
        <f>IF(Table2[[#This Row],[LastActiveDate]]=0,"",YEAR(Table2[[#This Row],[LastActiveDate]]))</f>
        <v>2025</v>
      </c>
      <c r="L151" s="1">
        <v>45698</v>
      </c>
      <c r="M151" s="7">
        <f>IF(AND(Table2[[#This Row],[HoursPlayedLast30Days]]&gt;=1,Table2[[#This Row],[LastActiveDate]]&lt;&gt;0),1,0)</f>
        <v>1</v>
      </c>
    </row>
    <row r="152" spans="1:13" x14ac:dyDescent="0.25">
      <c r="A152" t="s">
        <v>161</v>
      </c>
      <c r="B152">
        <v>23</v>
      </c>
      <c r="C152" t="s">
        <v>1012</v>
      </c>
      <c r="D152" t="s">
        <v>1018</v>
      </c>
      <c r="E152" s="2">
        <v>32.6</v>
      </c>
      <c r="F152" s="2">
        <v>49.88</v>
      </c>
      <c r="G152" s="3">
        <v>12</v>
      </c>
      <c r="H152" s="2">
        <v>41.6</v>
      </c>
      <c r="I152" s="2">
        <v>9</v>
      </c>
      <c r="K152">
        <f>IF(Table2[[#This Row],[LastActiveDate]]=0,"",YEAR(Table2[[#This Row],[LastActiveDate]]))</f>
        <v>2025</v>
      </c>
      <c r="L152" s="1">
        <v>45948</v>
      </c>
      <c r="M152" s="7">
        <f>IF(AND(Table2[[#This Row],[HoursPlayedLast30Days]]&gt;=1,Table2[[#This Row],[LastActiveDate]]&lt;&gt;0),1,0)</f>
        <v>1</v>
      </c>
    </row>
    <row r="153" spans="1:13" x14ac:dyDescent="0.25">
      <c r="A153" t="s">
        <v>162</v>
      </c>
      <c r="B153">
        <v>23</v>
      </c>
      <c r="C153" t="s">
        <v>1016</v>
      </c>
      <c r="D153" t="s">
        <v>1018</v>
      </c>
      <c r="E153" s="2">
        <v>25.1</v>
      </c>
      <c r="F153" s="2">
        <v>401.31</v>
      </c>
      <c r="G153" s="3">
        <v>29</v>
      </c>
      <c r="H153" s="2">
        <v>58</v>
      </c>
      <c r="I153" s="2">
        <v>12</v>
      </c>
      <c r="K153">
        <f>IF(Table2[[#This Row],[LastActiveDate]]=0,"",YEAR(Table2[[#This Row],[LastActiveDate]]))</f>
        <v>2025</v>
      </c>
      <c r="L153" s="1">
        <v>45822</v>
      </c>
      <c r="M153" s="7">
        <f>IF(AND(Table2[[#This Row],[HoursPlayedLast30Days]]&gt;=1,Table2[[#This Row],[LastActiveDate]]&lt;&gt;0),1,0)</f>
        <v>1</v>
      </c>
    </row>
    <row r="154" spans="1:13" x14ac:dyDescent="0.25">
      <c r="A154" t="s">
        <v>163</v>
      </c>
      <c r="B154">
        <v>18</v>
      </c>
      <c r="C154" t="s">
        <v>1014</v>
      </c>
      <c r="D154" t="s">
        <v>1018</v>
      </c>
      <c r="E154" s="2">
        <v>18</v>
      </c>
      <c r="F154" s="2">
        <v>101.69</v>
      </c>
      <c r="G154" s="3">
        <v>23</v>
      </c>
      <c r="H154" s="2">
        <v>86.8</v>
      </c>
      <c r="I154" s="2">
        <v>10</v>
      </c>
      <c r="K154">
        <f>IF(Table2[[#This Row],[LastActiveDate]]=0,"",YEAR(Table2[[#This Row],[LastActiveDate]]))</f>
        <v>2025</v>
      </c>
      <c r="L154" s="1">
        <v>45744</v>
      </c>
      <c r="M154" s="7">
        <f>IF(AND(Table2[[#This Row],[HoursPlayedLast30Days]]&gt;=1,Table2[[#This Row],[LastActiveDate]]&lt;&gt;0),1,0)</f>
        <v>1</v>
      </c>
    </row>
    <row r="155" spans="1:13" x14ac:dyDescent="0.25">
      <c r="A155" t="s">
        <v>164</v>
      </c>
      <c r="B155">
        <v>23</v>
      </c>
      <c r="C155" t="s">
        <v>1012</v>
      </c>
      <c r="D155" t="s">
        <v>1019</v>
      </c>
      <c r="E155" s="2">
        <v>1.1000000000000001</v>
      </c>
      <c r="F155" s="2">
        <v>328.14</v>
      </c>
      <c r="G155" s="3">
        <v>4</v>
      </c>
      <c r="H155" s="2">
        <v>30.3</v>
      </c>
      <c r="I155" s="2">
        <v>10</v>
      </c>
      <c r="J155" t="s">
        <v>1029</v>
      </c>
      <c r="K155">
        <f>IF(Table2[[#This Row],[LastActiveDate]]=0,"",YEAR(Table2[[#This Row],[LastActiveDate]]))</f>
        <v>2025</v>
      </c>
      <c r="L155" s="1">
        <v>45773</v>
      </c>
      <c r="M155" s="7">
        <f>IF(AND(Table2[[#This Row],[HoursPlayedLast30Days]]&gt;=1,Table2[[#This Row],[LastActiveDate]]&lt;&gt;0),1,0)</f>
        <v>1</v>
      </c>
    </row>
    <row r="156" spans="1:13" x14ac:dyDescent="0.25">
      <c r="A156" t="s">
        <v>165</v>
      </c>
      <c r="B156">
        <v>23</v>
      </c>
      <c r="C156" t="s">
        <v>1015</v>
      </c>
      <c r="D156" t="s">
        <v>1018</v>
      </c>
      <c r="E156" s="2">
        <v>12.1</v>
      </c>
      <c r="F156" s="2">
        <v>136.19</v>
      </c>
      <c r="G156" s="3">
        <v>10</v>
      </c>
      <c r="H156" s="2">
        <v>5.4</v>
      </c>
      <c r="I156" s="2">
        <v>17</v>
      </c>
      <c r="K156">
        <f>IF(Table2[[#This Row],[LastActiveDate]]=0,"",YEAR(Table2[[#This Row],[LastActiveDate]]))</f>
        <v>2024</v>
      </c>
      <c r="L156" s="1">
        <v>45629</v>
      </c>
      <c r="M156" s="7">
        <f>IF(AND(Table2[[#This Row],[HoursPlayedLast30Days]]&gt;=1,Table2[[#This Row],[LastActiveDate]]&lt;&gt;0),1,0)</f>
        <v>1</v>
      </c>
    </row>
    <row r="157" spans="1:13" x14ac:dyDescent="0.25">
      <c r="A157" t="s">
        <v>166</v>
      </c>
      <c r="B157">
        <v>18</v>
      </c>
      <c r="C157" t="s">
        <v>1012</v>
      </c>
      <c r="D157" t="s">
        <v>1022</v>
      </c>
      <c r="E157" s="2">
        <v>22.5</v>
      </c>
      <c r="F157" s="2">
        <v>215.9</v>
      </c>
      <c r="G157" s="3">
        <v>8</v>
      </c>
      <c r="H157" s="2">
        <v>65.400000000000006</v>
      </c>
      <c r="I157" s="2">
        <v>11</v>
      </c>
      <c r="K157">
        <f>IF(Table2[[#This Row],[LastActiveDate]]=0,"",YEAR(Table2[[#This Row],[LastActiveDate]]))</f>
        <v>2025</v>
      </c>
      <c r="L157" s="1">
        <v>45667</v>
      </c>
      <c r="M157" s="7">
        <f>IF(AND(Table2[[#This Row],[HoursPlayedLast30Days]]&gt;=1,Table2[[#This Row],[LastActiveDate]]&lt;&gt;0),1,0)</f>
        <v>1</v>
      </c>
    </row>
    <row r="158" spans="1:13" x14ac:dyDescent="0.25">
      <c r="A158" t="s">
        <v>167</v>
      </c>
      <c r="B158">
        <v>31</v>
      </c>
      <c r="C158" t="s">
        <v>1016</v>
      </c>
      <c r="D158" t="s">
        <v>1021</v>
      </c>
      <c r="E158" s="2">
        <v>22.6</v>
      </c>
      <c r="F158" s="2">
        <v>446.86</v>
      </c>
      <c r="G158" s="3">
        <v>7</v>
      </c>
      <c r="H158" s="2">
        <v>10.5</v>
      </c>
      <c r="I158" s="2">
        <v>13</v>
      </c>
      <c r="J158" t="s">
        <v>1027</v>
      </c>
      <c r="K158">
        <f>IF(Table2[[#This Row],[LastActiveDate]]=0,"",YEAR(Table2[[#This Row],[LastActiveDate]]))</f>
        <v>2025</v>
      </c>
      <c r="L158" s="1">
        <v>45708</v>
      </c>
      <c r="M158" s="7">
        <f>IF(AND(Table2[[#This Row],[HoursPlayedLast30Days]]&gt;=1,Table2[[#This Row],[LastActiveDate]]&lt;&gt;0),1,0)</f>
        <v>1</v>
      </c>
    </row>
    <row r="159" spans="1:13" x14ac:dyDescent="0.25">
      <c r="A159" t="s">
        <v>168</v>
      </c>
      <c r="B159">
        <v>24</v>
      </c>
      <c r="C159" t="s">
        <v>1012</v>
      </c>
      <c r="D159" t="s">
        <v>1019</v>
      </c>
      <c r="E159" s="2">
        <v>9.3000000000000007</v>
      </c>
      <c r="F159" s="2">
        <v>407.62</v>
      </c>
      <c r="G159" s="3">
        <v>15</v>
      </c>
      <c r="H159" s="2">
        <v>34.1</v>
      </c>
      <c r="I159" s="2">
        <v>18</v>
      </c>
      <c r="K159">
        <f>IF(Table2[[#This Row],[LastActiveDate]]=0,"",YEAR(Table2[[#This Row],[LastActiveDate]]))</f>
        <v>2025</v>
      </c>
      <c r="L159" s="1">
        <v>45799</v>
      </c>
      <c r="M159" s="7">
        <f>IF(AND(Table2[[#This Row],[HoursPlayedLast30Days]]&gt;=1,Table2[[#This Row],[LastActiveDate]]&lt;&gt;0),1,0)</f>
        <v>1</v>
      </c>
    </row>
    <row r="160" spans="1:13" x14ac:dyDescent="0.25">
      <c r="A160" t="s">
        <v>169</v>
      </c>
      <c r="B160">
        <v>16</v>
      </c>
      <c r="C160" t="s">
        <v>1011</v>
      </c>
      <c r="D160" t="s">
        <v>1021</v>
      </c>
      <c r="E160" s="2">
        <v>56.8</v>
      </c>
      <c r="F160" s="2">
        <v>503.27</v>
      </c>
      <c r="G160" s="3">
        <v>36</v>
      </c>
      <c r="H160" s="2">
        <v>38.6</v>
      </c>
      <c r="I160" s="2">
        <v>20</v>
      </c>
      <c r="K160">
        <f>IF(Table2[[#This Row],[LastActiveDate]]=0,"",YEAR(Table2[[#This Row],[LastActiveDate]]))</f>
        <v>2025</v>
      </c>
      <c r="L160" s="1">
        <v>45668</v>
      </c>
      <c r="M160" s="7">
        <f>IF(AND(Table2[[#This Row],[HoursPlayedLast30Days]]&gt;=1,Table2[[#This Row],[LastActiveDate]]&lt;&gt;0),1,0)</f>
        <v>1</v>
      </c>
    </row>
    <row r="161" spans="1:13" x14ac:dyDescent="0.25">
      <c r="A161" t="s">
        <v>170</v>
      </c>
      <c r="B161">
        <v>25</v>
      </c>
      <c r="C161" t="s">
        <v>1014</v>
      </c>
      <c r="D161" t="s">
        <v>1018</v>
      </c>
      <c r="E161" s="2">
        <v>3.7</v>
      </c>
      <c r="F161" s="2">
        <v>15.37</v>
      </c>
      <c r="G161" s="3">
        <v>7</v>
      </c>
      <c r="H161" s="2">
        <v>43.3</v>
      </c>
      <c r="I161" s="2">
        <v>13</v>
      </c>
      <c r="J161" t="s">
        <v>1029</v>
      </c>
      <c r="K161">
        <f>IF(Table2[[#This Row],[LastActiveDate]]=0,"",YEAR(Table2[[#This Row],[LastActiveDate]]))</f>
        <v>2025</v>
      </c>
      <c r="L161" s="1">
        <v>45665</v>
      </c>
      <c r="M161" s="7">
        <f>IF(AND(Table2[[#This Row],[HoursPlayedLast30Days]]&gt;=1,Table2[[#This Row],[LastActiveDate]]&lt;&gt;0),1,0)</f>
        <v>1</v>
      </c>
    </row>
    <row r="162" spans="1:13" x14ac:dyDescent="0.25">
      <c r="A162" t="s">
        <v>171</v>
      </c>
      <c r="B162">
        <v>17</v>
      </c>
      <c r="C162" t="s">
        <v>1012</v>
      </c>
      <c r="D162" t="s">
        <v>1019</v>
      </c>
      <c r="E162" s="2">
        <v>13.9</v>
      </c>
      <c r="F162" s="2">
        <v>294.45</v>
      </c>
      <c r="G162" s="3">
        <v>13</v>
      </c>
      <c r="H162" s="2">
        <v>62.2</v>
      </c>
      <c r="I162" s="2">
        <v>17</v>
      </c>
      <c r="J162" t="s">
        <v>1024</v>
      </c>
      <c r="K162">
        <f>IF(Table2[[#This Row],[LastActiveDate]]=0,"",YEAR(Table2[[#This Row],[LastActiveDate]]))</f>
        <v>2024</v>
      </c>
      <c r="L162" s="1">
        <v>45610</v>
      </c>
      <c r="M162" s="7">
        <f>IF(AND(Table2[[#This Row],[HoursPlayedLast30Days]]&gt;=1,Table2[[#This Row],[LastActiveDate]]&lt;&gt;0),1,0)</f>
        <v>1</v>
      </c>
    </row>
    <row r="163" spans="1:13" x14ac:dyDescent="0.25">
      <c r="A163" t="s">
        <v>172</v>
      </c>
      <c r="B163">
        <v>25</v>
      </c>
      <c r="C163" t="s">
        <v>1012</v>
      </c>
      <c r="D163" t="s">
        <v>1021</v>
      </c>
      <c r="E163" s="2">
        <v>23.5</v>
      </c>
      <c r="F163" s="2">
        <v>37.700000000000003</v>
      </c>
      <c r="G163" s="3">
        <v>14</v>
      </c>
      <c r="H163" s="2">
        <v>27.9</v>
      </c>
      <c r="I163" s="2">
        <v>8</v>
      </c>
      <c r="K163">
        <f>IF(Table2[[#This Row],[LastActiveDate]]=0,"",YEAR(Table2[[#This Row],[LastActiveDate]]))</f>
        <v>2025</v>
      </c>
      <c r="L163" s="1">
        <v>45815</v>
      </c>
      <c r="M163" s="7">
        <f>IF(AND(Table2[[#This Row],[HoursPlayedLast30Days]]&gt;=1,Table2[[#This Row],[LastActiveDate]]&lt;&gt;0),1,0)</f>
        <v>1</v>
      </c>
    </row>
    <row r="164" spans="1:13" x14ac:dyDescent="0.25">
      <c r="A164" t="s">
        <v>173</v>
      </c>
      <c r="B164">
        <v>27</v>
      </c>
      <c r="C164" t="s">
        <v>1011</v>
      </c>
      <c r="D164" t="s">
        <v>1019</v>
      </c>
      <c r="E164" s="2">
        <v>23.9</v>
      </c>
      <c r="F164" s="2">
        <v>134.38999999999999</v>
      </c>
      <c r="G164" s="3">
        <v>112</v>
      </c>
      <c r="H164" s="2">
        <v>38.200000000000003</v>
      </c>
      <c r="I164" s="2">
        <v>17</v>
      </c>
      <c r="J164" t="s">
        <v>1027</v>
      </c>
      <c r="K164">
        <f>IF(Table2[[#This Row],[LastActiveDate]]=0,"",YEAR(Table2[[#This Row],[LastActiveDate]]))</f>
        <v>2025</v>
      </c>
      <c r="L164" s="1">
        <v>45668</v>
      </c>
      <c r="M164" s="7">
        <f>IF(AND(Table2[[#This Row],[HoursPlayedLast30Days]]&gt;=1,Table2[[#This Row],[LastActiveDate]]&lt;&gt;0),1,0)</f>
        <v>1</v>
      </c>
    </row>
    <row r="165" spans="1:13" x14ac:dyDescent="0.25">
      <c r="A165" t="s">
        <v>174</v>
      </c>
      <c r="B165">
        <v>17</v>
      </c>
      <c r="C165" t="s">
        <v>1012</v>
      </c>
      <c r="D165" t="s">
        <v>1019</v>
      </c>
      <c r="E165" s="2">
        <v>20.9</v>
      </c>
      <c r="F165" s="2">
        <v>198.84</v>
      </c>
      <c r="G165" s="3">
        <v>92</v>
      </c>
      <c r="H165" s="2">
        <v>44.6</v>
      </c>
      <c r="I165" s="2">
        <v>7</v>
      </c>
      <c r="J165" t="s">
        <v>1026</v>
      </c>
      <c r="K165">
        <f>IF(Table2[[#This Row],[LastActiveDate]]=0,"",YEAR(Table2[[#This Row],[LastActiveDate]]))</f>
        <v>2025</v>
      </c>
      <c r="L165" s="1">
        <v>45915</v>
      </c>
      <c r="M165" s="7">
        <f>IF(AND(Table2[[#This Row],[HoursPlayedLast30Days]]&gt;=1,Table2[[#This Row],[LastActiveDate]]&lt;&gt;0),1,0)</f>
        <v>1</v>
      </c>
    </row>
    <row r="166" spans="1:13" x14ac:dyDescent="0.25">
      <c r="A166" t="s">
        <v>175</v>
      </c>
      <c r="B166">
        <v>26</v>
      </c>
      <c r="C166" t="s">
        <v>1017</v>
      </c>
      <c r="D166" t="s">
        <v>1022</v>
      </c>
      <c r="E166" s="2">
        <v>6.4</v>
      </c>
      <c r="F166" s="2">
        <v>128.85</v>
      </c>
      <c r="G166" s="3">
        <v>48</v>
      </c>
      <c r="H166" s="2">
        <v>48.7</v>
      </c>
      <c r="I166" s="2">
        <v>13</v>
      </c>
      <c r="J166" t="s">
        <v>1030</v>
      </c>
      <c r="K166">
        <f>IF(Table2[[#This Row],[LastActiveDate]]=0,"",YEAR(Table2[[#This Row],[LastActiveDate]]))</f>
        <v>2025</v>
      </c>
      <c r="L166" s="1">
        <v>45898</v>
      </c>
      <c r="M166" s="7">
        <f>IF(AND(Table2[[#This Row],[HoursPlayedLast30Days]]&gt;=1,Table2[[#This Row],[LastActiveDate]]&lt;&gt;0),1,0)</f>
        <v>1</v>
      </c>
    </row>
    <row r="167" spans="1:13" x14ac:dyDescent="0.25">
      <c r="A167" t="s">
        <v>176</v>
      </c>
      <c r="B167">
        <v>24</v>
      </c>
      <c r="C167" t="s">
        <v>1012</v>
      </c>
      <c r="D167" t="s">
        <v>1020</v>
      </c>
      <c r="E167" s="2">
        <v>3.4</v>
      </c>
      <c r="F167" s="2">
        <v>183.29</v>
      </c>
      <c r="G167" s="3">
        <v>8</v>
      </c>
      <c r="H167" s="2">
        <v>47.4</v>
      </c>
      <c r="I167" s="2">
        <v>9</v>
      </c>
      <c r="K167">
        <f>IF(Table2[[#This Row],[LastActiveDate]]=0,"",YEAR(Table2[[#This Row],[LastActiveDate]]))</f>
        <v>2024</v>
      </c>
      <c r="L167" s="1">
        <v>45610</v>
      </c>
      <c r="M167" s="7">
        <f>IF(AND(Table2[[#This Row],[HoursPlayedLast30Days]]&gt;=1,Table2[[#This Row],[LastActiveDate]]&lt;&gt;0),1,0)</f>
        <v>1</v>
      </c>
    </row>
    <row r="168" spans="1:13" x14ac:dyDescent="0.25">
      <c r="A168" t="s">
        <v>177</v>
      </c>
      <c r="B168">
        <v>26</v>
      </c>
      <c r="C168" t="s">
        <v>1011</v>
      </c>
      <c r="D168" t="s">
        <v>1021</v>
      </c>
      <c r="E168" s="2">
        <v>20.2</v>
      </c>
      <c r="F168" s="2">
        <v>1415.63</v>
      </c>
      <c r="G168" s="3">
        <v>2</v>
      </c>
      <c r="H168" s="2">
        <v>55.9</v>
      </c>
      <c r="I168" s="2">
        <v>11</v>
      </c>
      <c r="K168">
        <f>IF(Table2[[#This Row],[LastActiveDate]]=0,"",YEAR(Table2[[#This Row],[LastActiveDate]]))</f>
        <v>2025</v>
      </c>
      <c r="L168" s="1">
        <v>45671</v>
      </c>
      <c r="M168" s="7">
        <f>IF(AND(Table2[[#This Row],[HoursPlayedLast30Days]]&gt;=1,Table2[[#This Row],[LastActiveDate]]&lt;&gt;0),1,0)</f>
        <v>1</v>
      </c>
    </row>
    <row r="169" spans="1:13" x14ac:dyDescent="0.25">
      <c r="A169" t="s">
        <v>178</v>
      </c>
      <c r="B169">
        <v>31</v>
      </c>
      <c r="C169" t="s">
        <v>1012</v>
      </c>
      <c r="D169" t="s">
        <v>1021</v>
      </c>
      <c r="E169" s="2">
        <v>18.3</v>
      </c>
      <c r="F169" s="2">
        <v>36.32</v>
      </c>
      <c r="G169" s="3">
        <v>11</v>
      </c>
      <c r="H169" s="2">
        <v>66.099999999999994</v>
      </c>
      <c r="I169" s="2">
        <v>12</v>
      </c>
      <c r="J169" t="s">
        <v>1025</v>
      </c>
      <c r="K169">
        <f>IF(Table2[[#This Row],[LastActiveDate]]=0,"",YEAR(Table2[[#This Row],[LastActiveDate]]))</f>
        <v>2025</v>
      </c>
      <c r="L169" s="1">
        <v>45829</v>
      </c>
      <c r="M169" s="7">
        <f>IF(AND(Table2[[#This Row],[HoursPlayedLast30Days]]&gt;=1,Table2[[#This Row],[LastActiveDate]]&lt;&gt;0),1,0)</f>
        <v>1</v>
      </c>
    </row>
    <row r="170" spans="1:13" x14ac:dyDescent="0.25">
      <c r="A170" t="s">
        <v>179</v>
      </c>
      <c r="B170">
        <v>20</v>
      </c>
      <c r="C170" t="s">
        <v>1014</v>
      </c>
      <c r="D170" t="s">
        <v>1021</v>
      </c>
      <c r="E170" s="2">
        <v>4</v>
      </c>
      <c r="F170" s="2">
        <v>281.33</v>
      </c>
      <c r="G170" s="3">
        <v>9</v>
      </c>
      <c r="H170" s="2">
        <v>54.8</v>
      </c>
      <c r="I170" s="2">
        <v>18</v>
      </c>
      <c r="J170" t="s">
        <v>1026</v>
      </c>
      <c r="K170">
        <f>IF(Table2[[#This Row],[LastActiveDate]]=0,"",YEAR(Table2[[#This Row],[LastActiveDate]]))</f>
        <v>2025</v>
      </c>
      <c r="L170" s="1">
        <v>45663</v>
      </c>
      <c r="M170" s="7">
        <f>IF(AND(Table2[[#This Row],[HoursPlayedLast30Days]]&gt;=1,Table2[[#This Row],[LastActiveDate]]&lt;&gt;0),1,0)</f>
        <v>1</v>
      </c>
    </row>
    <row r="171" spans="1:13" x14ac:dyDescent="0.25">
      <c r="A171" t="s">
        <v>180</v>
      </c>
      <c r="B171">
        <v>18</v>
      </c>
      <c r="C171" t="s">
        <v>1011</v>
      </c>
      <c r="D171" t="s">
        <v>1018</v>
      </c>
      <c r="E171" s="2">
        <v>24.4</v>
      </c>
      <c r="F171" s="2">
        <v>126.05</v>
      </c>
      <c r="G171" s="3">
        <v>21</v>
      </c>
      <c r="H171" s="2">
        <v>56.3</v>
      </c>
      <c r="I171" s="2">
        <v>14</v>
      </c>
      <c r="K171">
        <f>IF(Table2[[#This Row],[LastActiveDate]]=0,"",YEAR(Table2[[#This Row],[LastActiveDate]]))</f>
        <v>2024</v>
      </c>
      <c r="L171" s="1">
        <v>45633</v>
      </c>
      <c r="M171" s="7">
        <f>IF(AND(Table2[[#This Row],[HoursPlayedLast30Days]]&gt;=1,Table2[[#This Row],[LastActiveDate]]&lt;&gt;0),1,0)</f>
        <v>1</v>
      </c>
    </row>
    <row r="172" spans="1:13" x14ac:dyDescent="0.25">
      <c r="A172" t="s">
        <v>181</v>
      </c>
      <c r="B172">
        <v>17</v>
      </c>
      <c r="C172" t="s">
        <v>1014</v>
      </c>
      <c r="D172" t="s">
        <v>1019</v>
      </c>
      <c r="E172" s="2">
        <v>12.1</v>
      </c>
      <c r="F172" s="2">
        <v>35.68</v>
      </c>
      <c r="G172" s="3">
        <v>45</v>
      </c>
      <c r="H172" s="2">
        <v>5.4</v>
      </c>
      <c r="I172" s="2">
        <v>8</v>
      </c>
      <c r="K172">
        <f>IF(Table2[[#This Row],[LastActiveDate]]=0,"",YEAR(Table2[[#This Row],[LastActiveDate]]))</f>
        <v>2025</v>
      </c>
      <c r="L172" s="1">
        <v>45926</v>
      </c>
      <c r="M172" s="7">
        <f>IF(AND(Table2[[#This Row],[HoursPlayedLast30Days]]&gt;=1,Table2[[#This Row],[LastActiveDate]]&lt;&gt;0),1,0)</f>
        <v>1</v>
      </c>
    </row>
    <row r="173" spans="1:13" x14ac:dyDescent="0.25">
      <c r="A173" t="s">
        <v>182</v>
      </c>
      <c r="B173">
        <v>17</v>
      </c>
      <c r="C173" t="s">
        <v>1017</v>
      </c>
      <c r="D173" t="s">
        <v>1018</v>
      </c>
      <c r="E173" s="2">
        <v>22</v>
      </c>
      <c r="F173" s="2">
        <v>43.21</v>
      </c>
      <c r="G173" s="3">
        <v>58</v>
      </c>
      <c r="H173" s="2">
        <v>46.3</v>
      </c>
      <c r="I173" s="2">
        <v>14</v>
      </c>
      <c r="J173" t="s">
        <v>1024</v>
      </c>
      <c r="K173">
        <f>IF(Table2[[#This Row],[LastActiveDate]]=0,"",YEAR(Table2[[#This Row],[LastActiveDate]]))</f>
        <v>2025</v>
      </c>
      <c r="L173" s="1">
        <v>45793</v>
      </c>
      <c r="M173" s="7">
        <f>IF(AND(Table2[[#This Row],[HoursPlayedLast30Days]]&gt;=1,Table2[[#This Row],[LastActiveDate]]&lt;&gt;0),1,0)</f>
        <v>1</v>
      </c>
    </row>
    <row r="174" spans="1:13" x14ac:dyDescent="0.25">
      <c r="A174" t="s">
        <v>183</v>
      </c>
      <c r="B174">
        <v>21</v>
      </c>
      <c r="C174" t="s">
        <v>1016</v>
      </c>
      <c r="D174" t="s">
        <v>1019</v>
      </c>
      <c r="E174" s="2">
        <v>36.299999999999997</v>
      </c>
      <c r="F174" s="2">
        <v>745.32</v>
      </c>
      <c r="G174" s="3">
        <v>55</v>
      </c>
      <c r="H174" s="2">
        <v>57</v>
      </c>
      <c r="I174" s="2">
        <v>11</v>
      </c>
      <c r="K174">
        <f>IF(Table2[[#This Row],[LastActiveDate]]=0,"",YEAR(Table2[[#This Row],[LastActiveDate]]))</f>
        <v>2025</v>
      </c>
      <c r="L174" s="1">
        <v>45757</v>
      </c>
      <c r="M174" s="7">
        <f>IF(AND(Table2[[#This Row],[HoursPlayedLast30Days]]&gt;=1,Table2[[#This Row],[LastActiveDate]]&lt;&gt;0),1,0)</f>
        <v>1</v>
      </c>
    </row>
    <row r="175" spans="1:13" x14ac:dyDescent="0.25">
      <c r="A175" t="s">
        <v>184</v>
      </c>
      <c r="B175">
        <v>23</v>
      </c>
      <c r="C175" t="s">
        <v>1013</v>
      </c>
      <c r="D175" t="s">
        <v>1021</v>
      </c>
      <c r="E175" s="2">
        <v>3.7</v>
      </c>
      <c r="F175" s="2">
        <v>529.24</v>
      </c>
      <c r="G175" s="3">
        <v>13</v>
      </c>
      <c r="H175" s="2">
        <v>63.2</v>
      </c>
      <c r="I175" s="2">
        <v>15</v>
      </c>
      <c r="K175">
        <f>IF(Table2[[#This Row],[LastActiveDate]]=0,"",YEAR(Table2[[#This Row],[LastActiveDate]]))</f>
        <v>2025</v>
      </c>
      <c r="L175" s="1">
        <v>45871</v>
      </c>
      <c r="M175" s="7">
        <f>IF(AND(Table2[[#This Row],[HoursPlayedLast30Days]]&gt;=1,Table2[[#This Row],[LastActiveDate]]&lt;&gt;0),1,0)</f>
        <v>1</v>
      </c>
    </row>
    <row r="176" spans="1:13" x14ac:dyDescent="0.25">
      <c r="A176" t="s">
        <v>185</v>
      </c>
      <c r="B176">
        <v>23</v>
      </c>
      <c r="C176" t="s">
        <v>1012</v>
      </c>
      <c r="D176" t="s">
        <v>1018</v>
      </c>
      <c r="E176" s="2">
        <v>0.4</v>
      </c>
      <c r="F176" s="2">
        <v>593.9</v>
      </c>
      <c r="G176" s="3">
        <v>34</v>
      </c>
      <c r="H176" s="2">
        <v>27.7</v>
      </c>
      <c r="I176" s="2">
        <v>14</v>
      </c>
      <c r="K176">
        <f>IF(Table2[[#This Row],[LastActiveDate]]=0,"",YEAR(Table2[[#This Row],[LastActiveDate]]))</f>
        <v>2025</v>
      </c>
      <c r="L176" s="1">
        <v>45879</v>
      </c>
      <c r="M176" s="7">
        <f>IF(AND(Table2[[#This Row],[HoursPlayedLast30Days]]&gt;=1,Table2[[#This Row],[LastActiveDate]]&lt;&gt;0),1,0)</f>
        <v>0</v>
      </c>
    </row>
    <row r="177" spans="1:13" x14ac:dyDescent="0.25">
      <c r="A177" t="s">
        <v>186</v>
      </c>
      <c r="B177">
        <v>26</v>
      </c>
      <c r="C177" t="s">
        <v>1013</v>
      </c>
      <c r="D177" t="s">
        <v>1022</v>
      </c>
      <c r="E177" s="2">
        <v>30.2</v>
      </c>
      <c r="F177" s="2">
        <v>1192.8900000000001</v>
      </c>
      <c r="G177" s="3">
        <v>11</v>
      </c>
      <c r="H177" s="2">
        <v>28.5</v>
      </c>
      <c r="I177" s="2">
        <v>9</v>
      </c>
      <c r="J177" t="s">
        <v>1030</v>
      </c>
      <c r="K177">
        <f>IF(Table2[[#This Row],[LastActiveDate]]=0,"",YEAR(Table2[[#This Row],[LastActiveDate]]))</f>
        <v>2024</v>
      </c>
      <c r="L177" s="1">
        <v>45654</v>
      </c>
      <c r="M177" s="7">
        <f>IF(AND(Table2[[#This Row],[HoursPlayedLast30Days]]&gt;=1,Table2[[#This Row],[LastActiveDate]]&lt;&gt;0),1,0)</f>
        <v>1</v>
      </c>
    </row>
    <row r="178" spans="1:13" x14ac:dyDescent="0.25">
      <c r="A178" t="s">
        <v>187</v>
      </c>
      <c r="B178">
        <v>22</v>
      </c>
      <c r="C178" t="s">
        <v>1016</v>
      </c>
      <c r="D178" t="s">
        <v>1020</v>
      </c>
      <c r="E178" s="2">
        <v>18.8</v>
      </c>
      <c r="F178" s="2">
        <v>58.4</v>
      </c>
      <c r="G178" s="3">
        <v>1</v>
      </c>
      <c r="H178" s="2">
        <v>30.6</v>
      </c>
      <c r="I178" s="2">
        <v>7</v>
      </c>
      <c r="K178">
        <f>IF(Table2[[#This Row],[LastActiveDate]]=0,"",YEAR(Table2[[#This Row],[LastActiveDate]]))</f>
        <v>2024</v>
      </c>
      <c r="L178" s="1">
        <v>45620</v>
      </c>
      <c r="M178" s="7">
        <f>IF(AND(Table2[[#This Row],[HoursPlayedLast30Days]]&gt;=1,Table2[[#This Row],[LastActiveDate]]&lt;&gt;0),1,0)</f>
        <v>1</v>
      </c>
    </row>
    <row r="179" spans="1:13" x14ac:dyDescent="0.25">
      <c r="A179" t="s">
        <v>188</v>
      </c>
      <c r="B179">
        <v>29</v>
      </c>
      <c r="C179" t="s">
        <v>1017</v>
      </c>
      <c r="D179" t="s">
        <v>1023</v>
      </c>
      <c r="E179" s="2">
        <v>24.1</v>
      </c>
      <c r="F179" s="2">
        <v>109.8</v>
      </c>
      <c r="G179" s="3">
        <v>36</v>
      </c>
      <c r="H179" s="2">
        <v>58.4</v>
      </c>
      <c r="I179" s="2">
        <v>9</v>
      </c>
      <c r="J179" t="s">
        <v>1026</v>
      </c>
      <c r="K179">
        <f>IF(Table2[[#This Row],[LastActiveDate]]=0,"",YEAR(Table2[[#This Row],[LastActiveDate]]))</f>
        <v>2025</v>
      </c>
      <c r="L179" s="1">
        <v>45742</v>
      </c>
      <c r="M179" s="7">
        <f>IF(AND(Table2[[#This Row],[HoursPlayedLast30Days]]&gt;=1,Table2[[#This Row],[LastActiveDate]]&lt;&gt;0),1,0)</f>
        <v>1</v>
      </c>
    </row>
    <row r="180" spans="1:13" x14ac:dyDescent="0.25">
      <c r="A180" t="s">
        <v>189</v>
      </c>
      <c r="B180">
        <v>20</v>
      </c>
      <c r="C180" t="s">
        <v>1017</v>
      </c>
      <c r="D180" t="s">
        <v>1021</v>
      </c>
      <c r="E180" s="2">
        <v>36.4</v>
      </c>
      <c r="F180" s="2">
        <v>276.57</v>
      </c>
      <c r="G180" s="3">
        <v>1</v>
      </c>
      <c r="H180" s="2">
        <v>70.8</v>
      </c>
      <c r="I180" s="2">
        <v>18</v>
      </c>
      <c r="K180">
        <f>IF(Table2[[#This Row],[LastActiveDate]]=0,"",YEAR(Table2[[#This Row],[LastActiveDate]]))</f>
        <v>2025</v>
      </c>
      <c r="L180" s="1">
        <v>45739</v>
      </c>
      <c r="M180" s="7">
        <f>IF(AND(Table2[[#This Row],[HoursPlayedLast30Days]]&gt;=1,Table2[[#This Row],[LastActiveDate]]&lt;&gt;0),1,0)</f>
        <v>1</v>
      </c>
    </row>
    <row r="181" spans="1:13" x14ac:dyDescent="0.25">
      <c r="A181" t="s">
        <v>190</v>
      </c>
      <c r="B181">
        <v>35</v>
      </c>
      <c r="C181" t="s">
        <v>1012</v>
      </c>
      <c r="D181" t="s">
        <v>1020</v>
      </c>
      <c r="E181" s="2">
        <v>32.5</v>
      </c>
      <c r="F181" s="2">
        <v>165.32</v>
      </c>
      <c r="G181" s="3">
        <v>15</v>
      </c>
      <c r="H181" s="2">
        <v>34.799999999999997</v>
      </c>
      <c r="I181" s="2">
        <v>14</v>
      </c>
      <c r="K181">
        <f>IF(Table2[[#This Row],[LastActiveDate]]=0,"",YEAR(Table2[[#This Row],[LastActiveDate]]))</f>
        <v>2025</v>
      </c>
      <c r="L181" s="1">
        <v>45755</v>
      </c>
      <c r="M181" s="7">
        <f>IF(AND(Table2[[#This Row],[HoursPlayedLast30Days]]&gt;=1,Table2[[#This Row],[LastActiveDate]]&lt;&gt;0),1,0)</f>
        <v>1</v>
      </c>
    </row>
    <row r="182" spans="1:13" x14ac:dyDescent="0.25">
      <c r="A182" t="s">
        <v>191</v>
      </c>
      <c r="B182">
        <v>25</v>
      </c>
      <c r="C182" t="s">
        <v>1013</v>
      </c>
      <c r="D182" t="s">
        <v>1018</v>
      </c>
      <c r="E182" s="2">
        <v>64.8</v>
      </c>
      <c r="F182" s="2">
        <v>135.49</v>
      </c>
      <c r="G182" s="3">
        <v>11</v>
      </c>
      <c r="H182" s="2">
        <v>67.7</v>
      </c>
      <c r="I182" s="2">
        <v>13</v>
      </c>
      <c r="J182" t="s">
        <v>1025</v>
      </c>
      <c r="K182">
        <f>IF(Table2[[#This Row],[LastActiveDate]]=0,"",YEAR(Table2[[#This Row],[LastActiveDate]]))</f>
        <v>2025</v>
      </c>
      <c r="L182" s="1">
        <v>45851</v>
      </c>
      <c r="M182" s="7">
        <f>IF(AND(Table2[[#This Row],[HoursPlayedLast30Days]]&gt;=1,Table2[[#This Row],[LastActiveDate]]&lt;&gt;0),1,0)</f>
        <v>1</v>
      </c>
    </row>
    <row r="183" spans="1:13" x14ac:dyDescent="0.25">
      <c r="A183" t="s">
        <v>192</v>
      </c>
      <c r="B183">
        <v>17</v>
      </c>
      <c r="C183" t="s">
        <v>1013</v>
      </c>
      <c r="D183" t="s">
        <v>1023</v>
      </c>
      <c r="E183" s="2">
        <v>15.4</v>
      </c>
      <c r="F183" s="2">
        <v>110.72</v>
      </c>
      <c r="G183" s="3">
        <v>35</v>
      </c>
      <c r="H183" s="2">
        <v>48.1</v>
      </c>
      <c r="I183" s="2">
        <v>15</v>
      </c>
      <c r="J183" t="s">
        <v>1027</v>
      </c>
      <c r="K183">
        <f>IF(Table2[[#This Row],[LastActiveDate]]=0,"",YEAR(Table2[[#This Row],[LastActiveDate]]))</f>
        <v>2025</v>
      </c>
      <c r="L183" s="1">
        <v>45830</v>
      </c>
      <c r="M183" s="7">
        <f>IF(AND(Table2[[#This Row],[HoursPlayedLast30Days]]&gt;=1,Table2[[#This Row],[LastActiveDate]]&lt;&gt;0),1,0)</f>
        <v>1</v>
      </c>
    </row>
    <row r="184" spans="1:13" x14ac:dyDescent="0.25">
      <c r="A184" t="s">
        <v>193</v>
      </c>
      <c r="B184">
        <v>16</v>
      </c>
      <c r="C184" t="s">
        <v>1013</v>
      </c>
      <c r="D184" t="s">
        <v>1018</v>
      </c>
      <c r="E184" s="2">
        <v>13.4</v>
      </c>
      <c r="F184" s="2">
        <v>225.22</v>
      </c>
      <c r="G184" s="3">
        <v>43</v>
      </c>
      <c r="H184" s="2">
        <v>41.9</v>
      </c>
      <c r="I184" s="2">
        <v>14</v>
      </c>
      <c r="K184">
        <f>IF(Table2[[#This Row],[LastActiveDate]]=0,"",YEAR(Table2[[#This Row],[LastActiveDate]]))</f>
        <v>2025</v>
      </c>
      <c r="L184" s="1">
        <v>45944</v>
      </c>
      <c r="M184" s="7">
        <f>IF(AND(Table2[[#This Row],[HoursPlayedLast30Days]]&gt;=1,Table2[[#This Row],[LastActiveDate]]&lt;&gt;0),1,0)</f>
        <v>1</v>
      </c>
    </row>
    <row r="185" spans="1:13" x14ac:dyDescent="0.25">
      <c r="A185" t="s">
        <v>194</v>
      </c>
      <c r="B185">
        <v>24</v>
      </c>
      <c r="C185" t="s">
        <v>1015</v>
      </c>
      <c r="D185" t="s">
        <v>1023</v>
      </c>
      <c r="E185" s="2">
        <v>10.3</v>
      </c>
      <c r="F185" s="2">
        <v>214.27</v>
      </c>
      <c r="G185" s="3">
        <v>10</v>
      </c>
      <c r="H185" s="2">
        <v>39.700000000000003</v>
      </c>
      <c r="I185" s="2">
        <v>16</v>
      </c>
      <c r="K185">
        <f>IF(Table2[[#This Row],[LastActiveDate]]=0,"",YEAR(Table2[[#This Row],[LastActiveDate]]))</f>
        <v>2024</v>
      </c>
      <c r="L185" s="1">
        <v>45620</v>
      </c>
      <c r="M185" s="7">
        <f>IF(AND(Table2[[#This Row],[HoursPlayedLast30Days]]&gt;=1,Table2[[#This Row],[LastActiveDate]]&lt;&gt;0),1,0)</f>
        <v>1</v>
      </c>
    </row>
    <row r="186" spans="1:13" x14ac:dyDescent="0.25">
      <c r="A186" t="s">
        <v>195</v>
      </c>
      <c r="B186">
        <v>20</v>
      </c>
      <c r="C186" t="s">
        <v>1013</v>
      </c>
      <c r="D186" t="s">
        <v>1018</v>
      </c>
      <c r="E186" s="2">
        <v>3.3</v>
      </c>
      <c r="F186" s="2">
        <v>44.02</v>
      </c>
      <c r="G186" s="3">
        <v>50</v>
      </c>
      <c r="H186" s="2">
        <v>63.7</v>
      </c>
      <c r="I186" s="2">
        <v>13</v>
      </c>
      <c r="J186" t="s">
        <v>1030</v>
      </c>
      <c r="K186">
        <f>IF(Table2[[#This Row],[LastActiveDate]]=0,"",YEAR(Table2[[#This Row],[LastActiveDate]]))</f>
        <v>2025</v>
      </c>
      <c r="L186" s="1">
        <v>45731</v>
      </c>
      <c r="M186" s="7">
        <f>IF(AND(Table2[[#This Row],[HoursPlayedLast30Days]]&gt;=1,Table2[[#This Row],[LastActiveDate]]&lt;&gt;0),1,0)</f>
        <v>1</v>
      </c>
    </row>
    <row r="187" spans="1:13" x14ac:dyDescent="0.25">
      <c r="A187" t="s">
        <v>196</v>
      </c>
      <c r="B187">
        <v>25</v>
      </c>
      <c r="C187" t="s">
        <v>1011</v>
      </c>
      <c r="D187" t="s">
        <v>1020</v>
      </c>
      <c r="E187" s="2">
        <v>17</v>
      </c>
      <c r="F187" s="2">
        <v>159.54</v>
      </c>
      <c r="G187" s="3">
        <v>10</v>
      </c>
      <c r="H187" s="2">
        <v>53.1</v>
      </c>
      <c r="I187" s="2">
        <v>14</v>
      </c>
      <c r="J187" t="s">
        <v>1029</v>
      </c>
      <c r="K187">
        <f>IF(Table2[[#This Row],[LastActiveDate]]=0,"",YEAR(Table2[[#This Row],[LastActiveDate]]))</f>
        <v>2025</v>
      </c>
      <c r="L187" s="1">
        <v>45708</v>
      </c>
      <c r="M187" s="7">
        <f>IF(AND(Table2[[#This Row],[HoursPlayedLast30Days]]&gt;=1,Table2[[#This Row],[LastActiveDate]]&lt;&gt;0),1,0)</f>
        <v>1</v>
      </c>
    </row>
    <row r="188" spans="1:13" x14ac:dyDescent="0.25">
      <c r="A188" t="s">
        <v>197</v>
      </c>
      <c r="B188">
        <v>24</v>
      </c>
      <c r="C188" t="s">
        <v>1015</v>
      </c>
      <c r="D188" t="s">
        <v>1022</v>
      </c>
      <c r="E188" s="2">
        <v>6.5</v>
      </c>
      <c r="F188" s="2">
        <v>201.56</v>
      </c>
      <c r="G188" s="3">
        <v>17</v>
      </c>
      <c r="H188" s="2">
        <v>101.9</v>
      </c>
      <c r="I188" s="2">
        <v>12</v>
      </c>
      <c r="K188">
        <f>IF(Table2[[#This Row],[LastActiveDate]]=0,"",YEAR(Table2[[#This Row],[LastActiveDate]]))</f>
        <v>2025</v>
      </c>
      <c r="L188" s="1">
        <v>45899</v>
      </c>
      <c r="M188" s="7">
        <f>IF(AND(Table2[[#This Row],[HoursPlayedLast30Days]]&gt;=1,Table2[[#This Row],[LastActiveDate]]&lt;&gt;0),1,0)</f>
        <v>1</v>
      </c>
    </row>
    <row r="189" spans="1:13" x14ac:dyDescent="0.25">
      <c r="A189" t="s">
        <v>198</v>
      </c>
      <c r="B189">
        <v>21</v>
      </c>
      <c r="C189" t="s">
        <v>1011</v>
      </c>
      <c r="D189" t="s">
        <v>1018</v>
      </c>
      <c r="E189" s="2">
        <v>50.8</v>
      </c>
      <c r="F189" s="2">
        <v>211.16</v>
      </c>
      <c r="G189" s="3">
        <v>38</v>
      </c>
      <c r="H189" s="2">
        <v>23.7</v>
      </c>
      <c r="I189" s="2">
        <v>11</v>
      </c>
      <c r="K189">
        <f>IF(Table2[[#This Row],[LastActiveDate]]=0,"",YEAR(Table2[[#This Row],[LastActiveDate]]))</f>
        <v>2025</v>
      </c>
      <c r="L189" s="1">
        <v>45675</v>
      </c>
      <c r="M189" s="7">
        <f>IF(AND(Table2[[#This Row],[HoursPlayedLast30Days]]&gt;=1,Table2[[#This Row],[LastActiveDate]]&lt;&gt;0),1,0)</f>
        <v>1</v>
      </c>
    </row>
    <row r="190" spans="1:13" x14ac:dyDescent="0.25">
      <c r="A190" t="s">
        <v>199</v>
      </c>
      <c r="B190">
        <v>17</v>
      </c>
      <c r="C190" t="s">
        <v>1017</v>
      </c>
      <c r="D190" t="s">
        <v>1019</v>
      </c>
      <c r="E190" s="2">
        <v>17.5</v>
      </c>
      <c r="F190" s="2">
        <v>58.96</v>
      </c>
      <c r="G190" s="3">
        <v>35</v>
      </c>
      <c r="H190" s="2">
        <v>58</v>
      </c>
      <c r="I190" s="2">
        <v>12</v>
      </c>
      <c r="K190">
        <f>IF(Table2[[#This Row],[LastActiveDate]]=0,"",YEAR(Table2[[#This Row],[LastActiveDate]]))</f>
        <v>2024</v>
      </c>
      <c r="L190" s="1">
        <v>45654</v>
      </c>
      <c r="M190" s="7">
        <f>IF(AND(Table2[[#This Row],[HoursPlayedLast30Days]]&gt;=1,Table2[[#This Row],[LastActiveDate]]&lt;&gt;0),1,0)</f>
        <v>1</v>
      </c>
    </row>
    <row r="191" spans="1:13" x14ac:dyDescent="0.25">
      <c r="A191" t="s">
        <v>200</v>
      </c>
      <c r="B191">
        <v>14</v>
      </c>
      <c r="C191" t="s">
        <v>1017</v>
      </c>
      <c r="D191" t="s">
        <v>1022</v>
      </c>
      <c r="E191" s="2">
        <v>18</v>
      </c>
      <c r="F191" s="2">
        <v>338.96</v>
      </c>
      <c r="G191" s="3">
        <v>131</v>
      </c>
      <c r="H191" s="2">
        <v>31.8</v>
      </c>
      <c r="I191" s="2">
        <v>15</v>
      </c>
      <c r="K191">
        <f>IF(Table2[[#This Row],[LastActiveDate]]=0,"",YEAR(Table2[[#This Row],[LastActiveDate]]))</f>
        <v>2025</v>
      </c>
      <c r="L191" s="1">
        <v>45748</v>
      </c>
      <c r="M191" s="7">
        <f>IF(AND(Table2[[#This Row],[HoursPlayedLast30Days]]&gt;=1,Table2[[#This Row],[LastActiveDate]]&lt;&gt;0),1,0)</f>
        <v>1</v>
      </c>
    </row>
    <row r="192" spans="1:13" x14ac:dyDescent="0.25">
      <c r="A192" t="s">
        <v>201</v>
      </c>
      <c r="B192">
        <v>19</v>
      </c>
      <c r="C192" t="s">
        <v>1017</v>
      </c>
      <c r="D192" t="s">
        <v>1019</v>
      </c>
      <c r="E192" s="2">
        <v>8.8000000000000007</v>
      </c>
      <c r="F192" s="2">
        <v>6.38</v>
      </c>
      <c r="G192" s="3">
        <v>7</v>
      </c>
      <c r="H192" s="2">
        <v>23.3</v>
      </c>
      <c r="I192" s="2">
        <v>9</v>
      </c>
      <c r="J192" t="s">
        <v>1028</v>
      </c>
      <c r="K192">
        <f>IF(Table2[[#This Row],[LastActiveDate]]=0,"",YEAR(Table2[[#This Row],[LastActiveDate]]))</f>
        <v>2025</v>
      </c>
      <c r="L192" s="1">
        <v>45738</v>
      </c>
      <c r="M192" s="7">
        <f>IF(AND(Table2[[#This Row],[HoursPlayedLast30Days]]&gt;=1,Table2[[#This Row],[LastActiveDate]]&lt;&gt;0),1,0)</f>
        <v>1</v>
      </c>
    </row>
    <row r="193" spans="1:13" x14ac:dyDescent="0.25">
      <c r="A193" t="s">
        <v>202</v>
      </c>
      <c r="B193">
        <v>26</v>
      </c>
      <c r="C193" t="s">
        <v>1012</v>
      </c>
      <c r="D193" t="s">
        <v>1020</v>
      </c>
      <c r="E193" s="2">
        <v>1.1000000000000001</v>
      </c>
      <c r="F193" s="2">
        <v>109.56</v>
      </c>
      <c r="G193" s="3">
        <v>32</v>
      </c>
      <c r="H193" s="2">
        <v>44.7</v>
      </c>
      <c r="I193" s="2">
        <v>16</v>
      </c>
      <c r="J193" t="s">
        <v>1027</v>
      </c>
      <c r="K193">
        <f>IF(Table2[[#This Row],[LastActiveDate]]=0,"",YEAR(Table2[[#This Row],[LastActiveDate]]))</f>
        <v>2025</v>
      </c>
      <c r="L193" s="1">
        <v>45686</v>
      </c>
      <c r="M193" s="7">
        <f>IF(AND(Table2[[#This Row],[HoursPlayedLast30Days]]&gt;=1,Table2[[#This Row],[LastActiveDate]]&lt;&gt;0),1,0)</f>
        <v>1</v>
      </c>
    </row>
    <row r="194" spans="1:13" x14ac:dyDescent="0.25">
      <c r="A194" t="s">
        <v>203</v>
      </c>
      <c r="B194">
        <v>23</v>
      </c>
      <c r="C194" t="s">
        <v>1017</v>
      </c>
      <c r="D194" t="s">
        <v>1021</v>
      </c>
      <c r="E194" s="2">
        <v>0.6</v>
      </c>
      <c r="F194" s="2">
        <v>378.77</v>
      </c>
      <c r="G194" s="3">
        <v>28</v>
      </c>
      <c r="H194" s="2">
        <v>48.4</v>
      </c>
      <c r="I194" s="2">
        <v>12</v>
      </c>
      <c r="K194">
        <f>IF(Table2[[#This Row],[LastActiveDate]]=0,"",YEAR(Table2[[#This Row],[LastActiveDate]]))</f>
        <v>2025</v>
      </c>
      <c r="L194" s="1">
        <v>45676</v>
      </c>
      <c r="M194" s="7">
        <f>IF(AND(Table2[[#This Row],[HoursPlayedLast30Days]]&gt;=1,Table2[[#This Row],[LastActiveDate]]&lt;&gt;0),1,0)</f>
        <v>0</v>
      </c>
    </row>
    <row r="195" spans="1:13" x14ac:dyDescent="0.25">
      <c r="A195" t="s">
        <v>204</v>
      </c>
      <c r="B195">
        <v>15</v>
      </c>
      <c r="C195" t="s">
        <v>1015</v>
      </c>
      <c r="D195" t="s">
        <v>1019</v>
      </c>
      <c r="E195" s="2">
        <v>11</v>
      </c>
      <c r="F195" s="2">
        <v>207.47</v>
      </c>
      <c r="G195" s="3">
        <v>73</v>
      </c>
      <c r="H195" s="2">
        <v>118</v>
      </c>
      <c r="I195" s="2">
        <v>10</v>
      </c>
      <c r="K195">
        <f>IF(Table2[[#This Row],[LastActiveDate]]=0,"",YEAR(Table2[[#This Row],[LastActiveDate]]))</f>
        <v>2025</v>
      </c>
      <c r="L195" s="1">
        <v>45921</v>
      </c>
      <c r="M195" s="7">
        <f>IF(AND(Table2[[#This Row],[HoursPlayedLast30Days]]&gt;=1,Table2[[#This Row],[LastActiveDate]]&lt;&gt;0),1,0)</f>
        <v>1</v>
      </c>
    </row>
    <row r="196" spans="1:13" x14ac:dyDescent="0.25">
      <c r="A196" t="s">
        <v>205</v>
      </c>
      <c r="B196">
        <v>22</v>
      </c>
      <c r="C196" t="s">
        <v>1011</v>
      </c>
      <c r="D196" t="s">
        <v>1019</v>
      </c>
      <c r="E196" s="2">
        <v>1.8</v>
      </c>
      <c r="F196" s="2">
        <v>75.67</v>
      </c>
      <c r="G196" s="3">
        <v>5</v>
      </c>
      <c r="H196" s="2">
        <v>40.4</v>
      </c>
      <c r="I196" s="2">
        <v>9</v>
      </c>
      <c r="J196" t="s">
        <v>1026</v>
      </c>
      <c r="K196">
        <f>IF(Table2[[#This Row],[LastActiveDate]]=0,"",YEAR(Table2[[#This Row],[LastActiveDate]]))</f>
        <v>2025</v>
      </c>
      <c r="L196" s="1">
        <v>45746</v>
      </c>
      <c r="M196" s="7">
        <f>IF(AND(Table2[[#This Row],[HoursPlayedLast30Days]]&gt;=1,Table2[[#This Row],[LastActiveDate]]&lt;&gt;0),1,0)</f>
        <v>1</v>
      </c>
    </row>
    <row r="197" spans="1:13" x14ac:dyDescent="0.25">
      <c r="A197" t="s">
        <v>206</v>
      </c>
      <c r="B197">
        <v>23</v>
      </c>
      <c r="C197" t="s">
        <v>1017</v>
      </c>
      <c r="D197" t="s">
        <v>1018</v>
      </c>
      <c r="E197" s="2">
        <v>18.7</v>
      </c>
      <c r="F197" s="2">
        <v>296.82</v>
      </c>
      <c r="G197" s="3">
        <v>41</v>
      </c>
      <c r="H197" s="2">
        <v>16.7</v>
      </c>
      <c r="I197" s="2">
        <v>15</v>
      </c>
      <c r="K197">
        <f>IF(Table2[[#This Row],[LastActiveDate]]=0,"",YEAR(Table2[[#This Row],[LastActiveDate]]))</f>
        <v>2025</v>
      </c>
      <c r="L197" s="1">
        <v>45899</v>
      </c>
      <c r="M197" s="7">
        <f>IF(AND(Table2[[#This Row],[HoursPlayedLast30Days]]&gt;=1,Table2[[#This Row],[LastActiveDate]]&lt;&gt;0),1,0)</f>
        <v>1</v>
      </c>
    </row>
    <row r="198" spans="1:13" x14ac:dyDescent="0.25">
      <c r="A198" t="s">
        <v>207</v>
      </c>
      <c r="B198">
        <v>17</v>
      </c>
      <c r="C198" t="s">
        <v>1011</v>
      </c>
      <c r="D198" t="s">
        <v>1023</v>
      </c>
      <c r="E198" s="2">
        <v>42.6</v>
      </c>
      <c r="F198" s="2">
        <v>209.48</v>
      </c>
      <c r="G198" s="3">
        <v>25</v>
      </c>
      <c r="H198" s="2">
        <v>51.8</v>
      </c>
      <c r="I198" s="2">
        <v>11</v>
      </c>
      <c r="K198">
        <f>IF(Table2[[#This Row],[LastActiveDate]]=0,"",YEAR(Table2[[#This Row],[LastActiveDate]]))</f>
        <v>2025</v>
      </c>
      <c r="L198" s="1">
        <v>45785</v>
      </c>
      <c r="M198" s="7">
        <f>IF(AND(Table2[[#This Row],[HoursPlayedLast30Days]]&gt;=1,Table2[[#This Row],[LastActiveDate]]&lt;&gt;0),1,0)</f>
        <v>1</v>
      </c>
    </row>
    <row r="199" spans="1:13" x14ac:dyDescent="0.25">
      <c r="A199" t="s">
        <v>208</v>
      </c>
      <c r="B199">
        <v>22</v>
      </c>
      <c r="C199" t="s">
        <v>1011</v>
      </c>
      <c r="D199" t="s">
        <v>1019</v>
      </c>
      <c r="E199" s="2">
        <v>42.9</v>
      </c>
      <c r="F199" s="2">
        <v>397.71</v>
      </c>
      <c r="G199" s="3">
        <v>9</v>
      </c>
      <c r="H199" s="2">
        <v>5</v>
      </c>
      <c r="I199" s="2">
        <v>14</v>
      </c>
      <c r="J199" t="s">
        <v>1024</v>
      </c>
      <c r="K199">
        <f>IF(Table2[[#This Row],[LastActiveDate]]=0,"",YEAR(Table2[[#This Row],[LastActiveDate]]))</f>
        <v>2024</v>
      </c>
      <c r="L199" s="1">
        <v>45603</v>
      </c>
      <c r="M199" s="7">
        <f>IF(AND(Table2[[#This Row],[HoursPlayedLast30Days]]&gt;=1,Table2[[#This Row],[LastActiveDate]]&lt;&gt;0),1,0)</f>
        <v>1</v>
      </c>
    </row>
    <row r="200" spans="1:13" x14ac:dyDescent="0.25">
      <c r="A200" t="s">
        <v>209</v>
      </c>
      <c r="B200">
        <v>22</v>
      </c>
      <c r="C200" t="s">
        <v>1012</v>
      </c>
      <c r="D200" t="s">
        <v>1021</v>
      </c>
      <c r="E200" s="2">
        <v>21.5</v>
      </c>
      <c r="F200" s="2">
        <v>332.03</v>
      </c>
      <c r="G200" s="3">
        <v>19</v>
      </c>
      <c r="H200" s="2">
        <v>42.7</v>
      </c>
      <c r="I200" s="2">
        <v>17</v>
      </c>
      <c r="J200" t="s">
        <v>1030</v>
      </c>
      <c r="K200">
        <f>IF(Table2[[#This Row],[LastActiveDate]]=0,"",YEAR(Table2[[#This Row],[LastActiveDate]]))</f>
        <v>2025</v>
      </c>
      <c r="L200" s="1">
        <v>45949</v>
      </c>
      <c r="M200" s="7">
        <f>IF(AND(Table2[[#This Row],[HoursPlayedLast30Days]]&gt;=1,Table2[[#This Row],[LastActiveDate]]&lt;&gt;0),1,0)</f>
        <v>1</v>
      </c>
    </row>
    <row r="201" spans="1:13" x14ac:dyDescent="0.25">
      <c r="A201" t="s">
        <v>210</v>
      </c>
      <c r="B201">
        <v>16</v>
      </c>
      <c r="C201" t="s">
        <v>1012</v>
      </c>
      <c r="D201" t="s">
        <v>1019</v>
      </c>
      <c r="E201" s="2">
        <v>4.7</v>
      </c>
      <c r="F201" s="2">
        <v>235.47</v>
      </c>
      <c r="G201" s="3">
        <v>12</v>
      </c>
      <c r="H201" s="2">
        <v>45.4</v>
      </c>
      <c r="I201" s="2">
        <v>7</v>
      </c>
      <c r="K201">
        <f>IF(Table2[[#This Row],[LastActiveDate]]=0,"",YEAR(Table2[[#This Row],[LastActiveDate]]))</f>
        <v>2025</v>
      </c>
      <c r="L201" s="1">
        <v>45890</v>
      </c>
      <c r="M201" s="7">
        <f>IF(AND(Table2[[#This Row],[HoursPlayedLast30Days]]&gt;=1,Table2[[#This Row],[LastActiveDate]]&lt;&gt;0),1,0)</f>
        <v>1</v>
      </c>
    </row>
    <row r="202" spans="1:13" x14ac:dyDescent="0.25">
      <c r="A202" t="s">
        <v>211</v>
      </c>
      <c r="B202">
        <v>23</v>
      </c>
      <c r="C202" t="s">
        <v>1012</v>
      </c>
      <c r="D202" t="s">
        <v>1021</v>
      </c>
      <c r="E202" s="2">
        <v>39.799999999999997</v>
      </c>
      <c r="F202" s="2">
        <v>167.44</v>
      </c>
      <c r="G202" s="3">
        <v>25</v>
      </c>
      <c r="H202" s="2">
        <v>64.900000000000006</v>
      </c>
      <c r="I202" s="2">
        <v>15</v>
      </c>
      <c r="K202">
        <f>IF(Table2[[#This Row],[LastActiveDate]]=0,"",YEAR(Table2[[#This Row],[LastActiveDate]]))</f>
        <v>2025</v>
      </c>
      <c r="L202" s="1">
        <v>45938</v>
      </c>
      <c r="M202" s="7">
        <f>IF(AND(Table2[[#This Row],[HoursPlayedLast30Days]]&gt;=1,Table2[[#This Row],[LastActiveDate]]&lt;&gt;0),1,0)</f>
        <v>1</v>
      </c>
    </row>
    <row r="203" spans="1:13" x14ac:dyDescent="0.25">
      <c r="A203" t="s">
        <v>212</v>
      </c>
      <c r="B203">
        <v>24</v>
      </c>
      <c r="C203" t="s">
        <v>1015</v>
      </c>
      <c r="D203" t="s">
        <v>1020</v>
      </c>
      <c r="E203" s="2">
        <v>43.4</v>
      </c>
      <c r="F203" s="2">
        <v>35.729999999999997</v>
      </c>
      <c r="G203" s="3">
        <v>65</v>
      </c>
      <c r="H203" s="2">
        <v>69.3</v>
      </c>
      <c r="I203" s="2">
        <v>10</v>
      </c>
      <c r="J203" t="s">
        <v>1024</v>
      </c>
      <c r="K203">
        <f>IF(Table2[[#This Row],[LastActiveDate]]=0,"",YEAR(Table2[[#This Row],[LastActiveDate]]))</f>
        <v>2025</v>
      </c>
      <c r="L203" s="1">
        <v>45923</v>
      </c>
      <c r="M203" s="7">
        <f>IF(AND(Table2[[#This Row],[HoursPlayedLast30Days]]&gt;=1,Table2[[#This Row],[LastActiveDate]]&lt;&gt;0),1,0)</f>
        <v>1</v>
      </c>
    </row>
    <row r="204" spans="1:13" x14ac:dyDescent="0.25">
      <c r="A204" t="s">
        <v>213</v>
      </c>
      <c r="B204">
        <v>27</v>
      </c>
      <c r="C204" t="s">
        <v>1017</v>
      </c>
      <c r="D204" t="s">
        <v>1022</v>
      </c>
      <c r="E204" s="2">
        <v>4.4000000000000004</v>
      </c>
      <c r="F204" s="2">
        <v>75.73</v>
      </c>
      <c r="G204" s="3">
        <v>25</v>
      </c>
      <c r="H204" s="2">
        <v>32.4</v>
      </c>
      <c r="I204" s="2">
        <v>12</v>
      </c>
      <c r="K204">
        <f>IF(Table2[[#This Row],[LastActiveDate]]=0,"",YEAR(Table2[[#This Row],[LastActiveDate]]))</f>
        <v>2025</v>
      </c>
      <c r="L204" s="1">
        <v>45894</v>
      </c>
      <c r="M204" s="7">
        <f>IF(AND(Table2[[#This Row],[HoursPlayedLast30Days]]&gt;=1,Table2[[#This Row],[LastActiveDate]]&lt;&gt;0),1,0)</f>
        <v>1</v>
      </c>
    </row>
    <row r="205" spans="1:13" x14ac:dyDescent="0.25">
      <c r="A205" t="s">
        <v>214</v>
      </c>
      <c r="B205">
        <v>27</v>
      </c>
      <c r="C205" t="s">
        <v>1016</v>
      </c>
      <c r="D205" t="s">
        <v>1019</v>
      </c>
      <c r="E205" s="2">
        <v>26.7</v>
      </c>
      <c r="F205" s="2">
        <v>135.79</v>
      </c>
      <c r="G205" s="3">
        <v>29</v>
      </c>
      <c r="H205" s="2">
        <v>41.2</v>
      </c>
      <c r="I205" s="2">
        <v>13</v>
      </c>
      <c r="J205" t="s">
        <v>1024</v>
      </c>
      <c r="K205">
        <f>IF(Table2[[#This Row],[LastActiveDate]]=0,"",YEAR(Table2[[#This Row],[LastActiveDate]]))</f>
        <v>2024</v>
      </c>
      <c r="L205" s="1">
        <v>45645</v>
      </c>
      <c r="M205" s="7">
        <f>IF(AND(Table2[[#This Row],[HoursPlayedLast30Days]]&gt;=1,Table2[[#This Row],[LastActiveDate]]&lt;&gt;0),1,0)</f>
        <v>1</v>
      </c>
    </row>
    <row r="206" spans="1:13" x14ac:dyDescent="0.25">
      <c r="A206" t="s">
        <v>215</v>
      </c>
      <c r="B206">
        <v>15</v>
      </c>
      <c r="C206" t="s">
        <v>1015</v>
      </c>
      <c r="D206" t="s">
        <v>1020</v>
      </c>
      <c r="E206" s="2">
        <v>6.8</v>
      </c>
      <c r="F206" s="2">
        <v>228.64</v>
      </c>
      <c r="G206" s="3">
        <v>21</v>
      </c>
      <c r="H206" s="2">
        <v>25.8</v>
      </c>
      <c r="I206" s="2">
        <v>19</v>
      </c>
      <c r="K206">
        <f>IF(Table2[[#This Row],[LastActiveDate]]=0,"",YEAR(Table2[[#This Row],[LastActiveDate]]))</f>
        <v>2025</v>
      </c>
      <c r="L206" s="1">
        <v>45762</v>
      </c>
      <c r="M206" s="7">
        <f>IF(AND(Table2[[#This Row],[HoursPlayedLast30Days]]&gt;=1,Table2[[#This Row],[LastActiveDate]]&lt;&gt;0),1,0)</f>
        <v>1</v>
      </c>
    </row>
    <row r="207" spans="1:13" x14ac:dyDescent="0.25">
      <c r="A207" t="s">
        <v>216</v>
      </c>
      <c r="B207">
        <v>17</v>
      </c>
      <c r="C207" t="s">
        <v>1015</v>
      </c>
      <c r="D207" t="s">
        <v>1023</v>
      </c>
      <c r="E207" s="2">
        <v>32.5</v>
      </c>
      <c r="F207" s="2">
        <v>180.24</v>
      </c>
      <c r="G207" s="3">
        <v>1</v>
      </c>
      <c r="H207" s="2">
        <v>16.8</v>
      </c>
      <c r="I207" s="2">
        <v>21</v>
      </c>
      <c r="K207">
        <f>IF(Table2[[#This Row],[LastActiveDate]]=0,"",YEAR(Table2[[#This Row],[LastActiveDate]]))</f>
        <v>2025</v>
      </c>
      <c r="L207" s="1">
        <v>45663</v>
      </c>
      <c r="M207" s="7">
        <f>IF(AND(Table2[[#This Row],[HoursPlayedLast30Days]]&gt;=1,Table2[[#This Row],[LastActiveDate]]&lt;&gt;0),1,0)</f>
        <v>1</v>
      </c>
    </row>
    <row r="208" spans="1:13" x14ac:dyDescent="0.25">
      <c r="A208" t="s">
        <v>217</v>
      </c>
      <c r="B208">
        <v>24</v>
      </c>
      <c r="C208" t="s">
        <v>1011</v>
      </c>
      <c r="D208" t="s">
        <v>1021</v>
      </c>
      <c r="E208" s="2">
        <v>117.8</v>
      </c>
      <c r="F208" s="2">
        <v>84.98</v>
      </c>
      <c r="G208" s="3">
        <v>7</v>
      </c>
      <c r="H208" s="2">
        <v>52.7</v>
      </c>
      <c r="I208" s="2">
        <v>12</v>
      </c>
      <c r="K208">
        <f>IF(Table2[[#This Row],[LastActiveDate]]=0,"",YEAR(Table2[[#This Row],[LastActiveDate]]))</f>
        <v>2025</v>
      </c>
      <c r="L208" s="1">
        <v>45731</v>
      </c>
      <c r="M208" s="7">
        <f>IF(AND(Table2[[#This Row],[HoursPlayedLast30Days]]&gt;=1,Table2[[#This Row],[LastActiveDate]]&lt;&gt;0),1,0)</f>
        <v>1</v>
      </c>
    </row>
    <row r="209" spans="1:13" x14ac:dyDescent="0.25">
      <c r="A209" t="s">
        <v>218</v>
      </c>
      <c r="B209">
        <v>24</v>
      </c>
      <c r="C209" t="s">
        <v>1017</v>
      </c>
      <c r="D209" t="s">
        <v>1022</v>
      </c>
      <c r="E209" s="2">
        <v>0.6</v>
      </c>
      <c r="F209" s="2">
        <v>1.62</v>
      </c>
      <c r="G209" s="3">
        <v>20</v>
      </c>
      <c r="H209" s="2">
        <v>13.2</v>
      </c>
      <c r="I209" s="2">
        <v>11</v>
      </c>
      <c r="K209">
        <f>IF(Table2[[#This Row],[LastActiveDate]]=0,"",YEAR(Table2[[#This Row],[LastActiveDate]]))</f>
        <v>2024</v>
      </c>
      <c r="L209" s="1">
        <v>45606</v>
      </c>
      <c r="M209" s="7">
        <f>IF(AND(Table2[[#This Row],[HoursPlayedLast30Days]]&gt;=1,Table2[[#This Row],[LastActiveDate]]&lt;&gt;0),1,0)</f>
        <v>0</v>
      </c>
    </row>
    <row r="210" spans="1:13" x14ac:dyDescent="0.25">
      <c r="A210" t="s">
        <v>219</v>
      </c>
      <c r="B210">
        <v>24</v>
      </c>
      <c r="C210" t="s">
        <v>1017</v>
      </c>
      <c r="D210" t="s">
        <v>1018</v>
      </c>
      <c r="E210" s="2">
        <v>45.5</v>
      </c>
      <c r="F210" s="2">
        <v>171.41</v>
      </c>
      <c r="G210" s="3">
        <v>11</v>
      </c>
      <c r="H210" s="2">
        <v>34.6</v>
      </c>
      <c r="I210" s="2">
        <v>11</v>
      </c>
      <c r="J210" t="s">
        <v>1028</v>
      </c>
      <c r="K210">
        <f>IF(Table2[[#This Row],[LastActiveDate]]=0,"",YEAR(Table2[[#This Row],[LastActiveDate]]))</f>
        <v>2025</v>
      </c>
      <c r="L210" s="1">
        <v>45723</v>
      </c>
      <c r="M210" s="7">
        <f>IF(AND(Table2[[#This Row],[HoursPlayedLast30Days]]&gt;=1,Table2[[#This Row],[LastActiveDate]]&lt;&gt;0),1,0)</f>
        <v>1</v>
      </c>
    </row>
    <row r="211" spans="1:13" x14ac:dyDescent="0.25">
      <c r="A211" t="s">
        <v>220</v>
      </c>
      <c r="B211">
        <v>41</v>
      </c>
      <c r="C211" t="s">
        <v>1017</v>
      </c>
      <c r="D211" t="s">
        <v>1018</v>
      </c>
      <c r="E211" s="2">
        <v>19.5</v>
      </c>
      <c r="F211" s="2">
        <v>84.09</v>
      </c>
      <c r="G211" s="3">
        <v>6</v>
      </c>
      <c r="H211" s="2">
        <v>20.100000000000001</v>
      </c>
      <c r="I211" s="2">
        <v>16</v>
      </c>
      <c r="K211">
        <f>IF(Table2[[#This Row],[LastActiveDate]]=0,"",YEAR(Table2[[#This Row],[LastActiveDate]]))</f>
        <v>2025</v>
      </c>
      <c r="L211" s="1">
        <v>45944</v>
      </c>
      <c r="M211" s="7">
        <f>IF(AND(Table2[[#This Row],[HoursPlayedLast30Days]]&gt;=1,Table2[[#This Row],[LastActiveDate]]&lt;&gt;0),1,0)</f>
        <v>1</v>
      </c>
    </row>
    <row r="212" spans="1:13" x14ac:dyDescent="0.25">
      <c r="A212" t="s">
        <v>221</v>
      </c>
      <c r="B212">
        <v>24</v>
      </c>
      <c r="C212" t="s">
        <v>1012</v>
      </c>
      <c r="D212" t="s">
        <v>1020</v>
      </c>
      <c r="E212" s="2">
        <v>72.5</v>
      </c>
      <c r="F212" s="2">
        <v>331.64</v>
      </c>
      <c r="G212" s="3">
        <v>21</v>
      </c>
      <c r="H212" s="2">
        <v>58.7</v>
      </c>
      <c r="I212" s="2">
        <v>13</v>
      </c>
      <c r="J212" t="s">
        <v>1029</v>
      </c>
      <c r="K212">
        <f>IF(Table2[[#This Row],[LastActiveDate]]=0,"",YEAR(Table2[[#This Row],[LastActiveDate]]))</f>
        <v>2025</v>
      </c>
      <c r="L212" s="1">
        <v>45681</v>
      </c>
      <c r="M212" s="7">
        <f>IF(AND(Table2[[#This Row],[HoursPlayedLast30Days]]&gt;=1,Table2[[#This Row],[LastActiveDate]]&lt;&gt;0),1,0)</f>
        <v>1</v>
      </c>
    </row>
    <row r="213" spans="1:13" x14ac:dyDescent="0.25">
      <c r="A213" t="s">
        <v>222</v>
      </c>
      <c r="B213">
        <v>27</v>
      </c>
      <c r="C213" t="s">
        <v>1015</v>
      </c>
      <c r="D213" t="s">
        <v>1019</v>
      </c>
      <c r="E213" s="2">
        <v>12.5</v>
      </c>
      <c r="F213" s="2">
        <v>6.06</v>
      </c>
      <c r="G213" s="3">
        <v>11</v>
      </c>
      <c r="H213" s="2">
        <v>90</v>
      </c>
      <c r="I213" s="2">
        <v>11</v>
      </c>
      <c r="K213">
        <f>IF(Table2[[#This Row],[LastActiveDate]]=0,"",YEAR(Table2[[#This Row],[LastActiveDate]]))</f>
        <v>2025</v>
      </c>
      <c r="L213" s="1">
        <v>45871</v>
      </c>
      <c r="M213" s="7">
        <f>IF(AND(Table2[[#This Row],[HoursPlayedLast30Days]]&gt;=1,Table2[[#This Row],[LastActiveDate]]&lt;&gt;0),1,0)</f>
        <v>1</v>
      </c>
    </row>
    <row r="214" spans="1:13" x14ac:dyDescent="0.25">
      <c r="A214" t="s">
        <v>223</v>
      </c>
      <c r="B214">
        <v>26</v>
      </c>
      <c r="C214" t="s">
        <v>1012</v>
      </c>
      <c r="D214" t="s">
        <v>1020</v>
      </c>
      <c r="E214" s="2">
        <v>37.6</v>
      </c>
      <c r="F214" s="2">
        <v>219.77</v>
      </c>
      <c r="G214" s="3">
        <v>8</v>
      </c>
      <c r="H214" s="2">
        <v>12.5</v>
      </c>
      <c r="I214" s="2">
        <v>10</v>
      </c>
      <c r="J214" t="s">
        <v>1030</v>
      </c>
      <c r="K214">
        <f>IF(Table2[[#This Row],[LastActiveDate]]=0,"",YEAR(Table2[[#This Row],[LastActiveDate]]))</f>
        <v>2025</v>
      </c>
      <c r="L214" s="1">
        <v>45751</v>
      </c>
      <c r="M214" s="7">
        <f>IF(AND(Table2[[#This Row],[HoursPlayedLast30Days]]&gt;=1,Table2[[#This Row],[LastActiveDate]]&lt;&gt;0),1,0)</f>
        <v>1</v>
      </c>
    </row>
    <row r="215" spans="1:13" x14ac:dyDescent="0.25">
      <c r="A215" t="s">
        <v>224</v>
      </c>
      <c r="B215">
        <v>25</v>
      </c>
      <c r="C215" t="s">
        <v>1013</v>
      </c>
      <c r="D215" t="s">
        <v>1020</v>
      </c>
      <c r="E215" s="2">
        <v>1.3</v>
      </c>
      <c r="F215" s="2">
        <v>709.57</v>
      </c>
      <c r="G215" s="3">
        <v>18</v>
      </c>
      <c r="H215" s="2">
        <v>5</v>
      </c>
      <c r="I215" s="2">
        <v>9</v>
      </c>
      <c r="K215">
        <f>IF(Table2[[#This Row],[LastActiveDate]]=0,"",YEAR(Table2[[#This Row],[LastActiveDate]]))</f>
        <v>2025</v>
      </c>
      <c r="L215" s="1">
        <v>45739</v>
      </c>
      <c r="M215" s="7">
        <f>IF(AND(Table2[[#This Row],[HoursPlayedLast30Days]]&gt;=1,Table2[[#This Row],[LastActiveDate]]&lt;&gt;0),1,0)</f>
        <v>1</v>
      </c>
    </row>
    <row r="216" spans="1:13" x14ac:dyDescent="0.25">
      <c r="A216" t="s">
        <v>225</v>
      </c>
      <c r="B216">
        <v>20</v>
      </c>
      <c r="C216" t="s">
        <v>1013</v>
      </c>
      <c r="D216" t="s">
        <v>1018</v>
      </c>
      <c r="E216" s="2">
        <v>8.1999999999999993</v>
      </c>
      <c r="F216" s="2">
        <v>47.91</v>
      </c>
      <c r="G216" s="3">
        <v>4</v>
      </c>
      <c r="H216" s="2">
        <v>41.9</v>
      </c>
      <c r="I216" s="2">
        <v>14</v>
      </c>
      <c r="J216" t="s">
        <v>1030</v>
      </c>
      <c r="K216">
        <f>IF(Table2[[#This Row],[LastActiveDate]]=0,"",YEAR(Table2[[#This Row],[LastActiveDate]]))</f>
        <v>2025</v>
      </c>
      <c r="L216" s="1">
        <v>45934</v>
      </c>
      <c r="M216" s="7">
        <f>IF(AND(Table2[[#This Row],[HoursPlayedLast30Days]]&gt;=1,Table2[[#This Row],[LastActiveDate]]&lt;&gt;0),1,0)</f>
        <v>1</v>
      </c>
    </row>
    <row r="217" spans="1:13" x14ac:dyDescent="0.25">
      <c r="A217" t="s">
        <v>226</v>
      </c>
      <c r="B217">
        <v>25</v>
      </c>
      <c r="C217" t="s">
        <v>1013</v>
      </c>
      <c r="D217" t="s">
        <v>1020</v>
      </c>
      <c r="E217" s="2">
        <v>1.4</v>
      </c>
      <c r="F217" s="2">
        <v>159.5</v>
      </c>
      <c r="G217" s="3">
        <v>78</v>
      </c>
      <c r="H217" s="2">
        <v>45.4</v>
      </c>
      <c r="I217" s="2">
        <v>16</v>
      </c>
      <c r="K217">
        <f>IF(Table2[[#This Row],[LastActiveDate]]=0,"",YEAR(Table2[[#This Row],[LastActiveDate]]))</f>
        <v>2025</v>
      </c>
      <c r="L217" s="1">
        <v>45948</v>
      </c>
      <c r="M217" s="7">
        <f>IF(AND(Table2[[#This Row],[HoursPlayedLast30Days]]&gt;=1,Table2[[#This Row],[LastActiveDate]]&lt;&gt;0),1,0)</f>
        <v>1</v>
      </c>
    </row>
    <row r="218" spans="1:13" x14ac:dyDescent="0.25">
      <c r="A218" t="s">
        <v>227</v>
      </c>
      <c r="B218">
        <v>18</v>
      </c>
      <c r="C218" t="s">
        <v>1014</v>
      </c>
      <c r="D218" t="s">
        <v>1019</v>
      </c>
      <c r="E218" s="2">
        <v>74.099999999999994</v>
      </c>
      <c r="F218" s="2">
        <v>23.97</v>
      </c>
      <c r="G218" s="3">
        <v>60</v>
      </c>
      <c r="H218" s="2">
        <v>50.5</v>
      </c>
      <c r="I218" s="2">
        <v>12</v>
      </c>
      <c r="J218" t="s">
        <v>1027</v>
      </c>
      <c r="K218">
        <f>IF(Table2[[#This Row],[LastActiveDate]]=0,"",YEAR(Table2[[#This Row],[LastActiveDate]]))</f>
        <v>2025</v>
      </c>
      <c r="L218" s="1">
        <v>45787</v>
      </c>
      <c r="M218" s="7">
        <f>IF(AND(Table2[[#This Row],[HoursPlayedLast30Days]]&gt;=1,Table2[[#This Row],[LastActiveDate]]&lt;&gt;0),1,0)</f>
        <v>1</v>
      </c>
    </row>
    <row r="219" spans="1:13" x14ac:dyDescent="0.25">
      <c r="A219" t="s">
        <v>228</v>
      </c>
      <c r="B219">
        <v>20</v>
      </c>
      <c r="C219" t="s">
        <v>1011</v>
      </c>
      <c r="D219" t="s">
        <v>1021</v>
      </c>
      <c r="E219" s="2">
        <v>34</v>
      </c>
      <c r="F219" s="2">
        <v>245.66</v>
      </c>
      <c r="G219" s="3">
        <v>36</v>
      </c>
      <c r="H219" s="2">
        <v>33.799999999999997</v>
      </c>
      <c r="I219" s="2">
        <v>6</v>
      </c>
      <c r="J219" t="s">
        <v>1025</v>
      </c>
      <c r="K219">
        <f>IF(Table2[[#This Row],[LastActiveDate]]=0,"",YEAR(Table2[[#This Row],[LastActiveDate]]))</f>
        <v>2025</v>
      </c>
      <c r="L219" s="1">
        <v>45847</v>
      </c>
      <c r="M219" s="7">
        <f>IF(AND(Table2[[#This Row],[HoursPlayedLast30Days]]&gt;=1,Table2[[#This Row],[LastActiveDate]]&lt;&gt;0),1,0)</f>
        <v>1</v>
      </c>
    </row>
    <row r="220" spans="1:13" x14ac:dyDescent="0.25">
      <c r="A220" t="s">
        <v>229</v>
      </c>
      <c r="B220">
        <v>19</v>
      </c>
      <c r="C220" t="s">
        <v>1011</v>
      </c>
      <c r="D220" t="s">
        <v>1021</v>
      </c>
      <c r="E220" s="2">
        <v>38.299999999999997</v>
      </c>
      <c r="F220" s="2">
        <v>199.92</v>
      </c>
      <c r="G220" s="3">
        <v>3</v>
      </c>
      <c r="H220" s="2">
        <v>40</v>
      </c>
      <c r="I220" s="2">
        <v>11</v>
      </c>
      <c r="K220">
        <f>IF(Table2[[#This Row],[LastActiveDate]]=0,"",YEAR(Table2[[#This Row],[LastActiveDate]]))</f>
        <v>2024</v>
      </c>
      <c r="L220" s="1">
        <v>45641</v>
      </c>
      <c r="M220" s="7">
        <f>IF(AND(Table2[[#This Row],[HoursPlayedLast30Days]]&gt;=1,Table2[[#This Row],[LastActiveDate]]&lt;&gt;0),1,0)</f>
        <v>1</v>
      </c>
    </row>
    <row r="221" spans="1:13" x14ac:dyDescent="0.25">
      <c r="A221" t="s">
        <v>230</v>
      </c>
      <c r="B221">
        <v>22</v>
      </c>
      <c r="C221" t="s">
        <v>1011</v>
      </c>
      <c r="D221" t="s">
        <v>1022</v>
      </c>
      <c r="E221" s="2">
        <v>55.6</v>
      </c>
      <c r="F221" s="2">
        <v>130.79</v>
      </c>
      <c r="G221" s="3">
        <v>44</v>
      </c>
      <c r="H221" s="2">
        <v>54.2</v>
      </c>
      <c r="I221" s="2">
        <v>11</v>
      </c>
      <c r="J221" t="s">
        <v>1026</v>
      </c>
      <c r="K221">
        <f>IF(Table2[[#This Row],[LastActiveDate]]=0,"",YEAR(Table2[[#This Row],[LastActiveDate]]))</f>
        <v>2025</v>
      </c>
      <c r="L221" s="1">
        <v>45693</v>
      </c>
      <c r="M221" s="7">
        <f>IF(AND(Table2[[#This Row],[HoursPlayedLast30Days]]&gt;=1,Table2[[#This Row],[LastActiveDate]]&lt;&gt;0),1,0)</f>
        <v>1</v>
      </c>
    </row>
    <row r="222" spans="1:13" x14ac:dyDescent="0.25">
      <c r="A222" t="s">
        <v>231</v>
      </c>
      <c r="B222">
        <v>33</v>
      </c>
      <c r="C222" t="s">
        <v>1012</v>
      </c>
      <c r="D222" t="s">
        <v>1018</v>
      </c>
      <c r="E222" s="2">
        <v>1.8</v>
      </c>
      <c r="F222" s="2">
        <v>184.21</v>
      </c>
      <c r="G222" s="3">
        <v>49</v>
      </c>
      <c r="H222" s="2">
        <v>71</v>
      </c>
      <c r="I222" s="2">
        <v>15</v>
      </c>
      <c r="K222">
        <f>IF(Table2[[#This Row],[LastActiveDate]]=0,"",YEAR(Table2[[#This Row],[LastActiveDate]]))</f>
        <v>2025</v>
      </c>
      <c r="L222" s="1">
        <v>45938</v>
      </c>
      <c r="M222" s="7">
        <f>IF(AND(Table2[[#This Row],[HoursPlayedLast30Days]]&gt;=1,Table2[[#This Row],[LastActiveDate]]&lt;&gt;0),1,0)</f>
        <v>1</v>
      </c>
    </row>
    <row r="223" spans="1:13" x14ac:dyDescent="0.25">
      <c r="A223" t="s">
        <v>232</v>
      </c>
      <c r="B223">
        <v>13</v>
      </c>
      <c r="C223" t="s">
        <v>1016</v>
      </c>
      <c r="D223" t="s">
        <v>1019</v>
      </c>
      <c r="E223" s="2">
        <v>9.6999999999999993</v>
      </c>
      <c r="F223" s="2">
        <v>567.23</v>
      </c>
      <c r="G223" s="3">
        <v>43</v>
      </c>
      <c r="H223" s="2">
        <v>5</v>
      </c>
      <c r="I223" s="2">
        <v>8</v>
      </c>
      <c r="K223">
        <f>IF(Table2[[#This Row],[LastActiveDate]]=0,"",YEAR(Table2[[#This Row],[LastActiveDate]]))</f>
        <v>2025</v>
      </c>
      <c r="L223" s="1">
        <v>45796</v>
      </c>
      <c r="M223" s="7">
        <f>IF(AND(Table2[[#This Row],[HoursPlayedLast30Days]]&gt;=1,Table2[[#This Row],[LastActiveDate]]&lt;&gt;0),1,0)</f>
        <v>1</v>
      </c>
    </row>
    <row r="224" spans="1:13" x14ac:dyDescent="0.25">
      <c r="A224" t="s">
        <v>233</v>
      </c>
      <c r="B224">
        <v>25</v>
      </c>
      <c r="C224" t="s">
        <v>1011</v>
      </c>
      <c r="D224" t="s">
        <v>1023</v>
      </c>
      <c r="E224" s="2">
        <v>1.5</v>
      </c>
      <c r="F224" s="2">
        <v>54.63</v>
      </c>
      <c r="G224" s="3">
        <v>3</v>
      </c>
      <c r="H224" s="2">
        <v>35.799999999999997</v>
      </c>
      <c r="I224" s="2">
        <v>12</v>
      </c>
      <c r="K224">
        <f>IF(Table2[[#This Row],[LastActiveDate]]=0,"",YEAR(Table2[[#This Row],[LastActiveDate]]))</f>
        <v>2025</v>
      </c>
      <c r="L224" s="1">
        <v>45782</v>
      </c>
      <c r="M224" s="7">
        <f>IF(AND(Table2[[#This Row],[HoursPlayedLast30Days]]&gt;=1,Table2[[#This Row],[LastActiveDate]]&lt;&gt;0),1,0)</f>
        <v>1</v>
      </c>
    </row>
    <row r="225" spans="1:13" x14ac:dyDescent="0.25">
      <c r="A225" t="s">
        <v>234</v>
      </c>
      <c r="B225">
        <v>13</v>
      </c>
      <c r="C225" t="s">
        <v>1014</v>
      </c>
      <c r="D225" t="s">
        <v>1023</v>
      </c>
      <c r="E225" s="2">
        <v>4.7</v>
      </c>
      <c r="F225" s="2">
        <v>5.71</v>
      </c>
      <c r="G225" s="3">
        <v>30</v>
      </c>
      <c r="H225" s="2">
        <v>50.3</v>
      </c>
      <c r="I225" s="2">
        <v>11</v>
      </c>
      <c r="J225" t="s">
        <v>1026</v>
      </c>
      <c r="K225">
        <f>IF(Table2[[#This Row],[LastActiveDate]]=0,"",YEAR(Table2[[#This Row],[LastActiveDate]]))</f>
        <v>2025</v>
      </c>
      <c r="L225" s="1">
        <v>45858</v>
      </c>
      <c r="M225" s="7">
        <f>IF(AND(Table2[[#This Row],[HoursPlayedLast30Days]]&gt;=1,Table2[[#This Row],[LastActiveDate]]&lt;&gt;0),1,0)</f>
        <v>1</v>
      </c>
    </row>
    <row r="226" spans="1:13" x14ac:dyDescent="0.25">
      <c r="A226" t="s">
        <v>235</v>
      </c>
      <c r="B226">
        <v>19</v>
      </c>
      <c r="C226" t="s">
        <v>1011</v>
      </c>
      <c r="D226" t="s">
        <v>1023</v>
      </c>
      <c r="E226" s="2">
        <v>5.2</v>
      </c>
      <c r="F226" s="2">
        <v>494.52</v>
      </c>
      <c r="G226" s="3">
        <v>53</v>
      </c>
      <c r="H226" s="2">
        <v>22.1</v>
      </c>
      <c r="I226" s="2">
        <v>14</v>
      </c>
      <c r="J226" t="s">
        <v>1026</v>
      </c>
      <c r="K226">
        <f>IF(Table2[[#This Row],[LastActiveDate]]=0,"",YEAR(Table2[[#This Row],[LastActiveDate]]))</f>
        <v>2024</v>
      </c>
      <c r="L226" s="1">
        <v>45605</v>
      </c>
      <c r="M226" s="7">
        <f>IF(AND(Table2[[#This Row],[HoursPlayedLast30Days]]&gt;=1,Table2[[#This Row],[LastActiveDate]]&lt;&gt;0),1,0)</f>
        <v>1</v>
      </c>
    </row>
    <row r="227" spans="1:13" x14ac:dyDescent="0.25">
      <c r="A227" t="s">
        <v>236</v>
      </c>
      <c r="B227">
        <v>27</v>
      </c>
      <c r="C227" t="s">
        <v>1014</v>
      </c>
      <c r="D227" t="s">
        <v>1018</v>
      </c>
      <c r="E227" s="2">
        <v>12.7</v>
      </c>
      <c r="F227" s="2">
        <v>215.16</v>
      </c>
      <c r="G227" s="3">
        <v>25</v>
      </c>
      <c r="H227" s="2">
        <v>88.3</v>
      </c>
      <c r="I227" s="2">
        <v>8</v>
      </c>
      <c r="K227">
        <f>IF(Table2[[#This Row],[LastActiveDate]]=0,"",YEAR(Table2[[#This Row],[LastActiveDate]]))</f>
        <v>2025</v>
      </c>
      <c r="L227" s="1">
        <v>45798</v>
      </c>
      <c r="M227" s="7">
        <f>IF(AND(Table2[[#This Row],[HoursPlayedLast30Days]]&gt;=1,Table2[[#This Row],[LastActiveDate]]&lt;&gt;0),1,0)</f>
        <v>1</v>
      </c>
    </row>
    <row r="228" spans="1:13" x14ac:dyDescent="0.25">
      <c r="A228" t="s">
        <v>237</v>
      </c>
      <c r="B228">
        <v>22</v>
      </c>
      <c r="C228" t="s">
        <v>1017</v>
      </c>
      <c r="D228" t="s">
        <v>1019</v>
      </c>
      <c r="E228" s="2">
        <v>6.3</v>
      </c>
      <c r="F228" s="2">
        <v>553.32000000000005</v>
      </c>
      <c r="G228" s="3">
        <v>31</v>
      </c>
      <c r="H228" s="2">
        <v>29.1</v>
      </c>
      <c r="I228" s="2">
        <v>10</v>
      </c>
      <c r="K228">
        <f>IF(Table2[[#This Row],[LastActiveDate]]=0,"",YEAR(Table2[[#This Row],[LastActiveDate]]))</f>
        <v>2025</v>
      </c>
      <c r="L228" s="1">
        <v>45768</v>
      </c>
      <c r="M228" s="7">
        <f>IF(AND(Table2[[#This Row],[HoursPlayedLast30Days]]&gt;=1,Table2[[#This Row],[LastActiveDate]]&lt;&gt;0),1,0)</f>
        <v>1</v>
      </c>
    </row>
    <row r="229" spans="1:13" x14ac:dyDescent="0.25">
      <c r="A229" t="s">
        <v>238</v>
      </c>
      <c r="B229">
        <v>16</v>
      </c>
      <c r="C229" t="s">
        <v>1011</v>
      </c>
      <c r="D229" t="s">
        <v>1019</v>
      </c>
      <c r="E229" s="2">
        <v>2.1</v>
      </c>
      <c r="F229" s="2">
        <v>227.17</v>
      </c>
      <c r="G229" s="3">
        <v>18</v>
      </c>
      <c r="H229" s="2">
        <v>44</v>
      </c>
      <c r="I229" s="2">
        <v>7</v>
      </c>
      <c r="K229">
        <f>IF(Table2[[#This Row],[LastActiveDate]]=0,"",YEAR(Table2[[#This Row],[LastActiveDate]]))</f>
        <v>2025</v>
      </c>
      <c r="L229" s="1">
        <v>45896</v>
      </c>
      <c r="M229" s="7">
        <f>IF(AND(Table2[[#This Row],[HoursPlayedLast30Days]]&gt;=1,Table2[[#This Row],[LastActiveDate]]&lt;&gt;0),1,0)</f>
        <v>1</v>
      </c>
    </row>
    <row r="230" spans="1:13" x14ac:dyDescent="0.25">
      <c r="A230" t="s">
        <v>239</v>
      </c>
      <c r="B230">
        <v>18</v>
      </c>
      <c r="C230" t="s">
        <v>1015</v>
      </c>
      <c r="D230" t="s">
        <v>1020</v>
      </c>
      <c r="E230" s="2">
        <v>3.7</v>
      </c>
      <c r="F230" s="2">
        <v>415.39</v>
      </c>
      <c r="G230" s="3">
        <v>22</v>
      </c>
      <c r="H230" s="2">
        <v>58.9</v>
      </c>
      <c r="I230" s="2">
        <v>10</v>
      </c>
      <c r="J230" t="s">
        <v>1030</v>
      </c>
      <c r="K230">
        <f>IF(Table2[[#This Row],[LastActiveDate]]=0,"",YEAR(Table2[[#This Row],[LastActiveDate]]))</f>
        <v>2024</v>
      </c>
      <c r="L230" s="1">
        <v>45642</v>
      </c>
      <c r="M230" s="7">
        <f>IF(AND(Table2[[#This Row],[HoursPlayedLast30Days]]&gt;=1,Table2[[#This Row],[LastActiveDate]]&lt;&gt;0),1,0)</f>
        <v>1</v>
      </c>
    </row>
    <row r="231" spans="1:13" x14ac:dyDescent="0.25">
      <c r="A231" t="s">
        <v>240</v>
      </c>
      <c r="B231">
        <v>25</v>
      </c>
      <c r="C231" t="s">
        <v>1017</v>
      </c>
      <c r="D231" t="s">
        <v>1018</v>
      </c>
      <c r="E231" s="2">
        <v>3.2</v>
      </c>
      <c r="F231" s="2">
        <v>140.38999999999999</v>
      </c>
      <c r="G231" s="3">
        <v>1</v>
      </c>
      <c r="H231" s="2">
        <v>30.2</v>
      </c>
      <c r="I231" s="2">
        <v>16</v>
      </c>
      <c r="K231">
        <f>IF(Table2[[#This Row],[LastActiveDate]]=0,"",YEAR(Table2[[#This Row],[LastActiveDate]]))</f>
        <v>2025</v>
      </c>
      <c r="L231" s="1">
        <v>45935</v>
      </c>
      <c r="M231" s="7">
        <f>IF(AND(Table2[[#This Row],[HoursPlayedLast30Days]]&gt;=1,Table2[[#This Row],[LastActiveDate]]&lt;&gt;0),1,0)</f>
        <v>1</v>
      </c>
    </row>
    <row r="232" spans="1:13" x14ac:dyDescent="0.25">
      <c r="A232" t="s">
        <v>241</v>
      </c>
      <c r="B232">
        <v>18</v>
      </c>
      <c r="C232" t="s">
        <v>1017</v>
      </c>
      <c r="D232" t="s">
        <v>1018</v>
      </c>
      <c r="E232" s="2">
        <v>72.3</v>
      </c>
      <c r="F232" s="2">
        <v>346.43</v>
      </c>
      <c r="G232" s="3">
        <v>30</v>
      </c>
      <c r="H232" s="2">
        <v>5</v>
      </c>
      <c r="I232" s="2">
        <v>15</v>
      </c>
      <c r="K232">
        <f>IF(Table2[[#This Row],[LastActiveDate]]=0,"",YEAR(Table2[[#This Row],[LastActiveDate]]))</f>
        <v>2024</v>
      </c>
      <c r="L232" s="1">
        <v>45614</v>
      </c>
      <c r="M232" s="7">
        <f>IF(AND(Table2[[#This Row],[HoursPlayedLast30Days]]&gt;=1,Table2[[#This Row],[LastActiveDate]]&lt;&gt;0),1,0)</f>
        <v>1</v>
      </c>
    </row>
    <row r="233" spans="1:13" x14ac:dyDescent="0.25">
      <c r="A233" t="s">
        <v>242</v>
      </c>
      <c r="B233">
        <v>23</v>
      </c>
      <c r="C233" t="s">
        <v>1017</v>
      </c>
      <c r="D233" t="s">
        <v>1022</v>
      </c>
      <c r="E233" s="2">
        <v>28.5</v>
      </c>
      <c r="F233" s="2">
        <v>610.58000000000004</v>
      </c>
      <c r="G233" s="3">
        <v>2</v>
      </c>
      <c r="H233" s="2">
        <v>34.299999999999997</v>
      </c>
      <c r="I233" s="2">
        <v>22</v>
      </c>
      <c r="K233">
        <f>IF(Table2[[#This Row],[LastActiveDate]]=0,"",YEAR(Table2[[#This Row],[LastActiveDate]]))</f>
        <v>2024</v>
      </c>
      <c r="L233" s="1">
        <v>45652</v>
      </c>
      <c r="M233" s="7">
        <f>IF(AND(Table2[[#This Row],[HoursPlayedLast30Days]]&gt;=1,Table2[[#This Row],[LastActiveDate]]&lt;&gt;0),1,0)</f>
        <v>1</v>
      </c>
    </row>
    <row r="234" spans="1:13" x14ac:dyDescent="0.25">
      <c r="A234" t="s">
        <v>243</v>
      </c>
      <c r="B234">
        <v>22</v>
      </c>
      <c r="C234" t="s">
        <v>1013</v>
      </c>
      <c r="D234" t="s">
        <v>1018</v>
      </c>
      <c r="E234" s="2">
        <v>68.7</v>
      </c>
      <c r="F234" s="2">
        <v>212.23</v>
      </c>
      <c r="G234" s="3">
        <v>17</v>
      </c>
      <c r="H234" s="2">
        <v>70.7</v>
      </c>
      <c r="I234" s="2">
        <v>14</v>
      </c>
      <c r="K234">
        <f>IF(Table2[[#This Row],[LastActiveDate]]=0,"",YEAR(Table2[[#This Row],[LastActiveDate]]))</f>
        <v>2025</v>
      </c>
      <c r="L234" s="1">
        <v>45802</v>
      </c>
      <c r="M234" s="7">
        <f>IF(AND(Table2[[#This Row],[HoursPlayedLast30Days]]&gt;=1,Table2[[#This Row],[LastActiveDate]]&lt;&gt;0),1,0)</f>
        <v>1</v>
      </c>
    </row>
    <row r="235" spans="1:13" x14ac:dyDescent="0.25">
      <c r="A235" t="s">
        <v>244</v>
      </c>
      <c r="B235">
        <v>18</v>
      </c>
      <c r="C235" t="s">
        <v>1015</v>
      </c>
      <c r="D235" t="s">
        <v>1022</v>
      </c>
      <c r="E235" s="2">
        <v>11.6</v>
      </c>
      <c r="F235" s="2">
        <v>49.85</v>
      </c>
      <c r="G235" s="3">
        <v>10</v>
      </c>
      <c r="H235" s="2">
        <v>36.6</v>
      </c>
      <c r="I235" s="2">
        <v>12</v>
      </c>
      <c r="J235" t="s">
        <v>1030</v>
      </c>
      <c r="K235">
        <f>IF(Table2[[#This Row],[LastActiveDate]]=0,"",YEAR(Table2[[#This Row],[LastActiveDate]]))</f>
        <v>2025</v>
      </c>
      <c r="L235" s="1">
        <v>45831</v>
      </c>
      <c r="M235" s="7">
        <f>IF(AND(Table2[[#This Row],[HoursPlayedLast30Days]]&gt;=1,Table2[[#This Row],[LastActiveDate]]&lt;&gt;0),1,0)</f>
        <v>1</v>
      </c>
    </row>
    <row r="236" spans="1:13" x14ac:dyDescent="0.25">
      <c r="A236" t="s">
        <v>245</v>
      </c>
      <c r="B236">
        <v>32</v>
      </c>
      <c r="C236" t="s">
        <v>1017</v>
      </c>
      <c r="D236" t="s">
        <v>1021</v>
      </c>
      <c r="E236" s="2">
        <v>6.5</v>
      </c>
      <c r="F236" s="2">
        <v>78.27</v>
      </c>
      <c r="G236" s="3">
        <v>23</v>
      </c>
      <c r="H236" s="2">
        <v>23.8</v>
      </c>
      <c r="I236" s="2">
        <v>7</v>
      </c>
      <c r="K236">
        <f>IF(Table2[[#This Row],[LastActiveDate]]=0,"",YEAR(Table2[[#This Row],[LastActiveDate]]))</f>
        <v>2025</v>
      </c>
      <c r="L236" s="1">
        <v>45670</v>
      </c>
      <c r="M236" s="7">
        <f>IF(AND(Table2[[#This Row],[HoursPlayedLast30Days]]&gt;=1,Table2[[#This Row],[LastActiveDate]]&lt;&gt;0),1,0)</f>
        <v>1</v>
      </c>
    </row>
    <row r="237" spans="1:13" x14ac:dyDescent="0.25">
      <c r="A237" t="s">
        <v>246</v>
      </c>
      <c r="B237">
        <v>25</v>
      </c>
      <c r="C237" t="s">
        <v>1012</v>
      </c>
      <c r="D237" t="s">
        <v>1020</v>
      </c>
      <c r="E237" s="2">
        <v>32</v>
      </c>
      <c r="F237" s="2">
        <v>55.36</v>
      </c>
      <c r="G237" s="3">
        <v>4</v>
      </c>
      <c r="H237" s="2">
        <v>68.099999999999994</v>
      </c>
      <c r="I237" s="2">
        <v>13</v>
      </c>
      <c r="J237" t="s">
        <v>1026</v>
      </c>
      <c r="K237">
        <f>IF(Table2[[#This Row],[LastActiveDate]]=0,"",YEAR(Table2[[#This Row],[LastActiveDate]]))</f>
        <v>2024</v>
      </c>
      <c r="L237" s="1">
        <v>45628</v>
      </c>
      <c r="M237" s="7">
        <f>IF(AND(Table2[[#This Row],[HoursPlayedLast30Days]]&gt;=1,Table2[[#This Row],[LastActiveDate]]&lt;&gt;0),1,0)</f>
        <v>1</v>
      </c>
    </row>
    <row r="238" spans="1:13" x14ac:dyDescent="0.25">
      <c r="A238" t="s">
        <v>247</v>
      </c>
      <c r="B238">
        <v>13</v>
      </c>
      <c r="C238" t="s">
        <v>1013</v>
      </c>
      <c r="D238" t="s">
        <v>1019</v>
      </c>
      <c r="E238" s="2">
        <v>7.9</v>
      </c>
      <c r="F238" s="2">
        <v>70.88</v>
      </c>
      <c r="G238" s="3">
        <v>35</v>
      </c>
      <c r="H238" s="2">
        <v>36.700000000000003</v>
      </c>
      <c r="I238" s="2">
        <v>20</v>
      </c>
      <c r="J238" t="s">
        <v>1027</v>
      </c>
      <c r="K238">
        <f>IF(Table2[[#This Row],[LastActiveDate]]=0,"",YEAR(Table2[[#This Row],[LastActiveDate]]))</f>
        <v>2025</v>
      </c>
      <c r="L238" s="1">
        <v>45909</v>
      </c>
      <c r="M238" s="7">
        <f>IF(AND(Table2[[#This Row],[HoursPlayedLast30Days]]&gt;=1,Table2[[#This Row],[LastActiveDate]]&lt;&gt;0),1,0)</f>
        <v>1</v>
      </c>
    </row>
    <row r="239" spans="1:13" x14ac:dyDescent="0.25">
      <c r="A239" t="s">
        <v>248</v>
      </c>
      <c r="B239">
        <v>22</v>
      </c>
      <c r="C239" t="s">
        <v>1017</v>
      </c>
      <c r="D239" t="s">
        <v>1018</v>
      </c>
      <c r="E239" s="2">
        <v>7.1</v>
      </c>
      <c r="F239" s="2">
        <v>91.47</v>
      </c>
      <c r="G239" s="3">
        <v>47</v>
      </c>
      <c r="H239" s="2">
        <v>32.200000000000003</v>
      </c>
      <c r="I239" s="2">
        <v>10</v>
      </c>
      <c r="K239">
        <f>IF(Table2[[#This Row],[LastActiveDate]]=0,"",YEAR(Table2[[#This Row],[LastActiveDate]]))</f>
        <v>2025</v>
      </c>
      <c r="L239" s="1">
        <v>45674</v>
      </c>
      <c r="M239" s="7">
        <f>IF(AND(Table2[[#This Row],[HoursPlayedLast30Days]]&gt;=1,Table2[[#This Row],[LastActiveDate]]&lt;&gt;0),1,0)</f>
        <v>1</v>
      </c>
    </row>
    <row r="240" spans="1:13" x14ac:dyDescent="0.25">
      <c r="A240" t="s">
        <v>249</v>
      </c>
      <c r="B240">
        <v>18</v>
      </c>
      <c r="C240" t="s">
        <v>1017</v>
      </c>
      <c r="D240" t="s">
        <v>1023</v>
      </c>
      <c r="E240" s="2">
        <v>5.3</v>
      </c>
      <c r="F240" s="2">
        <v>202.5</v>
      </c>
      <c r="G240" s="3">
        <v>5</v>
      </c>
      <c r="H240" s="2">
        <v>48.7</v>
      </c>
      <c r="I240" s="2">
        <v>10</v>
      </c>
      <c r="K240">
        <f>IF(Table2[[#This Row],[LastActiveDate]]=0,"",YEAR(Table2[[#This Row],[LastActiveDate]]))</f>
        <v>2025</v>
      </c>
      <c r="L240" s="1">
        <v>45801</v>
      </c>
      <c r="M240" s="7">
        <f>IF(AND(Table2[[#This Row],[HoursPlayedLast30Days]]&gt;=1,Table2[[#This Row],[LastActiveDate]]&lt;&gt;0),1,0)</f>
        <v>1</v>
      </c>
    </row>
    <row r="241" spans="1:13" x14ac:dyDescent="0.25">
      <c r="A241" t="s">
        <v>250</v>
      </c>
      <c r="B241">
        <v>26</v>
      </c>
      <c r="C241" t="s">
        <v>1011</v>
      </c>
      <c r="D241" t="s">
        <v>1020</v>
      </c>
      <c r="E241" s="2">
        <v>2.8</v>
      </c>
      <c r="F241" s="2">
        <v>221.68</v>
      </c>
      <c r="G241" s="3">
        <v>3</v>
      </c>
      <c r="H241" s="2">
        <v>64.3</v>
      </c>
      <c r="I241" s="2">
        <v>12</v>
      </c>
      <c r="J241" t="s">
        <v>1027</v>
      </c>
      <c r="K241">
        <f>IF(Table2[[#This Row],[LastActiveDate]]=0,"",YEAR(Table2[[#This Row],[LastActiveDate]]))</f>
        <v>2025</v>
      </c>
      <c r="L241" s="1">
        <v>45811</v>
      </c>
      <c r="M241" s="7">
        <f>IF(AND(Table2[[#This Row],[HoursPlayedLast30Days]]&gt;=1,Table2[[#This Row],[LastActiveDate]]&lt;&gt;0),1,0)</f>
        <v>1</v>
      </c>
    </row>
    <row r="242" spans="1:13" x14ac:dyDescent="0.25">
      <c r="A242" t="s">
        <v>251</v>
      </c>
      <c r="B242">
        <v>18</v>
      </c>
      <c r="C242" t="s">
        <v>1011</v>
      </c>
      <c r="D242" t="s">
        <v>1023</v>
      </c>
      <c r="E242" s="2">
        <v>5.9</v>
      </c>
      <c r="F242" s="2">
        <v>139</v>
      </c>
      <c r="G242" s="3">
        <v>4</v>
      </c>
      <c r="H242" s="2">
        <v>104.5</v>
      </c>
      <c r="I242" s="2">
        <v>15</v>
      </c>
      <c r="K242">
        <f>IF(Table2[[#This Row],[LastActiveDate]]=0,"",YEAR(Table2[[#This Row],[LastActiveDate]]))</f>
        <v>2025</v>
      </c>
      <c r="L242" s="1">
        <v>45738</v>
      </c>
      <c r="M242" s="7">
        <f>IF(AND(Table2[[#This Row],[HoursPlayedLast30Days]]&gt;=1,Table2[[#This Row],[LastActiveDate]]&lt;&gt;0),1,0)</f>
        <v>1</v>
      </c>
    </row>
    <row r="243" spans="1:13" x14ac:dyDescent="0.25">
      <c r="A243" t="s">
        <v>252</v>
      </c>
      <c r="B243">
        <v>21</v>
      </c>
      <c r="C243" t="s">
        <v>1012</v>
      </c>
      <c r="D243" t="s">
        <v>1018</v>
      </c>
      <c r="E243" s="2">
        <v>8.8000000000000007</v>
      </c>
      <c r="F243" s="2">
        <v>238.9</v>
      </c>
      <c r="G243" s="3">
        <v>62</v>
      </c>
      <c r="H243" s="2">
        <v>65.7</v>
      </c>
      <c r="I243" s="2">
        <v>14</v>
      </c>
      <c r="K243">
        <f>IF(Table2[[#This Row],[LastActiveDate]]=0,"",YEAR(Table2[[#This Row],[LastActiveDate]]))</f>
        <v>2025</v>
      </c>
      <c r="L243" s="1">
        <v>45798</v>
      </c>
      <c r="M243" s="7">
        <f>IF(AND(Table2[[#This Row],[HoursPlayedLast30Days]]&gt;=1,Table2[[#This Row],[LastActiveDate]]&lt;&gt;0),1,0)</f>
        <v>1</v>
      </c>
    </row>
    <row r="244" spans="1:13" x14ac:dyDescent="0.25">
      <c r="A244" t="s">
        <v>253</v>
      </c>
      <c r="B244">
        <v>24</v>
      </c>
      <c r="C244" t="s">
        <v>1011</v>
      </c>
      <c r="D244" t="s">
        <v>1023</v>
      </c>
      <c r="E244" s="2">
        <v>22.4</v>
      </c>
      <c r="F244" s="2">
        <v>21.27</v>
      </c>
      <c r="G244" s="3">
        <v>22</v>
      </c>
      <c r="H244" s="2">
        <v>74</v>
      </c>
      <c r="I244" s="2">
        <v>11</v>
      </c>
      <c r="K244">
        <f>IF(Table2[[#This Row],[LastActiveDate]]=0,"",YEAR(Table2[[#This Row],[LastActiveDate]]))</f>
        <v>2025</v>
      </c>
      <c r="L244" s="1">
        <v>45775</v>
      </c>
      <c r="M244" s="7">
        <f>IF(AND(Table2[[#This Row],[HoursPlayedLast30Days]]&gt;=1,Table2[[#This Row],[LastActiveDate]]&lt;&gt;0),1,0)</f>
        <v>1</v>
      </c>
    </row>
    <row r="245" spans="1:13" x14ac:dyDescent="0.25">
      <c r="A245" t="s">
        <v>254</v>
      </c>
      <c r="B245">
        <v>26</v>
      </c>
      <c r="C245" t="s">
        <v>1015</v>
      </c>
      <c r="D245" t="s">
        <v>1023</v>
      </c>
      <c r="E245" s="2">
        <v>1.3</v>
      </c>
      <c r="F245" s="2">
        <v>22.97</v>
      </c>
      <c r="G245" s="3">
        <v>18</v>
      </c>
      <c r="H245" s="2">
        <v>32.4</v>
      </c>
      <c r="I245" s="2">
        <v>21</v>
      </c>
      <c r="J245" t="s">
        <v>1024</v>
      </c>
      <c r="K245">
        <f>IF(Table2[[#This Row],[LastActiveDate]]=0,"",YEAR(Table2[[#This Row],[LastActiveDate]]))</f>
        <v>2025</v>
      </c>
      <c r="L245" s="1">
        <v>45926</v>
      </c>
      <c r="M245" s="7">
        <f>IF(AND(Table2[[#This Row],[HoursPlayedLast30Days]]&gt;=1,Table2[[#This Row],[LastActiveDate]]&lt;&gt;0),1,0)</f>
        <v>1</v>
      </c>
    </row>
    <row r="246" spans="1:13" x14ac:dyDescent="0.25">
      <c r="A246" t="s">
        <v>255</v>
      </c>
      <c r="B246">
        <v>15</v>
      </c>
      <c r="C246" t="s">
        <v>1013</v>
      </c>
      <c r="D246" t="s">
        <v>1021</v>
      </c>
      <c r="E246" s="2">
        <v>4.7</v>
      </c>
      <c r="F246" s="2">
        <v>47.13</v>
      </c>
      <c r="G246" s="3">
        <v>3</v>
      </c>
      <c r="H246" s="2">
        <v>19.399999999999999</v>
      </c>
      <c r="I246" s="2">
        <v>11</v>
      </c>
      <c r="J246" t="s">
        <v>1025</v>
      </c>
      <c r="K246">
        <f>IF(Table2[[#This Row],[LastActiveDate]]=0,"",YEAR(Table2[[#This Row],[LastActiveDate]]))</f>
        <v>2025</v>
      </c>
      <c r="L246" s="1">
        <v>45659</v>
      </c>
      <c r="M246" s="7">
        <f>IF(AND(Table2[[#This Row],[HoursPlayedLast30Days]]&gt;=1,Table2[[#This Row],[LastActiveDate]]&lt;&gt;0),1,0)</f>
        <v>1</v>
      </c>
    </row>
    <row r="247" spans="1:13" x14ac:dyDescent="0.25">
      <c r="A247" t="s">
        <v>256</v>
      </c>
      <c r="B247">
        <v>20</v>
      </c>
      <c r="C247" t="s">
        <v>1011</v>
      </c>
      <c r="D247" t="s">
        <v>1023</v>
      </c>
      <c r="E247" s="2">
        <v>33.1</v>
      </c>
      <c r="F247" s="2">
        <v>182.49</v>
      </c>
      <c r="G247" s="3">
        <v>31</v>
      </c>
      <c r="H247" s="2">
        <v>46.6</v>
      </c>
      <c r="I247" s="2">
        <v>11</v>
      </c>
      <c r="J247" t="s">
        <v>1028</v>
      </c>
      <c r="K247">
        <f>IF(Table2[[#This Row],[LastActiveDate]]=0,"",YEAR(Table2[[#This Row],[LastActiveDate]]))</f>
        <v>2025</v>
      </c>
      <c r="L247" s="1">
        <v>45846</v>
      </c>
      <c r="M247" s="7">
        <f>IF(AND(Table2[[#This Row],[HoursPlayedLast30Days]]&gt;=1,Table2[[#This Row],[LastActiveDate]]&lt;&gt;0),1,0)</f>
        <v>1</v>
      </c>
    </row>
    <row r="248" spans="1:13" x14ac:dyDescent="0.25">
      <c r="A248" t="s">
        <v>257</v>
      </c>
      <c r="B248">
        <v>19</v>
      </c>
      <c r="C248" t="s">
        <v>1012</v>
      </c>
      <c r="D248" t="s">
        <v>1020</v>
      </c>
      <c r="E248" s="2">
        <v>3.2</v>
      </c>
      <c r="F248" s="2">
        <v>60.2</v>
      </c>
      <c r="G248" s="3">
        <v>60</v>
      </c>
      <c r="H248" s="2">
        <v>47.7</v>
      </c>
      <c r="I248" s="2">
        <v>11</v>
      </c>
      <c r="K248">
        <f>IF(Table2[[#This Row],[LastActiveDate]]=0,"",YEAR(Table2[[#This Row],[LastActiveDate]]))</f>
        <v>2025</v>
      </c>
      <c r="L248" s="1">
        <v>45672</v>
      </c>
      <c r="M248" s="7">
        <f>IF(AND(Table2[[#This Row],[HoursPlayedLast30Days]]&gt;=1,Table2[[#This Row],[LastActiveDate]]&lt;&gt;0),1,0)</f>
        <v>1</v>
      </c>
    </row>
    <row r="249" spans="1:13" x14ac:dyDescent="0.25">
      <c r="A249" t="s">
        <v>258</v>
      </c>
      <c r="B249">
        <v>18</v>
      </c>
      <c r="C249" t="s">
        <v>1017</v>
      </c>
      <c r="D249" t="s">
        <v>1021</v>
      </c>
      <c r="E249" s="2">
        <v>8.4</v>
      </c>
      <c r="F249" s="2">
        <v>83.27</v>
      </c>
      <c r="G249" s="3">
        <v>52</v>
      </c>
      <c r="H249" s="2">
        <v>18</v>
      </c>
      <c r="I249" s="2">
        <v>12</v>
      </c>
      <c r="J249" t="s">
        <v>1027</v>
      </c>
      <c r="K249">
        <f>IF(Table2[[#This Row],[LastActiveDate]]=0,"",YEAR(Table2[[#This Row],[LastActiveDate]]))</f>
        <v>2025</v>
      </c>
      <c r="L249" s="1">
        <v>45729</v>
      </c>
      <c r="M249" s="7">
        <f>IF(AND(Table2[[#This Row],[HoursPlayedLast30Days]]&gt;=1,Table2[[#This Row],[LastActiveDate]]&lt;&gt;0),1,0)</f>
        <v>1</v>
      </c>
    </row>
    <row r="250" spans="1:13" x14ac:dyDescent="0.25">
      <c r="A250" t="s">
        <v>259</v>
      </c>
      <c r="B250">
        <v>30</v>
      </c>
      <c r="C250" t="s">
        <v>1014</v>
      </c>
      <c r="D250" t="s">
        <v>1018</v>
      </c>
      <c r="E250" s="2">
        <v>40</v>
      </c>
      <c r="F250" s="2">
        <v>127.84</v>
      </c>
      <c r="G250" s="3">
        <v>29</v>
      </c>
      <c r="H250" s="2">
        <v>40.6</v>
      </c>
      <c r="I250" s="2">
        <v>13</v>
      </c>
      <c r="J250" t="s">
        <v>1029</v>
      </c>
      <c r="K250">
        <f>IF(Table2[[#This Row],[LastActiveDate]]=0,"",YEAR(Table2[[#This Row],[LastActiveDate]]))</f>
        <v>2025</v>
      </c>
      <c r="L250" s="1">
        <v>45830</v>
      </c>
      <c r="M250" s="7">
        <f>IF(AND(Table2[[#This Row],[HoursPlayedLast30Days]]&gt;=1,Table2[[#This Row],[LastActiveDate]]&lt;&gt;0),1,0)</f>
        <v>1</v>
      </c>
    </row>
    <row r="251" spans="1:13" x14ac:dyDescent="0.25">
      <c r="A251" t="s">
        <v>260</v>
      </c>
      <c r="B251">
        <v>24</v>
      </c>
      <c r="C251" t="s">
        <v>1015</v>
      </c>
      <c r="D251" t="s">
        <v>1019</v>
      </c>
      <c r="E251" s="2">
        <v>3.4</v>
      </c>
      <c r="F251" s="2">
        <v>417.65</v>
      </c>
      <c r="G251" s="3">
        <v>2</v>
      </c>
      <c r="H251" s="2">
        <v>55</v>
      </c>
      <c r="I251" s="2">
        <v>9</v>
      </c>
      <c r="K251">
        <f>IF(Table2[[#This Row],[LastActiveDate]]=0,"",YEAR(Table2[[#This Row],[LastActiveDate]]))</f>
        <v>2025</v>
      </c>
      <c r="L251" s="1">
        <v>45694</v>
      </c>
      <c r="M251" s="7">
        <f>IF(AND(Table2[[#This Row],[HoursPlayedLast30Days]]&gt;=1,Table2[[#This Row],[LastActiveDate]]&lt;&gt;0),1,0)</f>
        <v>1</v>
      </c>
    </row>
    <row r="252" spans="1:13" x14ac:dyDescent="0.25">
      <c r="A252" t="s">
        <v>261</v>
      </c>
      <c r="B252">
        <v>15</v>
      </c>
      <c r="C252" t="s">
        <v>1013</v>
      </c>
      <c r="D252" t="s">
        <v>1018</v>
      </c>
      <c r="E252" s="2">
        <v>1.7</v>
      </c>
      <c r="F252" s="2">
        <v>3.49</v>
      </c>
      <c r="G252" s="3">
        <v>3</v>
      </c>
      <c r="H252" s="2">
        <v>54</v>
      </c>
      <c r="I252" s="2">
        <v>3</v>
      </c>
      <c r="K252">
        <f>IF(Table2[[#This Row],[LastActiveDate]]=0,"",YEAR(Table2[[#This Row],[LastActiveDate]]))</f>
        <v>2025</v>
      </c>
      <c r="L252" s="1">
        <v>45700</v>
      </c>
      <c r="M252" s="7">
        <f>IF(AND(Table2[[#This Row],[HoursPlayedLast30Days]]&gt;=1,Table2[[#This Row],[LastActiveDate]]&lt;&gt;0),1,0)</f>
        <v>1</v>
      </c>
    </row>
    <row r="253" spans="1:13" x14ac:dyDescent="0.25">
      <c r="A253" t="s">
        <v>262</v>
      </c>
      <c r="B253">
        <v>26</v>
      </c>
      <c r="C253" t="s">
        <v>1012</v>
      </c>
      <c r="D253" t="s">
        <v>1019</v>
      </c>
      <c r="E253" s="2">
        <v>13.3</v>
      </c>
      <c r="F253" s="2">
        <v>262.01</v>
      </c>
      <c r="G253" s="3">
        <v>1</v>
      </c>
      <c r="H253" s="2">
        <v>57.6</v>
      </c>
      <c r="I253" s="2">
        <v>10</v>
      </c>
      <c r="J253" t="s">
        <v>1025</v>
      </c>
      <c r="K253">
        <f>IF(Table2[[#This Row],[LastActiveDate]]=0,"",YEAR(Table2[[#This Row],[LastActiveDate]]))</f>
        <v>2025</v>
      </c>
      <c r="L253" s="1">
        <v>45859</v>
      </c>
      <c r="M253" s="7">
        <f>IF(AND(Table2[[#This Row],[HoursPlayedLast30Days]]&gt;=1,Table2[[#This Row],[LastActiveDate]]&lt;&gt;0),1,0)</f>
        <v>1</v>
      </c>
    </row>
    <row r="254" spans="1:13" x14ac:dyDescent="0.25">
      <c r="A254" t="s">
        <v>263</v>
      </c>
      <c r="B254">
        <v>32</v>
      </c>
      <c r="C254" t="s">
        <v>1011</v>
      </c>
      <c r="D254" t="s">
        <v>1019</v>
      </c>
      <c r="E254" s="2">
        <v>7.2</v>
      </c>
      <c r="F254" s="2">
        <v>276.32</v>
      </c>
      <c r="G254" s="3">
        <v>8</v>
      </c>
      <c r="H254" s="2">
        <v>52.3</v>
      </c>
      <c r="I254" s="2">
        <v>12</v>
      </c>
      <c r="J254" t="s">
        <v>1027</v>
      </c>
      <c r="K254">
        <f>IF(Table2[[#This Row],[LastActiveDate]]=0,"",YEAR(Table2[[#This Row],[LastActiveDate]]))</f>
        <v>2024</v>
      </c>
      <c r="L254" s="1">
        <v>45611</v>
      </c>
      <c r="M254" s="7">
        <f>IF(AND(Table2[[#This Row],[HoursPlayedLast30Days]]&gt;=1,Table2[[#This Row],[LastActiveDate]]&lt;&gt;0),1,0)</f>
        <v>1</v>
      </c>
    </row>
    <row r="255" spans="1:13" x14ac:dyDescent="0.25">
      <c r="A255" t="s">
        <v>264</v>
      </c>
      <c r="B255">
        <v>27</v>
      </c>
      <c r="C255" t="s">
        <v>1012</v>
      </c>
      <c r="D255" t="s">
        <v>1018</v>
      </c>
      <c r="E255" s="2">
        <v>16.600000000000001</v>
      </c>
      <c r="F255" s="2">
        <v>400.68</v>
      </c>
      <c r="G255" s="3">
        <v>4</v>
      </c>
      <c r="H255" s="2">
        <v>32.299999999999997</v>
      </c>
      <c r="I255" s="2">
        <v>17</v>
      </c>
      <c r="J255" t="s">
        <v>1024</v>
      </c>
      <c r="K255">
        <f>IF(Table2[[#This Row],[LastActiveDate]]=0,"",YEAR(Table2[[#This Row],[LastActiveDate]]))</f>
        <v>2025</v>
      </c>
      <c r="L255" s="1">
        <v>45752</v>
      </c>
      <c r="M255" s="7">
        <f>IF(AND(Table2[[#This Row],[HoursPlayedLast30Days]]&gt;=1,Table2[[#This Row],[LastActiveDate]]&lt;&gt;0),1,0)</f>
        <v>1</v>
      </c>
    </row>
    <row r="256" spans="1:13" x14ac:dyDescent="0.25">
      <c r="A256" t="s">
        <v>265</v>
      </c>
      <c r="B256">
        <v>14</v>
      </c>
      <c r="C256" t="s">
        <v>1014</v>
      </c>
      <c r="D256" t="s">
        <v>1019</v>
      </c>
      <c r="E256" s="2">
        <v>32.6</v>
      </c>
      <c r="F256" s="2">
        <v>674.85</v>
      </c>
      <c r="G256" s="3">
        <v>9</v>
      </c>
      <c r="H256" s="2">
        <v>32.200000000000003</v>
      </c>
      <c r="I256" s="2">
        <v>10</v>
      </c>
      <c r="K256">
        <f>IF(Table2[[#This Row],[LastActiveDate]]=0,"",YEAR(Table2[[#This Row],[LastActiveDate]]))</f>
        <v>2025</v>
      </c>
      <c r="L256" s="1">
        <v>45949</v>
      </c>
      <c r="M256" s="7">
        <f>IF(AND(Table2[[#This Row],[HoursPlayedLast30Days]]&gt;=1,Table2[[#This Row],[LastActiveDate]]&lt;&gt;0),1,0)</f>
        <v>1</v>
      </c>
    </row>
    <row r="257" spans="1:13" x14ac:dyDescent="0.25">
      <c r="A257" t="s">
        <v>266</v>
      </c>
      <c r="B257">
        <v>19</v>
      </c>
      <c r="C257" t="s">
        <v>1012</v>
      </c>
      <c r="D257" t="s">
        <v>1018</v>
      </c>
      <c r="E257" s="2">
        <v>3</v>
      </c>
      <c r="F257" s="2">
        <v>5.09</v>
      </c>
      <c r="G257" s="3">
        <v>14</v>
      </c>
      <c r="H257" s="2">
        <v>15</v>
      </c>
      <c r="I257" s="2">
        <v>11</v>
      </c>
      <c r="K257">
        <f>IF(Table2[[#This Row],[LastActiveDate]]=0,"",YEAR(Table2[[#This Row],[LastActiveDate]]))</f>
        <v>2025</v>
      </c>
      <c r="L257" s="1">
        <v>45948</v>
      </c>
      <c r="M257" s="7">
        <f>IF(AND(Table2[[#This Row],[HoursPlayedLast30Days]]&gt;=1,Table2[[#This Row],[LastActiveDate]]&lt;&gt;0),1,0)</f>
        <v>1</v>
      </c>
    </row>
    <row r="258" spans="1:13" x14ac:dyDescent="0.25">
      <c r="A258" t="s">
        <v>267</v>
      </c>
      <c r="B258">
        <v>28</v>
      </c>
      <c r="C258" t="s">
        <v>1013</v>
      </c>
      <c r="D258" t="s">
        <v>1020</v>
      </c>
      <c r="E258" s="2">
        <v>17.399999999999999</v>
      </c>
      <c r="F258" s="2">
        <v>41.75</v>
      </c>
      <c r="G258" s="3">
        <v>85</v>
      </c>
      <c r="H258" s="2">
        <v>89.6</v>
      </c>
      <c r="I258" s="2">
        <v>14</v>
      </c>
      <c r="K258">
        <f>IF(Table2[[#This Row],[LastActiveDate]]=0,"",YEAR(Table2[[#This Row],[LastActiveDate]]))</f>
        <v>2024</v>
      </c>
      <c r="L258" s="1">
        <v>45611</v>
      </c>
      <c r="M258" s="7">
        <f>IF(AND(Table2[[#This Row],[HoursPlayedLast30Days]]&gt;=1,Table2[[#This Row],[LastActiveDate]]&lt;&gt;0),1,0)</f>
        <v>1</v>
      </c>
    </row>
    <row r="259" spans="1:13" x14ac:dyDescent="0.25">
      <c r="A259" t="s">
        <v>268</v>
      </c>
      <c r="B259">
        <v>18</v>
      </c>
      <c r="C259" t="s">
        <v>1016</v>
      </c>
      <c r="D259" t="s">
        <v>1022</v>
      </c>
      <c r="E259" s="2">
        <v>14.1</v>
      </c>
      <c r="F259" s="2">
        <v>543.27</v>
      </c>
      <c r="G259" s="3">
        <v>28</v>
      </c>
      <c r="H259" s="2">
        <v>45.3</v>
      </c>
      <c r="I259" s="2">
        <v>13</v>
      </c>
      <c r="K259">
        <f>IF(Table2[[#This Row],[LastActiveDate]]=0,"",YEAR(Table2[[#This Row],[LastActiveDate]]))</f>
        <v>2025</v>
      </c>
      <c r="L259" s="1">
        <v>45662</v>
      </c>
      <c r="M259" s="7">
        <f>IF(AND(Table2[[#This Row],[HoursPlayedLast30Days]]&gt;=1,Table2[[#This Row],[LastActiveDate]]&lt;&gt;0),1,0)</f>
        <v>1</v>
      </c>
    </row>
    <row r="260" spans="1:13" x14ac:dyDescent="0.25">
      <c r="A260" t="s">
        <v>269</v>
      </c>
      <c r="B260">
        <v>24</v>
      </c>
      <c r="C260" t="s">
        <v>1011</v>
      </c>
      <c r="D260" t="s">
        <v>1018</v>
      </c>
      <c r="E260" s="2">
        <v>3.1</v>
      </c>
      <c r="F260" s="2">
        <v>153.36000000000001</v>
      </c>
      <c r="G260" s="3">
        <v>54</v>
      </c>
      <c r="H260" s="2">
        <v>39.4</v>
      </c>
      <c r="I260" s="2">
        <v>8</v>
      </c>
      <c r="K260">
        <f>IF(Table2[[#This Row],[LastActiveDate]]=0,"",YEAR(Table2[[#This Row],[LastActiveDate]]))</f>
        <v>2025</v>
      </c>
      <c r="L260" s="1">
        <v>45681</v>
      </c>
      <c r="M260" s="7">
        <f>IF(AND(Table2[[#This Row],[HoursPlayedLast30Days]]&gt;=1,Table2[[#This Row],[LastActiveDate]]&lt;&gt;0),1,0)</f>
        <v>1</v>
      </c>
    </row>
    <row r="261" spans="1:13" x14ac:dyDescent="0.25">
      <c r="A261" t="s">
        <v>270</v>
      </c>
      <c r="B261">
        <v>25</v>
      </c>
      <c r="C261" t="s">
        <v>1011</v>
      </c>
      <c r="D261" t="s">
        <v>1022</v>
      </c>
      <c r="E261" s="2">
        <v>19.600000000000001</v>
      </c>
      <c r="F261" s="2">
        <v>207.87</v>
      </c>
      <c r="G261" s="3">
        <v>37</v>
      </c>
      <c r="H261" s="2">
        <v>21.8</v>
      </c>
      <c r="I261" s="2">
        <v>19</v>
      </c>
      <c r="K261">
        <f>IF(Table2[[#This Row],[LastActiveDate]]=0,"",YEAR(Table2[[#This Row],[LastActiveDate]]))</f>
        <v>2025</v>
      </c>
      <c r="L261" s="1">
        <v>45925</v>
      </c>
      <c r="M261" s="7">
        <f>IF(AND(Table2[[#This Row],[HoursPlayedLast30Days]]&gt;=1,Table2[[#This Row],[LastActiveDate]]&lt;&gt;0),1,0)</f>
        <v>1</v>
      </c>
    </row>
    <row r="262" spans="1:13" x14ac:dyDescent="0.25">
      <c r="A262" t="s">
        <v>271</v>
      </c>
      <c r="B262">
        <v>17</v>
      </c>
      <c r="C262" t="s">
        <v>1012</v>
      </c>
      <c r="D262" t="s">
        <v>1021</v>
      </c>
      <c r="E262" s="2">
        <v>6.4</v>
      </c>
      <c r="F262" s="2">
        <v>271.94</v>
      </c>
      <c r="G262" s="3">
        <v>3</v>
      </c>
      <c r="H262" s="2">
        <v>118.4</v>
      </c>
      <c r="I262" s="2">
        <v>14</v>
      </c>
      <c r="K262">
        <f>IF(Table2[[#This Row],[LastActiveDate]]=0,"",YEAR(Table2[[#This Row],[LastActiveDate]]))</f>
        <v>2025</v>
      </c>
      <c r="L262" s="1">
        <v>45906</v>
      </c>
      <c r="M262" s="7">
        <f>IF(AND(Table2[[#This Row],[HoursPlayedLast30Days]]&gt;=1,Table2[[#This Row],[LastActiveDate]]&lt;&gt;0),1,0)</f>
        <v>1</v>
      </c>
    </row>
    <row r="263" spans="1:13" x14ac:dyDescent="0.25">
      <c r="A263" t="s">
        <v>272</v>
      </c>
      <c r="B263">
        <v>21</v>
      </c>
      <c r="C263" t="s">
        <v>1017</v>
      </c>
      <c r="D263" t="s">
        <v>1019</v>
      </c>
      <c r="E263" s="2">
        <v>13.4</v>
      </c>
      <c r="F263" s="2">
        <v>284.13</v>
      </c>
      <c r="G263" s="3">
        <v>39</v>
      </c>
      <c r="H263" s="2">
        <v>18.2</v>
      </c>
      <c r="I263" s="2">
        <v>7</v>
      </c>
      <c r="K263">
        <f>IF(Table2[[#This Row],[LastActiveDate]]=0,"",YEAR(Table2[[#This Row],[LastActiveDate]]))</f>
        <v>2025</v>
      </c>
      <c r="L263" s="1">
        <v>45905</v>
      </c>
      <c r="M263" s="7">
        <f>IF(AND(Table2[[#This Row],[HoursPlayedLast30Days]]&gt;=1,Table2[[#This Row],[LastActiveDate]]&lt;&gt;0),1,0)</f>
        <v>1</v>
      </c>
    </row>
    <row r="264" spans="1:13" x14ac:dyDescent="0.25">
      <c r="A264" t="s">
        <v>273</v>
      </c>
      <c r="B264">
        <v>13</v>
      </c>
      <c r="C264" t="s">
        <v>1016</v>
      </c>
      <c r="D264" t="s">
        <v>1018</v>
      </c>
      <c r="E264" s="2">
        <v>1.7</v>
      </c>
      <c r="F264" s="2">
        <v>671.11</v>
      </c>
      <c r="G264" s="3">
        <v>9</v>
      </c>
      <c r="H264" s="2">
        <v>34.299999999999997</v>
      </c>
      <c r="I264" s="2">
        <v>10</v>
      </c>
      <c r="K264">
        <f>IF(Table2[[#This Row],[LastActiveDate]]=0,"",YEAR(Table2[[#This Row],[LastActiveDate]]))</f>
        <v>2025</v>
      </c>
      <c r="L264" s="1">
        <v>45719</v>
      </c>
      <c r="M264" s="7">
        <f>IF(AND(Table2[[#This Row],[HoursPlayedLast30Days]]&gt;=1,Table2[[#This Row],[LastActiveDate]]&lt;&gt;0),1,0)</f>
        <v>1</v>
      </c>
    </row>
    <row r="265" spans="1:13" x14ac:dyDescent="0.25">
      <c r="A265" t="s">
        <v>274</v>
      </c>
      <c r="B265">
        <v>16</v>
      </c>
      <c r="C265" t="s">
        <v>1016</v>
      </c>
      <c r="D265" t="s">
        <v>1021</v>
      </c>
      <c r="E265" s="2">
        <v>12.3</v>
      </c>
      <c r="F265" s="2">
        <v>1448.11</v>
      </c>
      <c r="G265" s="3">
        <v>30</v>
      </c>
      <c r="H265" s="2">
        <v>55.4</v>
      </c>
      <c r="I265" s="2">
        <v>8</v>
      </c>
      <c r="K265">
        <f>IF(Table2[[#This Row],[LastActiveDate]]=0,"",YEAR(Table2[[#This Row],[LastActiveDate]]))</f>
        <v>2024</v>
      </c>
      <c r="L265" s="1">
        <v>45642</v>
      </c>
      <c r="M265" s="7">
        <f>IF(AND(Table2[[#This Row],[HoursPlayedLast30Days]]&gt;=1,Table2[[#This Row],[LastActiveDate]]&lt;&gt;0),1,0)</f>
        <v>1</v>
      </c>
    </row>
    <row r="266" spans="1:13" x14ac:dyDescent="0.25">
      <c r="A266" t="s">
        <v>275</v>
      </c>
      <c r="B266">
        <v>20</v>
      </c>
      <c r="C266" t="s">
        <v>1017</v>
      </c>
      <c r="D266" t="s">
        <v>1023</v>
      </c>
      <c r="E266" s="2">
        <v>7.3</v>
      </c>
      <c r="F266" s="2">
        <v>318.38</v>
      </c>
      <c r="G266" s="3">
        <v>12</v>
      </c>
      <c r="H266" s="2">
        <v>60</v>
      </c>
      <c r="I266" s="2">
        <v>11</v>
      </c>
      <c r="K266">
        <f>IF(Table2[[#This Row],[LastActiveDate]]=0,"",YEAR(Table2[[#This Row],[LastActiveDate]]))</f>
        <v>2025</v>
      </c>
      <c r="L266" s="1">
        <v>45889</v>
      </c>
      <c r="M266" s="7">
        <f>IF(AND(Table2[[#This Row],[HoursPlayedLast30Days]]&gt;=1,Table2[[#This Row],[LastActiveDate]]&lt;&gt;0),1,0)</f>
        <v>1</v>
      </c>
    </row>
    <row r="267" spans="1:13" x14ac:dyDescent="0.25">
      <c r="A267" t="s">
        <v>276</v>
      </c>
      <c r="B267">
        <v>15</v>
      </c>
      <c r="C267" t="s">
        <v>1011</v>
      </c>
      <c r="D267" t="s">
        <v>1023</v>
      </c>
      <c r="E267" s="2">
        <v>34.6</v>
      </c>
      <c r="F267" s="2">
        <v>84.65</v>
      </c>
      <c r="G267" s="3">
        <v>181</v>
      </c>
      <c r="H267" s="2">
        <v>68.900000000000006</v>
      </c>
      <c r="I267" s="2">
        <v>13</v>
      </c>
      <c r="K267">
        <f>IF(Table2[[#This Row],[LastActiveDate]]=0,"",YEAR(Table2[[#This Row],[LastActiveDate]]))</f>
        <v>2025</v>
      </c>
      <c r="L267" s="1">
        <v>45841</v>
      </c>
      <c r="M267" s="7">
        <f>IF(AND(Table2[[#This Row],[HoursPlayedLast30Days]]&gt;=1,Table2[[#This Row],[LastActiveDate]]&lt;&gt;0),1,0)</f>
        <v>1</v>
      </c>
    </row>
    <row r="268" spans="1:13" x14ac:dyDescent="0.25">
      <c r="A268" t="s">
        <v>277</v>
      </c>
      <c r="B268">
        <v>30</v>
      </c>
      <c r="C268" t="s">
        <v>1013</v>
      </c>
      <c r="D268" t="s">
        <v>1018</v>
      </c>
      <c r="E268" s="2">
        <v>1.2</v>
      </c>
      <c r="F268" s="2">
        <v>529.54999999999995</v>
      </c>
      <c r="G268" s="3">
        <v>9</v>
      </c>
      <c r="H268" s="2">
        <v>90.2</v>
      </c>
      <c r="I268" s="2">
        <v>10</v>
      </c>
      <c r="J268" t="s">
        <v>1024</v>
      </c>
      <c r="K268">
        <f>IF(Table2[[#This Row],[LastActiveDate]]=0,"",YEAR(Table2[[#This Row],[LastActiveDate]]))</f>
        <v>2025</v>
      </c>
      <c r="L268" s="1">
        <v>45808</v>
      </c>
      <c r="M268" s="7">
        <f>IF(AND(Table2[[#This Row],[HoursPlayedLast30Days]]&gt;=1,Table2[[#This Row],[LastActiveDate]]&lt;&gt;0),1,0)</f>
        <v>1</v>
      </c>
    </row>
    <row r="269" spans="1:13" x14ac:dyDescent="0.25">
      <c r="A269" t="s">
        <v>278</v>
      </c>
      <c r="B269">
        <v>14</v>
      </c>
      <c r="C269" t="s">
        <v>1017</v>
      </c>
      <c r="D269" t="s">
        <v>1018</v>
      </c>
      <c r="E269" s="2">
        <v>10.8</v>
      </c>
      <c r="F269" s="2">
        <v>12.62</v>
      </c>
      <c r="G269" s="3">
        <v>9</v>
      </c>
      <c r="H269" s="2">
        <v>57.7</v>
      </c>
      <c r="I269" s="2">
        <v>17</v>
      </c>
      <c r="K269">
        <f>IF(Table2[[#This Row],[LastActiveDate]]=0,"",YEAR(Table2[[#This Row],[LastActiveDate]]))</f>
        <v>2025</v>
      </c>
      <c r="L269" s="1">
        <v>45945</v>
      </c>
      <c r="M269" s="7">
        <f>IF(AND(Table2[[#This Row],[HoursPlayedLast30Days]]&gt;=1,Table2[[#This Row],[LastActiveDate]]&lt;&gt;0),1,0)</f>
        <v>1</v>
      </c>
    </row>
    <row r="270" spans="1:13" x14ac:dyDescent="0.25">
      <c r="A270" t="s">
        <v>279</v>
      </c>
      <c r="B270">
        <v>19</v>
      </c>
      <c r="C270" t="s">
        <v>1016</v>
      </c>
      <c r="D270" t="s">
        <v>1019</v>
      </c>
      <c r="E270" s="2">
        <v>12.3</v>
      </c>
      <c r="F270" s="2">
        <v>65.69</v>
      </c>
      <c r="G270" s="3">
        <v>80</v>
      </c>
      <c r="H270" s="2">
        <v>18.600000000000001</v>
      </c>
      <c r="I270" s="2">
        <v>7</v>
      </c>
      <c r="K270">
        <f>IF(Table2[[#This Row],[LastActiveDate]]=0,"",YEAR(Table2[[#This Row],[LastActiveDate]]))</f>
        <v>2025</v>
      </c>
      <c r="L270" s="1">
        <v>45823</v>
      </c>
      <c r="M270" s="7">
        <f>IF(AND(Table2[[#This Row],[HoursPlayedLast30Days]]&gt;=1,Table2[[#This Row],[LastActiveDate]]&lt;&gt;0),1,0)</f>
        <v>1</v>
      </c>
    </row>
    <row r="271" spans="1:13" x14ac:dyDescent="0.25">
      <c r="A271" t="s">
        <v>280</v>
      </c>
      <c r="B271">
        <v>22</v>
      </c>
      <c r="C271" t="s">
        <v>1017</v>
      </c>
      <c r="D271" t="s">
        <v>1019</v>
      </c>
      <c r="E271" s="2">
        <v>25.8</v>
      </c>
      <c r="F271" s="2">
        <v>569.19000000000005</v>
      </c>
      <c r="G271" s="3">
        <v>1</v>
      </c>
      <c r="H271" s="2">
        <v>38.6</v>
      </c>
      <c r="I271" s="2">
        <v>10</v>
      </c>
      <c r="J271" t="s">
        <v>1030</v>
      </c>
      <c r="K271" t="str">
        <f>IF(Table2[[#This Row],[LastActiveDate]]=0,"",YEAR(Table2[[#This Row],[LastActiveDate]]))</f>
        <v/>
      </c>
      <c r="M271" s="7">
        <f>IF(AND(Table2[[#This Row],[HoursPlayedLast30Days]]&gt;=1,Table2[[#This Row],[LastActiveDate]]&lt;&gt;0),1,0)</f>
        <v>0</v>
      </c>
    </row>
    <row r="272" spans="1:13" x14ac:dyDescent="0.25">
      <c r="A272" t="s">
        <v>281</v>
      </c>
      <c r="B272">
        <v>29</v>
      </c>
      <c r="C272" t="s">
        <v>1012</v>
      </c>
      <c r="D272" t="s">
        <v>1018</v>
      </c>
      <c r="E272" s="2">
        <v>17.100000000000001</v>
      </c>
      <c r="F272" s="2">
        <v>73.989999999999995</v>
      </c>
      <c r="G272" s="3">
        <v>35</v>
      </c>
      <c r="H272" s="2">
        <v>52.7</v>
      </c>
      <c r="I272" s="2">
        <v>10</v>
      </c>
      <c r="K272">
        <f>IF(Table2[[#This Row],[LastActiveDate]]=0,"",YEAR(Table2[[#This Row],[LastActiveDate]]))</f>
        <v>2025</v>
      </c>
      <c r="L272" s="1">
        <v>45883</v>
      </c>
      <c r="M272" s="7">
        <f>IF(AND(Table2[[#This Row],[HoursPlayedLast30Days]]&gt;=1,Table2[[#This Row],[LastActiveDate]]&lt;&gt;0),1,0)</f>
        <v>1</v>
      </c>
    </row>
    <row r="273" spans="1:13" x14ac:dyDescent="0.25">
      <c r="A273" t="s">
        <v>282</v>
      </c>
      <c r="B273">
        <v>14</v>
      </c>
      <c r="C273" t="s">
        <v>1011</v>
      </c>
      <c r="D273" t="s">
        <v>1019</v>
      </c>
      <c r="E273" s="2">
        <v>22</v>
      </c>
      <c r="F273" s="2">
        <v>62.32</v>
      </c>
      <c r="G273" s="3">
        <v>38</v>
      </c>
      <c r="H273" s="2">
        <v>96.7</v>
      </c>
      <c r="I273" s="2">
        <v>13</v>
      </c>
      <c r="K273">
        <f>IF(Table2[[#This Row],[LastActiveDate]]=0,"",YEAR(Table2[[#This Row],[LastActiveDate]]))</f>
        <v>2025</v>
      </c>
      <c r="L273" s="1">
        <v>45694</v>
      </c>
      <c r="M273" s="7">
        <f>IF(AND(Table2[[#This Row],[HoursPlayedLast30Days]]&gt;=1,Table2[[#This Row],[LastActiveDate]]&lt;&gt;0),1,0)</f>
        <v>1</v>
      </c>
    </row>
    <row r="274" spans="1:13" x14ac:dyDescent="0.25">
      <c r="A274" t="s">
        <v>283</v>
      </c>
      <c r="B274">
        <v>27</v>
      </c>
      <c r="C274" t="s">
        <v>1012</v>
      </c>
      <c r="D274" t="s">
        <v>1020</v>
      </c>
      <c r="E274" s="2">
        <v>30</v>
      </c>
      <c r="F274" s="2">
        <v>37.159999999999997</v>
      </c>
      <c r="G274" s="3">
        <v>54</v>
      </c>
      <c r="H274" s="2">
        <v>10.1</v>
      </c>
      <c r="I274" s="2">
        <v>9</v>
      </c>
      <c r="K274">
        <f>IF(Table2[[#This Row],[LastActiveDate]]=0,"",YEAR(Table2[[#This Row],[LastActiveDate]]))</f>
        <v>2025</v>
      </c>
      <c r="L274" s="1">
        <v>45827</v>
      </c>
      <c r="M274" s="7">
        <f>IF(AND(Table2[[#This Row],[HoursPlayedLast30Days]]&gt;=1,Table2[[#This Row],[LastActiveDate]]&lt;&gt;0),1,0)</f>
        <v>1</v>
      </c>
    </row>
    <row r="275" spans="1:13" x14ac:dyDescent="0.25">
      <c r="A275" t="s">
        <v>284</v>
      </c>
      <c r="B275">
        <v>22</v>
      </c>
      <c r="C275" t="s">
        <v>1015</v>
      </c>
      <c r="D275" t="s">
        <v>1022</v>
      </c>
      <c r="E275" s="2">
        <v>39.6</v>
      </c>
      <c r="F275" s="2">
        <v>489.95</v>
      </c>
      <c r="G275" s="3">
        <v>110</v>
      </c>
      <c r="H275" s="2">
        <v>75.099999999999994</v>
      </c>
      <c r="I275" s="2">
        <v>15</v>
      </c>
      <c r="K275">
        <f>IF(Table2[[#This Row],[LastActiveDate]]=0,"",YEAR(Table2[[#This Row],[LastActiveDate]]))</f>
        <v>2025</v>
      </c>
      <c r="L275" s="1">
        <v>45927</v>
      </c>
      <c r="M275" s="7">
        <f>IF(AND(Table2[[#This Row],[HoursPlayedLast30Days]]&gt;=1,Table2[[#This Row],[LastActiveDate]]&lt;&gt;0),1,0)</f>
        <v>1</v>
      </c>
    </row>
    <row r="276" spans="1:13" x14ac:dyDescent="0.25">
      <c r="A276" t="s">
        <v>285</v>
      </c>
      <c r="B276">
        <v>17</v>
      </c>
      <c r="C276" t="s">
        <v>1012</v>
      </c>
      <c r="D276" t="s">
        <v>1019</v>
      </c>
      <c r="E276" s="2">
        <v>7.5</v>
      </c>
      <c r="F276" s="2">
        <v>173.32</v>
      </c>
      <c r="G276" s="3">
        <v>111</v>
      </c>
      <c r="H276" s="2">
        <v>49.5</v>
      </c>
      <c r="I276" s="2">
        <v>7</v>
      </c>
      <c r="K276">
        <f>IF(Table2[[#This Row],[LastActiveDate]]=0,"",YEAR(Table2[[#This Row],[LastActiveDate]]))</f>
        <v>2024</v>
      </c>
      <c r="L276" s="1">
        <v>45634</v>
      </c>
      <c r="M276" s="7">
        <f>IF(AND(Table2[[#This Row],[HoursPlayedLast30Days]]&gt;=1,Table2[[#This Row],[LastActiveDate]]&lt;&gt;0),1,0)</f>
        <v>1</v>
      </c>
    </row>
    <row r="277" spans="1:13" x14ac:dyDescent="0.25">
      <c r="A277" t="s">
        <v>286</v>
      </c>
      <c r="B277">
        <v>24</v>
      </c>
      <c r="C277" t="s">
        <v>1011</v>
      </c>
      <c r="D277" t="s">
        <v>1020</v>
      </c>
      <c r="E277" s="2">
        <v>15.4</v>
      </c>
      <c r="F277" s="2">
        <v>280.89999999999998</v>
      </c>
      <c r="G277" s="3">
        <v>2</v>
      </c>
      <c r="H277" s="2">
        <v>65.900000000000006</v>
      </c>
      <c r="I277" s="2">
        <v>14</v>
      </c>
      <c r="K277">
        <f>IF(Table2[[#This Row],[LastActiveDate]]=0,"",YEAR(Table2[[#This Row],[LastActiveDate]]))</f>
        <v>2024</v>
      </c>
      <c r="L277" s="1">
        <v>45627</v>
      </c>
      <c r="M277" s="7">
        <f>IF(AND(Table2[[#This Row],[HoursPlayedLast30Days]]&gt;=1,Table2[[#This Row],[LastActiveDate]]&lt;&gt;0),1,0)</f>
        <v>1</v>
      </c>
    </row>
    <row r="278" spans="1:13" x14ac:dyDescent="0.25">
      <c r="A278" t="s">
        <v>287</v>
      </c>
      <c r="B278">
        <v>22</v>
      </c>
      <c r="C278" t="s">
        <v>1013</v>
      </c>
      <c r="D278" t="s">
        <v>1019</v>
      </c>
      <c r="E278" s="2">
        <v>36.700000000000003</v>
      </c>
      <c r="F278" s="2">
        <v>68.3</v>
      </c>
      <c r="G278" s="3">
        <v>51</v>
      </c>
      <c r="H278" s="2">
        <v>42.5</v>
      </c>
      <c r="I278" s="2">
        <v>13</v>
      </c>
      <c r="J278" t="s">
        <v>1027</v>
      </c>
      <c r="K278">
        <f>IF(Table2[[#This Row],[LastActiveDate]]=0,"",YEAR(Table2[[#This Row],[LastActiveDate]]))</f>
        <v>2024</v>
      </c>
      <c r="L278" s="1">
        <v>45624</v>
      </c>
      <c r="M278" s="7">
        <f>IF(AND(Table2[[#This Row],[HoursPlayedLast30Days]]&gt;=1,Table2[[#This Row],[LastActiveDate]]&lt;&gt;0),1,0)</f>
        <v>1</v>
      </c>
    </row>
    <row r="279" spans="1:13" x14ac:dyDescent="0.25">
      <c r="A279" t="s">
        <v>288</v>
      </c>
      <c r="B279">
        <v>18</v>
      </c>
      <c r="C279" t="s">
        <v>1016</v>
      </c>
      <c r="D279" t="s">
        <v>1019</v>
      </c>
      <c r="E279" s="2">
        <v>91</v>
      </c>
      <c r="F279" s="2">
        <v>354.75</v>
      </c>
      <c r="G279" s="3">
        <v>31</v>
      </c>
      <c r="H279" s="2">
        <v>23.9</v>
      </c>
      <c r="I279" s="2">
        <v>14</v>
      </c>
      <c r="J279" t="s">
        <v>1029</v>
      </c>
      <c r="K279">
        <f>IF(Table2[[#This Row],[LastActiveDate]]=0,"",YEAR(Table2[[#This Row],[LastActiveDate]]))</f>
        <v>2025</v>
      </c>
      <c r="L279" s="1">
        <v>45786</v>
      </c>
      <c r="M279" s="7">
        <f>IF(AND(Table2[[#This Row],[HoursPlayedLast30Days]]&gt;=1,Table2[[#This Row],[LastActiveDate]]&lt;&gt;0),1,0)</f>
        <v>1</v>
      </c>
    </row>
    <row r="280" spans="1:13" x14ac:dyDescent="0.25">
      <c r="A280" t="s">
        <v>289</v>
      </c>
      <c r="B280">
        <v>22</v>
      </c>
      <c r="C280" t="s">
        <v>1011</v>
      </c>
      <c r="D280" t="s">
        <v>1018</v>
      </c>
      <c r="E280" s="2">
        <v>44.1</v>
      </c>
      <c r="F280" s="2">
        <v>356.78</v>
      </c>
      <c r="G280" s="3">
        <v>31</v>
      </c>
      <c r="H280" s="2">
        <v>63.8</v>
      </c>
      <c r="I280" s="2">
        <v>10</v>
      </c>
      <c r="J280" t="s">
        <v>1030</v>
      </c>
      <c r="K280">
        <f>IF(Table2[[#This Row],[LastActiveDate]]=0,"",YEAR(Table2[[#This Row],[LastActiveDate]]))</f>
        <v>2025</v>
      </c>
      <c r="L280" s="1">
        <v>45684</v>
      </c>
      <c r="M280" s="7">
        <f>IF(AND(Table2[[#This Row],[HoursPlayedLast30Days]]&gt;=1,Table2[[#This Row],[LastActiveDate]]&lt;&gt;0),1,0)</f>
        <v>1</v>
      </c>
    </row>
    <row r="281" spans="1:13" x14ac:dyDescent="0.25">
      <c r="A281" t="s">
        <v>290</v>
      </c>
      <c r="B281">
        <v>20</v>
      </c>
      <c r="C281" t="s">
        <v>1011</v>
      </c>
      <c r="D281" t="s">
        <v>1021</v>
      </c>
      <c r="E281" s="2">
        <v>9.3000000000000007</v>
      </c>
      <c r="F281" s="2">
        <v>93.71</v>
      </c>
      <c r="G281" s="3">
        <v>4</v>
      </c>
      <c r="H281" s="2">
        <v>61.4</v>
      </c>
      <c r="I281" s="2">
        <v>9</v>
      </c>
      <c r="K281">
        <f>IF(Table2[[#This Row],[LastActiveDate]]=0,"",YEAR(Table2[[#This Row],[LastActiveDate]]))</f>
        <v>2025</v>
      </c>
      <c r="L281" s="1">
        <v>45805</v>
      </c>
      <c r="M281" s="7">
        <f>IF(AND(Table2[[#This Row],[HoursPlayedLast30Days]]&gt;=1,Table2[[#This Row],[LastActiveDate]]&lt;&gt;0),1,0)</f>
        <v>1</v>
      </c>
    </row>
    <row r="282" spans="1:13" x14ac:dyDescent="0.25">
      <c r="A282" t="s">
        <v>291</v>
      </c>
      <c r="B282">
        <v>22</v>
      </c>
      <c r="C282" t="s">
        <v>1011</v>
      </c>
      <c r="D282" t="s">
        <v>1022</v>
      </c>
      <c r="E282" s="2">
        <v>4.3</v>
      </c>
      <c r="F282" s="2">
        <v>132.19999999999999</v>
      </c>
      <c r="G282" s="3">
        <v>31</v>
      </c>
      <c r="H282" s="2">
        <v>69.3</v>
      </c>
      <c r="I282" s="2">
        <v>11</v>
      </c>
      <c r="K282">
        <f>IF(Table2[[#This Row],[LastActiveDate]]=0,"",YEAR(Table2[[#This Row],[LastActiveDate]]))</f>
        <v>2025</v>
      </c>
      <c r="L282" s="1">
        <v>45846</v>
      </c>
      <c r="M282" s="7">
        <f>IF(AND(Table2[[#This Row],[HoursPlayedLast30Days]]&gt;=1,Table2[[#This Row],[LastActiveDate]]&lt;&gt;0),1,0)</f>
        <v>1</v>
      </c>
    </row>
    <row r="283" spans="1:13" x14ac:dyDescent="0.25">
      <c r="A283" t="s">
        <v>292</v>
      </c>
      <c r="B283">
        <v>25</v>
      </c>
      <c r="C283" t="s">
        <v>1012</v>
      </c>
      <c r="D283" t="s">
        <v>1021</v>
      </c>
      <c r="E283" s="2">
        <v>13.4</v>
      </c>
      <c r="F283" s="2">
        <v>58.83</v>
      </c>
      <c r="G283" s="3">
        <v>121</v>
      </c>
      <c r="H283" s="2">
        <v>44.7</v>
      </c>
      <c r="I283" s="2">
        <v>13</v>
      </c>
      <c r="J283" t="s">
        <v>1024</v>
      </c>
      <c r="K283" t="str">
        <f>IF(Table2[[#This Row],[LastActiveDate]]=0,"",YEAR(Table2[[#This Row],[LastActiveDate]]))</f>
        <v/>
      </c>
      <c r="M283" s="7">
        <f>IF(AND(Table2[[#This Row],[HoursPlayedLast30Days]]&gt;=1,Table2[[#This Row],[LastActiveDate]]&lt;&gt;0),1,0)</f>
        <v>0</v>
      </c>
    </row>
    <row r="284" spans="1:13" x14ac:dyDescent="0.25">
      <c r="A284" t="s">
        <v>293</v>
      </c>
      <c r="B284">
        <v>29</v>
      </c>
      <c r="C284" t="s">
        <v>1012</v>
      </c>
      <c r="D284" t="s">
        <v>1019</v>
      </c>
      <c r="E284" s="2">
        <v>27.1</v>
      </c>
      <c r="F284" s="2">
        <v>938.34</v>
      </c>
      <c r="G284" s="3">
        <v>72</v>
      </c>
      <c r="H284" s="2">
        <v>30</v>
      </c>
      <c r="I284" s="2">
        <v>6</v>
      </c>
      <c r="K284">
        <f>IF(Table2[[#This Row],[LastActiveDate]]=0,"",YEAR(Table2[[#This Row],[LastActiveDate]]))</f>
        <v>2025</v>
      </c>
      <c r="L284" s="1">
        <v>45816</v>
      </c>
      <c r="M284" s="7">
        <f>IF(AND(Table2[[#This Row],[HoursPlayedLast30Days]]&gt;=1,Table2[[#This Row],[LastActiveDate]]&lt;&gt;0),1,0)</f>
        <v>1</v>
      </c>
    </row>
    <row r="285" spans="1:13" x14ac:dyDescent="0.25">
      <c r="A285" t="s">
        <v>294</v>
      </c>
      <c r="B285">
        <v>15</v>
      </c>
      <c r="C285" t="s">
        <v>1015</v>
      </c>
      <c r="D285" t="s">
        <v>1021</v>
      </c>
      <c r="E285" s="2">
        <v>13.6</v>
      </c>
      <c r="F285" s="2">
        <v>259.33</v>
      </c>
      <c r="G285" s="3">
        <v>17</v>
      </c>
      <c r="H285" s="2">
        <v>6</v>
      </c>
      <c r="I285" s="2">
        <v>15</v>
      </c>
      <c r="K285">
        <f>IF(Table2[[#This Row],[LastActiveDate]]=0,"",YEAR(Table2[[#This Row],[LastActiveDate]]))</f>
        <v>2025</v>
      </c>
      <c r="L285" s="1">
        <v>45681</v>
      </c>
      <c r="M285" s="7">
        <f>IF(AND(Table2[[#This Row],[HoursPlayedLast30Days]]&gt;=1,Table2[[#This Row],[LastActiveDate]]&lt;&gt;0),1,0)</f>
        <v>1</v>
      </c>
    </row>
    <row r="286" spans="1:13" x14ac:dyDescent="0.25">
      <c r="A286" t="s">
        <v>295</v>
      </c>
      <c r="B286">
        <v>32</v>
      </c>
      <c r="C286" t="s">
        <v>1011</v>
      </c>
      <c r="D286" t="s">
        <v>1018</v>
      </c>
      <c r="E286" s="2">
        <v>13.2</v>
      </c>
      <c r="F286" s="2">
        <v>681.59</v>
      </c>
      <c r="G286" s="3">
        <v>1</v>
      </c>
      <c r="H286" s="2">
        <v>65.5</v>
      </c>
      <c r="I286" s="2">
        <v>16</v>
      </c>
      <c r="K286">
        <f>IF(Table2[[#This Row],[LastActiveDate]]=0,"",YEAR(Table2[[#This Row],[LastActiveDate]]))</f>
        <v>2025</v>
      </c>
      <c r="L286" s="1">
        <v>45763</v>
      </c>
      <c r="M286" s="7">
        <f>IF(AND(Table2[[#This Row],[HoursPlayedLast30Days]]&gt;=1,Table2[[#This Row],[LastActiveDate]]&lt;&gt;0),1,0)</f>
        <v>1</v>
      </c>
    </row>
    <row r="287" spans="1:13" x14ac:dyDescent="0.25">
      <c r="A287" t="s">
        <v>296</v>
      </c>
      <c r="B287">
        <v>13</v>
      </c>
      <c r="C287" t="s">
        <v>1017</v>
      </c>
      <c r="D287" t="s">
        <v>1020</v>
      </c>
      <c r="E287" s="2">
        <v>36.4</v>
      </c>
      <c r="F287" s="2">
        <v>90.38</v>
      </c>
      <c r="G287" s="3">
        <v>13</v>
      </c>
      <c r="H287" s="2">
        <v>55.6</v>
      </c>
      <c r="I287" s="2">
        <v>14</v>
      </c>
      <c r="K287">
        <f>IF(Table2[[#This Row],[LastActiveDate]]=0,"",YEAR(Table2[[#This Row],[LastActiveDate]]))</f>
        <v>2025</v>
      </c>
      <c r="L287" s="1">
        <v>45915</v>
      </c>
      <c r="M287" s="7">
        <f>IF(AND(Table2[[#This Row],[HoursPlayedLast30Days]]&gt;=1,Table2[[#This Row],[LastActiveDate]]&lt;&gt;0),1,0)</f>
        <v>1</v>
      </c>
    </row>
    <row r="288" spans="1:13" x14ac:dyDescent="0.25">
      <c r="A288" t="s">
        <v>297</v>
      </c>
      <c r="B288">
        <v>21</v>
      </c>
      <c r="C288" t="s">
        <v>1012</v>
      </c>
      <c r="D288" t="s">
        <v>1021</v>
      </c>
      <c r="E288" s="2">
        <v>9</v>
      </c>
      <c r="F288" s="2">
        <v>380.69</v>
      </c>
      <c r="G288" s="3">
        <v>52</v>
      </c>
      <c r="H288" s="2">
        <v>20.9</v>
      </c>
      <c r="I288" s="2">
        <v>13</v>
      </c>
      <c r="J288" t="s">
        <v>1027</v>
      </c>
      <c r="K288">
        <f>IF(Table2[[#This Row],[LastActiveDate]]=0,"",YEAR(Table2[[#This Row],[LastActiveDate]]))</f>
        <v>2025</v>
      </c>
      <c r="L288" s="1">
        <v>45893</v>
      </c>
      <c r="M288" s="7">
        <f>IF(AND(Table2[[#This Row],[HoursPlayedLast30Days]]&gt;=1,Table2[[#This Row],[LastActiveDate]]&lt;&gt;0),1,0)</f>
        <v>1</v>
      </c>
    </row>
    <row r="289" spans="1:13" x14ac:dyDescent="0.25">
      <c r="A289" t="s">
        <v>298</v>
      </c>
      <c r="B289">
        <v>24</v>
      </c>
      <c r="C289" t="s">
        <v>1015</v>
      </c>
      <c r="D289" t="s">
        <v>1019</v>
      </c>
      <c r="E289" s="2">
        <v>39.299999999999997</v>
      </c>
      <c r="F289" s="2">
        <v>362.96</v>
      </c>
      <c r="G289" s="3">
        <v>36</v>
      </c>
      <c r="H289" s="2">
        <v>31.5</v>
      </c>
      <c r="I289" s="2">
        <v>10</v>
      </c>
      <c r="K289">
        <f>IF(Table2[[#This Row],[LastActiveDate]]=0,"",YEAR(Table2[[#This Row],[LastActiveDate]]))</f>
        <v>2024</v>
      </c>
      <c r="L289" s="1">
        <v>45618</v>
      </c>
      <c r="M289" s="7">
        <f>IF(AND(Table2[[#This Row],[HoursPlayedLast30Days]]&gt;=1,Table2[[#This Row],[LastActiveDate]]&lt;&gt;0),1,0)</f>
        <v>1</v>
      </c>
    </row>
    <row r="290" spans="1:13" x14ac:dyDescent="0.25">
      <c r="A290" t="s">
        <v>299</v>
      </c>
      <c r="B290">
        <v>23</v>
      </c>
      <c r="C290" t="s">
        <v>1014</v>
      </c>
      <c r="D290" t="s">
        <v>1021</v>
      </c>
      <c r="E290" s="2">
        <v>10.4</v>
      </c>
      <c r="F290" s="2">
        <v>294.13</v>
      </c>
      <c r="G290" s="3">
        <v>18</v>
      </c>
      <c r="H290" s="2">
        <v>33.299999999999997</v>
      </c>
      <c r="I290" s="2">
        <v>6</v>
      </c>
      <c r="J290" t="s">
        <v>1027</v>
      </c>
      <c r="K290">
        <f>IF(Table2[[#This Row],[LastActiveDate]]=0,"",YEAR(Table2[[#This Row],[LastActiveDate]]))</f>
        <v>2025</v>
      </c>
      <c r="L290" s="1">
        <v>45739</v>
      </c>
      <c r="M290" s="7">
        <f>IF(AND(Table2[[#This Row],[HoursPlayedLast30Days]]&gt;=1,Table2[[#This Row],[LastActiveDate]]&lt;&gt;0),1,0)</f>
        <v>1</v>
      </c>
    </row>
    <row r="291" spans="1:13" x14ac:dyDescent="0.25">
      <c r="A291" t="s">
        <v>300</v>
      </c>
      <c r="B291">
        <v>18</v>
      </c>
      <c r="C291" t="s">
        <v>1011</v>
      </c>
      <c r="D291" t="s">
        <v>1021</v>
      </c>
      <c r="E291" s="2">
        <v>8</v>
      </c>
      <c r="F291" s="2">
        <v>842.71</v>
      </c>
      <c r="G291" s="3">
        <v>1</v>
      </c>
      <c r="H291" s="2">
        <v>7.9</v>
      </c>
      <c r="I291" s="2">
        <v>12</v>
      </c>
      <c r="K291">
        <f>IF(Table2[[#This Row],[LastActiveDate]]=0,"",YEAR(Table2[[#This Row],[LastActiveDate]]))</f>
        <v>2025</v>
      </c>
      <c r="L291" s="1">
        <v>45685</v>
      </c>
      <c r="M291" s="7">
        <f>IF(AND(Table2[[#This Row],[HoursPlayedLast30Days]]&gt;=1,Table2[[#This Row],[LastActiveDate]]&lt;&gt;0),1,0)</f>
        <v>1</v>
      </c>
    </row>
    <row r="292" spans="1:13" x14ac:dyDescent="0.25">
      <c r="A292" t="s">
        <v>301</v>
      </c>
      <c r="B292">
        <v>20</v>
      </c>
      <c r="C292" t="s">
        <v>1012</v>
      </c>
      <c r="D292" t="s">
        <v>1018</v>
      </c>
      <c r="E292" s="2">
        <v>12.1</v>
      </c>
      <c r="F292" s="2">
        <v>125.04</v>
      </c>
      <c r="G292" s="3">
        <v>16</v>
      </c>
      <c r="H292" s="2">
        <v>24.6</v>
      </c>
      <c r="I292" s="2">
        <v>12</v>
      </c>
      <c r="J292" t="s">
        <v>1028</v>
      </c>
      <c r="K292">
        <f>IF(Table2[[#This Row],[LastActiveDate]]=0,"",YEAR(Table2[[#This Row],[LastActiveDate]]))</f>
        <v>2024</v>
      </c>
      <c r="L292" s="1">
        <v>45586</v>
      </c>
      <c r="M292" s="7">
        <f>IF(AND(Table2[[#This Row],[HoursPlayedLast30Days]]&gt;=1,Table2[[#This Row],[LastActiveDate]]&lt;&gt;0),1,0)</f>
        <v>1</v>
      </c>
    </row>
    <row r="293" spans="1:13" x14ac:dyDescent="0.25">
      <c r="A293" t="s">
        <v>302</v>
      </c>
      <c r="B293">
        <v>19</v>
      </c>
      <c r="C293" t="s">
        <v>1017</v>
      </c>
      <c r="D293" t="s">
        <v>1023</v>
      </c>
      <c r="E293" s="2">
        <v>28.7</v>
      </c>
      <c r="F293" s="2">
        <v>35.020000000000003</v>
      </c>
      <c r="G293" s="3">
        <v>18</v>
      </c>
      <c r="H293" s="2">
        <v>16.7</v>
      </c>
      <c r="I293" s="2">
        <v>11</v>
      </c>
      <c r="K293">
        <f>IF(Table2[[#This Row],[LastActiveDate]]=0,"",YEAR(Table2[[#This Row],[LastActiveDate]]))</f>
        <v>2025</v>
      </c>
      <c r="L293" s="1">
        <v>45866</v>
      </c>
      <c r="M293" s="7">
        <f>IF(AND(Table2[[#This Row],[HoursPlayedLast30Days]]&gt;=1,Table2[[#This Row],[LastActiveDate]]&lt;&gt;0),1,0)</f>
        <v>1</v>
      </c>
    </row>
    <row r="294" spans="1:13" x14ac:dyDescent="0.25">
      <c r="A294" t="s">
        <v>303</v>
      </c>
      <c r="B294">
        <v>19</v>
      </c>
      <c r="C294" t="s">
        <v>1017</v>
      </c>
      <c r="D294" t="s">
        <v>1018</v>
      </c>
      <c r="E294" s="2">
        <v>2.7</v>
      </c>
      <c r="F294" s="2">
        <v>278.45999999999998</v>
      </c>
      <c r="G294" s="3">
        <v>79</v>
      </c>
      <c r="H294" s="2">
        <v>34.700000000000003</v>
      </c>
      <c r="I294" s="2">
        <v>17</v>
      </c>
      <c r="J294" t="s">
        <v>1024</v>
      </c>
      <c r="K294">
        <f>IF(Table2[[#This Row],[LastActiveDate]]=0,"",YEAR(Table2[[#This Row],[LastActiveDate]]))</f>
        <v>2025</v>
      </c>
      <c r="L294" s="1">
        <v>45817</v>
      </c>
      <c r="M294" s="7">
        <f>IF(AND(Table2[[#This Row],[HoursPlayedLast30Days]]&gt;=1,Table2[[#This Row],[LastActiveDate]]&lt;&gt;0),1,0)</f>
        <v>1</v>
      </c>
    </row>
    <row r="295" spans="1:13" x14ac:dyDescent="0.25">
      <c r="A295" t="s">
        <v>304</v>
      </c>
      <c r="B295">
        <v>26</v>
      </c>
      <c r="C295" t="s">
        <v>1013</v>
      </c>
      <c r="D295" t="s">
        <v>1023</v>
      </c>
      <c r="E295" s="2">
        <v>4.4000000000000004</v>
      </c>
      <c r="F295" s="2">
        <v>326.7</v>
      </c>
      <c r="G295" s="3">
        <v>30</v>
      </c>
      <c r="H295" s="2">
        <v>26.5</v>
      </c>
      <c r="I295" s="2">
        <v>13</v>
      </c>
      <c r="K295">
        <f>IF(Table2[[#This Row],[LastActiveDate]]=0,"",YEAR(Table2[[#This Row],[LastActiveDate]]))</f>
        <v>2025</v>
      </c>
      <c r="L295" s="1">
        <v>45680</v>
      </c>
      <c r="M295" s="7">
        <f>IF(AND(Table2[[#This Row],[HoursPlayedLast30Days]]&gt;=1,Table2[[#This Row],[LastActiveDate]]&lt;&gt;0),1,0)</f>
        <v>1</v>
      </c>
    </row>
    <row r="296" spans="1:13" x14ac:dyDescent="0.25">
      <c r="A296" t="s">
        <v>305</v>
      </c>
      <c r="B296">
        <v>23</v>
      </c>
      <c r="C296" t="s">
        <v>1012</v>
      </c>
      <c r="D296" t="s">
        <v>1020</v>
      </c>
      <c r="E296" s="2">
        <v>60.5</v>
      </c>
      <c r="F296" s="2">
        <v>213.95</v>
      </c>
      <c r="G296" s="3">
        <v>11</v>
      </c>
      <c r="H296" s="2">
        <v>5</v>
      </c>
      <c r="I296" s="2">
        <v>11</v>
      </c>
      <c r="K296">
        <f>IF(Table2[[#This Row],[LastActiveDate]]=0,"",YEAR(Table2[[#This Row],[LastActiveDate]]))</f>
        <v>2025</v>
      </c>
      <c r="L296" s="1">
        <v>45855</v>
      </c>
      <c r="M296" s="7">
        <f>IF(AND(Table2[[#This Row],[HoursPlayedLast30Days]]&gt;=1,Table2[[#This Row],[LastActiveDate]]&lt;&gt;0),1,0)</f>
        <v>1</v>
      </c>
    </row>
    <row r="297" spans="1:13" x14ac:dyDescent="0.25">
      <c r="A297" t="s">
        <v>306</v>
      </c>
      <c r="B297">
        <v>18</v>
      </c>
      <c r="C297" t="s">
        <v>1014</v>
      </c>
      <c r="D297" t="s">
        <v>1020</v>
      </c>
      <c r="E297" s="2">
        <v>3.9</v>
      </c>
      <c r="F297" s="2">
        <v>57.93</v>
      </c>
      <c r="G297" s="3">
        <v>22</v>
      </c>
      <c r="H297" s="2">
        <v>95.6</v>
      </c>
      <c r="I297" s="2">
        <v>6</v>
      </c>
      <c r="K297">
        <f>IF(Table2[[#This Row],[LastActiveDate]]=0,"",YEAR(Table2[[#This Row],[LastActiveDate]]))</f>
        <v>2025</v>
      </c>
      <c r="L297" s="1">
        <v>45786</v>
      </c>
      <c r="M297" s="7">
        <f>IF(AND(Table2[[#This Row],[HoursPlayedLast30Days]]&gt;=1,Table2[[#This Row],[LastActiveDate]]&lt;&gt;0),1,0)</f>
        <v>1</v>
      </c>
    </row>
    <row r="298" spans="1:13" x14ac:dyDescent="0.25">
      <c r="A298" t="s">
        <v>307</v>
      </c>
      <c r="B298">
        <v>26</v>
      </c>
      <c r="C298" t="s">
        <v>1011</v>
      </c>
      <c r="D298" t="s">
        <v>1021</v>
      </c>
      <c r="E298" s="2">
        <v>16.8</v>
      </c>
      <c r="F298" s="2">
        <v>175.52</v>
      </c>
      <c r="G298" s="3">
        <v>2</v>
      </c>
      <c r="H298" s="2">
        <v>76.3</v>
      </c>
      <c r="I298" s="2">
        <v>6</v>
      </c>
      <c r="K298">
        <f>IF(Table2[[#This Row],[LastActiveDate]]=0,"",YEAR(Table2[[#This Row],[LastActiveDate]]))</f>
        <v>2025</v>
      </c>
      <c r="L298" s="1">
        <v>45741</v>
      </c>
      <c r="M298" s="7">
        <f>IF(AND(Table2[[#This Row],[HoursPlayedLast30Days]]&gt;=1,Table2[[#This Row],[LastActiveDate]]&lt;&gt;0),1,0)</f>
        <v>1</v>
      </c>
    </row>
    <row r="299" spans="1:13" x14ac:dyDescent="0.25">
      <c r="A299" t="s">
        <v>308</v>
      </c>
      <c r="B299">
        <v>23</v>
      </c>
      <c r="C299" t="s">
        <v>1011</v>
      </c>
      <c r="D299" t="s">
        <v>1021</v>
      </c>
      <c r="E299" s="2">
        <v>17.3</v>
      </c>
      <c r="F299" s="2">
        <v>93.56</v>
      </c>
      <c r="G299" s="3">
        <v>107</v>
      </c>
      <c r="H299" s="2">
        <v>25.5</v>
      </c>
      <c r="I299" s="2">
        <v>13</v>
      </c>
      <c r="J299" t="s">
        <v>1024</v>
      </c>
      <c r="K299">
        <f>IF(Table2[[#This Row],[LastActiveDate]]=0,"",YEAR(Table2[[#This Row],[LastActiveDate]]))</f>
        <v>2024</v>
      </c>
      <c r="L299" s="1">
        <v>45588</v>
      </c>
      <c r="M299" s="7">
        <f>IF(AND(Table2[[#This Row],[HoursPlayedLast30Days]]&gt;=1,Table2[[#This Row],[LastActiveDate]]&lt;&gt;0),1,0)</f>
        <v>1</v>
      </c>
    </row>
    <row r="300" spans="1:13" x14ac:dyDescent="0.25">
      <c r="A300" t="s">
        <v>309</v>
      </c>
      <c r="B300">
        <v>26</v>
      </c>
      <c r="C300" t="s">
        <v>1013</v>
      </c>
      <c r="D300" t="s">
        <v>1018</v>
      </c>
      <c r="E300" s="2">
        <v>13.5</v>
      </c>
      <c r="F300" s="2">
        <v>139.41999999999999</v>
      </c>
      <c r="G300" s="3">
        <v>13</v>
      </c>
      <c r="H300" s="2">
        <v>51.8</v>
      </c>
      <c r="I300" s="2">
        <v>15</v>
      </c>
      <c r="K300">
        <f>IF(Table2[[#This Row],[LastActiveDate]]=0,"",YEAR(Table2[[#This Row],[LastActiveDate]]))</f>
        <v>2024</v>
      </c>
      <c r="L300" s="1">
        <v>45612</v>
      </c>
      <c r="M300" s="7">
        <f>IF(AND(Table2[[#This Row],[HoursPlayedLast30Days]]&gt;=1,Table2[[#This Row],[LastActiveDate]]&lt;&gt;0),1,0)</f>
        <v>1</v>
      </c>
    </row>
    <row r="301" spans="1:13" x14ac:dyDescent="0.25">
      <c r="A301" t="s">
        <v>310</v>
      </c>
      <c r="B301">
        <v>25</v>
      </c>
      <c r="C301" t="s">
        <v>1012</v>
      </c>
      <c r="D301" t="s">
        <v>1023</v>
      </c>
      <c r="E301" s="2">
        <v>20.7</v>
      </c>
      <c r="F301" s="2">
        <v>259.06</v>
      </c>
      <c r="G301" s="3">
        <v>19</v>
      </c>
      <c r="H301" s="2">
        <v>55.4</v>
      </c>
      <c r="I301" s="2">
        <v>14</v>
      </c>
      <c r="J301" t="s">
        <v>1028</v>
      </c>
      <c r="K301">
        <f>IF(Table2[[#This Row],[LastActiveDate]]=0,"",YEAR(Table2[[#This Row],[LastActiveDate]]))</f>
        <v>2025</v>
      </c>
      <c r="L301" s="1">
        <v>45907</v>
      </c>
      <c r="M301" s="7">
        <f>IF(AND(Table2[[#This Row],[HoursPlayedLast30Days]]&gt;=1,Table2[[#This Row],[LastActiveDate]]&lt;&gt;0),1,0)</f>
        <v>1</v>
      </c>
    </row>
    <row r="302" spans="1:13" x14ac:dyDescent="0.25">
      <c r="A302" t="s">
        <v>311</v>
      </c>
      <c r="B302">
        <v>17</v>
      </c>
      <c r="C302" t="s">
        <v>1017</v>
      </c>
      <c r="D302" t="s">
        <v>1018</v>
      </c>
      <c r="E302" s="2">
        <v>5.2</v>
      </c>
      <c r="F302" s="2">
        <v>341.83</v>
      </c>
      <c r="G302" s="3">
        <v>13</v>
      </c>
      <c r="H302" s="2">
        <v>74.8</v>
      </c>
      <c r="I302" s="2">
        <v>8</v>
      </c>
      <c r="J302" t="s">
        <v>1030</v>
      </c>
      <c r="K302">
        <f>IF(Table2[[#This Row],[LastActiveDate]]=0,"",YEAR(Table2[[#This Row],[LastActiveDate]]))</f>
        <v>2025</v>
      </c>
      <c r="L302" s="1">
        <v>45914</v>
      </c>
      <c r="M302" s="7">
        <f>IF(AND(Table2[[#This Row],[HoursPlayedLast30Days]]&gt;=1,Table2[[#This Row],[LastActiveDate]]&lt;&gt;0),1,0)</f>
        <v>1</v>
      </c>
    </row>
    <row r="303" spans="1:13" x14ac:dyDescent="0.25">
      <c r="A303" t="s">
        <v>312</v>
      </c>
      <c r="B303">
        <v>19</v>
      </c>
      <c r="C303" t="s">
        <v>1011</v>
      </c>
      <c r="D303" t="s">
        <v>1019</v>
      </c>
      <c r="E303" s="2">
        <v>16.100000000000001</v>
      </c>
      <c r="F303" s="2">
        <v>66.06</v>
      </c>
      <c r="G303" s="3">
        <v>34</v>
      </c>
      <c r="H303" s="2">
        <v>24.5</v>
      </c>
      <c r="I303" s="2">
        <v>11</v>
      </c>
      <c r="K303">
        <f>IF(Table2[[#This Row],[LastActiveDate]]=0,"",YEAR(Table2[[#This Row],[LastActiveDate]]))</f>
        <v>2025</v>
      </c>
      <c r="L303" s="1">
        <v>45784</v>
      </c>
      <c r="M303" s="7">
        <f>IF(AND(Table2[[#This Row],[HoursPlayedLast30Days]]&gt;=1,Table2[[#This Row],[LastActiveDate]]&lt;&gt;0),1,0)</f>
        <v>1</v>
      </c>
    </row>
    <row r="304" spans="1:13" x14ac:dyDescent="0.25">
      <c r="A304" t="s">
        <v>313</v>
      </c>
      <c r="B304">
        <v>25</v>
      </c>
      <c r="C304" t="s">
        <v>1011</v>
      </c>
      <c r="D304" t="s">
        <v>1019</v>
      </c>
      <c r="E304" s="2">
        <v>9.3000000000000007</v>
      </c>
      <c r="F304" s="2">
        <v>129.94</v>
      </c>
      <c r="G304" s="3">
        <v>32</v>
      </c>
      <c r="H304" s="2">
        <v>72.3</v>
      </c>
      <c r="I304" s="2">
        <v>12</v>
      </c>
      <c r="K304">
        <f>IF(Table2[[#This Row],[LastActiveDate]]=0,"",YEAR(Table2[[#This Row],[LastActiveDate]]))</f>
        <v>2025</v>
      </c>
      <c r="L304" s="1">
        <v>45889</v>
      </c>
      <c r="M304" s="7">
        <f>IF(AND(Table2[[#This Row],[HoursPlayedLast30Days]]&gt;=1,Table2[[#This Row],[LastActiveDate]]&lt;&gt;0),1,0)</f>
        <v>1</v>
      </c>
    </row>
    <row r="305" spans="1:13" x14ac:dyDescent="0.25">
      <c r="A305" t="s">
        <v>314</v>
      </c>
      <c r="B305">
        <v>25</v>
      </c>
      <c r="C305" t="s">
        <v>1016</v>
      </c>
      <c r="D305" t="s">
        <v>1018</v>
      </c>
      <c r="E305" s="2">
        <v>21.7</v>
      </c>
      <c r="F305" s="2">
        <v>78.39</v>
      </c>
      <c r="G305" s="3">
        <v>37</v>
      </c>
      <c r="H305" s="2">
        <v>31.3</v>
      </c>
      <c r="I305" s="2">
        <v>11</v>
      </c>
      <c r="J305" t="s">
        <v>1025</v>
      </c>
      <c r="K305">
        <f>IF(Table2[[#This Row],[LastActiveDate]]=0,"",YEAR(Table2[[#This Row],[LastActiveDate]]))</f>
        <v>2025</v>
      </c>
      <c r="L305" s="1">
        <v>45797</v>
      </c>
      <c r="M305" s="7">
        <f>IF(AND(Table2[[#This Row],[HoursPlayedLast30Days]]&gt;=1,Table2[[#This Row],[LastActiveDate]]&lt;&gt;0),1,0)</f>
        <v>1</v>
      </c>
    </row>
    <row r="306" spans="1:13" x14ac:dyDescent="0.25">
      <c r="A306" t="s">
        <v>315</v>
      </c>
      <c r="B306">
        <v>21</v>
      </c>
      <c r="C306" t="s">
        <v>1011</v>
      </c>
      <c r="D306" t="s">
        <v>1021</v>
      </c>
      <c r="E306" s="2">
        <v>3</v>
      </c>
      <c r="F306" s="2">
        <v>55.36</v>
      </c>
      <c r="G306" s="3">
        <v>9</v>
      </c>
      <c r="H306" s="2">
        <v>11.6</v>
      </c>
      <c r="I306" s="2">
        <v>16</v>
      </c>
      <c r="J306" t="s">
        <v>1026</v>
      </c>
      <c r="K306">
        <f>IF(Table2[[#This Row],[LastActiveDate]]=0,"",YEAR(Table2[[#This Row],[LastActiveDate]]))</f>
        <v>2024</v>
      </c>
      <c r="L306" s="1">
        <v>45639</v>
      </c>
      <c r="M306" s="7">
        <f>IF(AND(Table2[[#This Row],[HoursPlayedLast30Days]]&gt;=1,Table2[[#This Row],[LastActiveDate]]&lt;&gt;0),1,0)</f>
        <v>1</v>
      </c>
    </row>
    <row r="307" spans="1:13" x14ac:dyDescent="0.25">
      <c r="A307" t="s">
        <v>316</v>
      </c>
      <c r="B307">
        <v>22</v>
      </c>
      <c r="C307" t="s">
        <v>1017</v>
      </c>
      <c r="D307" t="s">
        <v>1018</v>
      </c>
      <c r="E307" s="2">
        <v>16.899999999999999</v>
      </c>
      <c r="F307" s="2">
        <v>382.41</v>
      </c>
      <c r="G307" s="3">
        <v>11</v>
      </c>
      <c r="H307" s="2">
        <v>63.1</v>
      </c>
      <c r="I307" s="2">
        <v>16</v>
      </c>
      <c r="J307" t="s">
        <v>1027</v>
      </c>
      <c r="K307">
        <f>IF(Table2[[#This Row],[LastActiveDate]]=0,"",YEAR(Table2[[#This Row],[LastActiveDate]]))</f>
        <v>2024</v>
      </c>
      <c r="L307" s="1">
        <v>45631</v>
      </c>
      <c r="M307" s="7">
        <f>IF(AND(Table2[[#This Row],[HoursPlayedLast30Days]]&gt;=1,Table2[[#This Row],[LastActiveDate]]&lt;&gt;0),1,0)</f>
        <v>1</v>
      </c>
    </row>
    <row r="308" spans="1:13" x14ac:dyDescent="0.25">
      <c r="A308" t="s">
        <v>317</v>
      </c>
      <c r="B308">
        <v>28</v>
      </c>
      <c r="C308" t="s">
        <v>1011</v>
      </c>
      <c r="D308" t="s">
        <v>1023</v>
      </c>
      <c r="E308" s="2">
        <v>4.0999999999999996</v>
      </c>
      <c r="F308" s="2">
        <v>599.91999999999996</v>
      </c>
      <c r="G308" s="3">
        <v>4</v>
      </c>
      <c r="H308" s="2">
        <v>77.3</v>
      </c>
      <c r="I308" s="2">
        <v>9</v>
      </c>
      <c r="K308">
        <f>IF(Table2[[#This Row],[LastActiveDate]]=0,"",YEAR(Table2[[#This Row],[LastActiveDate]]))</f>
        <v>2025</v>
      </c>
      <c r="L308" s="1">
        <v>45697</v>
      </c>
      <c r="M308" s="7">
        <f>IF(AND(Table2[[#This Row],[HoursPlayedLast30Days]]&gt;=1,Table2[[#This Row],[LastActiveDate]]&lt;&gt;0),1,0)</f>
        <v>1</v>
      </c>
    </row>
    <row r="309" spans="1:13" x14ac:dyDescent="0.25">
      <c r="A309" t="s">
        <v>318</v>
      </c>
      <c r="B309">
        <v>19</v>
      </c>
      <c r="C309" t="s">
        <v>1017</v>
      </c>
      <c r="D309" t="s">
        <v>1019</v>
      </c>
      <c r="E309" s="2">
        <v>6.5</v>
      </c>
      <c r="F309" s="2">
        <v>115.6</v>
      </c>
      <c r="G309" s="3">
        <v>31</v>
      </c>
      <c r="H309" s="2">
        <v>109.7</v>
      </c>
      <c r="I309" s="2">
        <v>16</v>
      </c>
      <c r="J309" t="s">
        <v>1027</v>
      </c>
      <c r="K309">
        <f>IF(Table2[[#This Row],[LastActiveDate]]=0,"",YEAR(Table2[[#This Row],[LastActiveDate]]))</f>
        <v>2025</v>
      </c>
      <c r="L309" s="1">
        <v>45913</v>
      </c>
      <c r="M309" s="7">
        <f>IF(AND(Table2[[#This Row],[HoursPlayedLast30Days]]&gt;=1,Table2[[#This Row],[LastActiveDate]]&lt;&gt;0),1,0)</f>
        <v>1</v>
      </c>
    </row>
    <row r="310" spans="1:13" x14ac:dyDescent="0.25">
      <c r="A310" t="s">
        <v>319</v>
      </c>
      <c r="B310">
        <v>24</v>
      </c>
      <c r="C310" t="s">
        <v>1011</v>
      </c>
      <c r="D310" t="s">
        <v>1018</v>
      </c>
      <c r="E310" s="2">
        <v>4.9000000000000004</v>
      </c>
      <c r="F310" s="2">
        <v>347.86</v>
      </c>
      <c r="G310" s="3">
        <v>1</v>
      </c>
      <c r="H310" s="2">
        <v>15</v>
      </c>
      <c r="I310" s="2">
        <v>15</v>
      </c>
      <c r="J310" t="s">
        <v>1027</v>
      </c>
      <c r="K310">
        <f>IF(Table2[[#This Row],[LastActiveDate]]=0,"",YEAR(Table2[[#This Row],[LastActiveDate]]))</f>
        <v>2025</v>
      </c>
      <c r="L310" s="1">
        <v>45875</v>
      </c>
      <c r="M310" s="7">
        <f>IF(AND(Table2[[#This Row],[HoursPlayedLast30Days]]&gt;=1,Table2[[#This Row],[LastActiveDate]]&lt;&gt;0),1,0)</f>
        <v>1</v>
      </c>
    </row>
    <row r="311" spans="1:13" x14ac:dyDescent="0.25">
      <c r="A311" t="s">
        <v>320</v>
      </c>
      <c r="B311">
        <v>20</v>
      </c>
      <c r="C311" t="s">
        <v>1015</v>
      </c>
      <c r="D311" t="s">
        <v>1021</v>
      </c>
      <c r="E311" s="2">
        <v>4</v>
      </c>
      <c r="F311" s="2">
        <v>568.25</v>
      </c>
      <c r="G311" s="3">
        <v>27</v>
      </c>
      <c r="H311" s="2">
        <v>62.5</v>
      </c>
      <c r="I311" s="2">
        <v>15</v>
      </c>
      <c r="J311" t="s">
        <v>1028</v>
      </c>
      <c r="K311">
        <f>IF(Table2[[#This Row],[LastActiveDate]]=0,"",YEAR(Table2[[#This Row],[LastActiveDate]]))</f>
        <v>2025</v>
      </c>
      <c r="L311" s="1">
        <v>45899</v>
      </c>
      <c r="M311" s="7">
        <f>IF(AND(Table2[[#This Row],[HoursPlayedLast30Days]]&gt;=1,Table2[[#This Row],[LastActiveDate]]&lt;&gt;0),1,0)</f>
        <v>1</v>
      </c>
    </row>
    <row r="312" spans="1:13" x14ac:dyDescent="0.25">
      <c r="A312" t="s">
        <v>321</v>
      </c>
      <c r="B312">
        <v>20</v>
      </c>
      <c r="C312" t="s">
        <v>1011</v>
      </c>
      <c r="D312" t="s">
        <v>1018</v>
      </c>
      <c r="E312" s="2">
        <v>34.9</v>
      </c>
      <c r="F312" s="2">
        <v>467.9</v>
      </c>
      <c r="G312" s="3">
        <v>61</v>
      </c>
      <c r="H312" s="2">
        <v>34.799999999999997</v>
      </c>
      <c r="I312" s="2">
        <v>15</v>
      </c>
      <c r="J312" t="s">
        <v>1029</v>
      </c>
      <c r="K312">
        <f>IF(Table2[[#This Row],[LastActiveDate]]=0,"",YEAR(Table2[[#This Row],[LastActiveDate]]))</f>
        <v>2025</v>
      </c>
      <c r="L312" s="1">
        <v>45913</v>
      </c>
      <c r="M312" s="7">
        <f>IF(AND(Table2[[#This Row],[HoursPlayedLast30Days]]&gt;=1,Table2[[#This Row],[LastActiveDate]]&lt;&gt;0),1,0)</f>
        <v>1</v>
      </c>
    </row>
    <row r="313" spans="1:13" x14ac:dyDescent="0.25">
      <c r="A313" t="s">
        <v>322</v>
      </c>
      <c r="B313">
        <v>27</v>
      </c>
      <c r="C313" t="s">
        <v>1013</v>
      </c>
      <c r="D313" t="s">
        <v>1018</v>
      </c>
      <c r="E313" s="2">
        <v>6.7</v>
      </c>
      <c r="F313" s="2">
        <v>50.47</v>
      </c>
      <c r="G313" s="3">
        <v>66</v>
      </c>
      <c r="H313" s="2">
        <v>64.599999999999994</v>
      </c>
      <c r="I313" s="2">
        <v>19</v>
      </c>
      <c r="J313" t="s">
        <v>1029</v>
      </c>
      <c r="K313">
        <f>IF(Table2[[#This Row],[LastActiveDate]]=0,"",YEAR(Table2[[#This Row],[LastActiveDate]]))</f>
        <v>2025</v>
      </c>
      <c r="L313" s="1">
        <v>45661</v>
      </c>
      <c r="M313" s="7">
        <f>IF(AND(Table2[[#This Row],[HoursPlayedLast30Days]]&gt;=1,Table2[[#This Row],[LastActiveDate]]&lt;&gt;0),1,0)</f>
        <v>1</v>
      </c>
    </row>
    <row r="314" spans="1:13" x14ac:dyDescent="0.25">
      <c r="A314" t="s">
        <v>323</v>
      </c>
      <c r="B314">
        <v>26</v>
      </c>
      <c r="C314" t="s">
        <v>1011</v>
      </c>
      <c r="D314" t="s">
        <v>1023</v>
      </c>
      <c r="E314" s="2">
        <v>52.4</v>
      </c>
      <c r="F314" s="2">
        <v>782.56</v>
      </c>
      <c r="G314" s="3">
        <v>17</v>
      </c>
      <c r="H314" s="2">
        <v>8.1999999999999993</v>
      </c>
      <c r="I314" s="2">
        <v>12</v>
      </c>
      <c r="J314" t="s">
        <v>1025</v>
      </c>
      <c r="K314">
        <f>IF(Table2[[#This Row],[LastActiveDate]]=0,"",YEAR(Table2[[#This Row],[LastActiveDate]]))</f>
        <v>2025</v>
      </c>
      <c r="L314" s="1">
        <v>45676</v>
      </c>
      <c r="M314" s="7">
        <f>IF(AND(Table2[[#This Row],[HoursPlayedLast30Days]]&gt;=1,Table2[[#This Row],[LastActiveDate]]&lt;&gt;0),1,0)</f>
        <v>1</v>
      </c>
    </row>
    <row r="315" spans="1:13" x14ac:dyDescent="0.25">
      <c r="A315" t="s">
        <v>324</v>
      </c>
      <c r="B315">
        <v>26</v>
      </c>
      <c r="C315" t="s">
        <v>1015</v>
      </c>
      <c r="D315" t="s">
        <v>1018</v>
      </c>
      <c r="E315" s="2">
        <v>70.099999999999994</v>
      </c>
      <c r="F315" s="2">
        <v>118.17</v>
      </c>
      <c r="G315" s="3">
        <v>18</v>
      </c>
      <c r="H315" s="2">
        <v>13.4</v>
      </c>
      <c r="I315" s="2">
        <v>16</v>
      </c>
      <c r="K315">
        <f>IF(Table2[[#This Row],[LastActiveDate]]=0,"",YEAR(Table2[[#This Row],[LastActiveDate]]))</f>
        <v>2024</v>
      </c>
      <c r="L315" s="1">
        <v>45622</v>
      </c>
      <c r="M315" s="7">
        <f>IF(AND(Table2[[#This Row],[HoursPlayedLast30Days]]&gt;=1,Table2[[#This Row],[LastActiveDate]]&lt;&gt;0),1,0)</f>
        <v>1</v>
      </c>
    </row>
    <row r="316" spans="1:13" x14ac:dyDescent="0.25">
      <c r="A316" t="s">
        <v>325</v>
      </c>
      <c r="B316">
        <v>28</v>
      </c>
      <c r="C316" t="s">
        <v>1016</v>
      </c>
      <c r="D316" t="s">
        <v>1020</v>
      </c>
      <c r="E316" s="2">
        <v>16.899999999999999</v>
      </c>
      <c r="F316" s="2">
        <v>103.59</v>
      </c>
      <c r="G316" s="3">
        <v>2</v>
      </c>
      <c r="H316" s="2">
        <v>25.6</v>
      </c>
      <c r="I316" s="2">
        <v>8</v>
      </c>
      <c r="J316" t="s">
        <v>1030</v>
      </c>
      <c r="K316">
        <f>IF(Table2[[#This Row],[LastActiveDate]]=0,"",YEAR(Table2[[#This Row],[LastActiveDate]]))</f>
        <v>2025</v>
      </c>
      <c r="L316" s="1">
        <v>45869</v>
      </c>
      <c r="M316" s="7">
        <f>IF(AND(Table2[[#This Row],[HoursPlayedLast30Days]]&gt;=1,Table2[[#This Row],[LastActiveDate]]&lt;&gt;0),1,0)</f>
        <v>1</v>
      </c>
    </row>
    <row r="317" spans="1:13" x14ac:dyDescent="0.25">
      <c r="A317" t="s">
        <v>326</v>
      </c>
      <c r="B317">
        <v>22</v>
      </c>
      <c r="C317" t="s">
        <v>1012</v>
      </c>
      <c r="D317" t="s">
        <v>1018</v>
      </c>
      <c r="E317" s="2">
        <v>3.1</v>
      </c>
      <c r="F317" s="2">
        <v>16.12</v>
      </c>
      <c r="G317" s="3">
        <v>33</v>
      </c>
      <c r="H317" s="2">
        <v>47</v>
      </c>
      <c r="I317" s="2">
        <v>16</v>
      </c>
      <c r="J317" t="s">
        <v>1030</v>
      </c>
      <c r="K317">
        <f>IF(Table2[[#This Row],[LastActiveDate]]=0,"",YEAR(Table2[[#This Row],[LastActiveDate]]))</f>
        <v>2025</v>
      </c>
      <c r="L317" s="1">
        <v>45907</v>
      </c>
      <c r="M317" s="7">
        <f>IF(AND(Table2[[#This Row],[HoursPlayedLast30Days]]&gt;=1,Table2[[#This Row],[LastActiveDate]]&lt;&gt;0),1,0)</f>
        <v>1</v>
      </c>
    </row>
    <row r="318" spans="1:13" x14ac:dyDescent="0.25">
      <c r="A318" t="s">
        <v>327</v>
      </c>
      <c r="B318">
        <v>25</v>
      </c>
      <c r="C318" t="s">
        <v>1015</v>
      </c>
      <c r="D318" t="s">
        <v>1018</v>
      </c>
      <c r="E318" s="2">
        <v>9.4</v>
      </c>
      <c r="F318" s="2">
        <v>166.47</v>
      </c>
      <c r="G318" s="3">
        <v>51</v>
      </c>
      <c r="H318" s="2">
        <v>29</v>
      </c>
      <c r="I318" s="2">
        <v>12</v>
      </c>
      <c r="K318">
        <f>IF(Table2[[#This Row],[LastActiveDate]]=0,"",YEAR(Table2[[#This Row],[LastActiveDate]]))</f>
        <v>2025</v>
      </c>
      <c r="L318" s="1">
        <v>45733</v>
      </c>
      <c r="M318" s="7">
        <f>IF(AND(Table2[[#This Row],[HoursPlayedLast30Days]]&gt;=1,Table2[[#This Row],[LastActiveDate]]&lt;&gt;0),1,0)</f>
        <v>1</v>
      </c>
    </row>
    <row r="319" spans="1:13" x14ac:dyDescent="0.25">
      <c r="A319" t="s">
        <v>328</v>
      </c>
      <c r="B319">
        <v>20</v>
      </c>
      <c r="C319" t="s">
        <v>1017</v>
      </c>
      <c r="D319" t="s">
        <v>1023</v>
      </c>
      <c r="E319" s="2">
        <v>32</v>
      </c>
      <c r="F319" s="2">
        <v>28.86</v>
      </c>
      <c r="G319" s="3">
        <v>8</v>
      </c>
      <c r="H319" s="2">
        <v>61.5</v>
      </c>
      <c r="I319" s="2">
        <v>16</v>
      </c>
      <c r="J319" t="s">
        <v>1027</v>
      </c>
      <c r="K319">
        <f>IF(Table2[[#This Row],[LastActiveDate]]=0,"",YEAR(Table2[[#This Row],[LastActiveDate]]))</f>
        <v>2025</v>
      </c>
      <c r="L319" s="1">
        <v>45811</v>
      </c>
      <c r="M319" s="7">
        <f>IF(AND(Table2[[#This Row],[HoursPlayedLast30Days]]&gt;=1,Table2[[#This Row],[LastActiveDate]]&lt;&gt;0),1,0)</f>
        <v>1</v>
      </c>
    </row>
    <row r="320" spans="1:13" x14ac:dyDescent="0.25">
      <c r="A320" t="s">
        <v>329</v>
      </c>
      <c r="B320">
        <v>23</v>
      </c>
      <c r="C320" t="s">
        <v>1017</v>
      </c>
      <c r="D320" t="s">
        <v>1019</v>
      </c>
      <c r="E320" s="2">
        <v>9.1999999999999993</v>
      </c>
      <c r="F320" s="2">
        <v>71.430000000000007</v>
      </c>
      <c r="G320" s="3">
        <v>16</v>
      </c>
      <c r="H320" s="2">
        <v>70.7</v>
      </c>
      <c r="I320" s="2">
        <v>16</v>
      </c>
      <c r="K320">
        <f>IF(Table2[[#This Row],[LastActiveDate]]=0,"",YEAR(Table2[[#This Row],[LastActiveDate]]))</f>
        <v>2024</v>
      </c>
      <c r="L320" s="1">
        <v>45641</v>
      </c>
      <c r="M320" s="7">
        <f>IF(AND(Table2[[#This Row],[HoursPlayedLast30Days]]&gt;=1,Table2[[#This Row],[LastActiveDate]]&lt;&gt;0),1,0)</f>
        <v>1</v>
      </c>
    </row>
    <row r="321" spans="1:13" x14ac:dyDescent="0.25">
      <c r="A321" t="s">
        <v>330</v>
      </c>
      <c r="B321">
        <v>21</v>
      </c>
      <c r="C321" t="s">
        <v>1012</v>
      </c>
      <c r="D321" t="s">
        <v>1018</v>
      </c>
      <c r="E321" s="2">
        <v>1.8</v>
      </c>
      <c r="F321" s="2">
        <v>95.29</v>
      </c>
      <c r="G321" s="3">
        <v>54</v>
      </c>
      <c r="H321" s="2">
        <v>60</v>
      </c>
      <c r="I321" s="2">
        <v>8</v>
      </c>
      <c r="K321">
        <f>IF(Table2[[#This Row],[LastActiveDate]]=0,"",YEAR(Table2[[#This Row],[LastActiveDate]]))</f>
        <v>2025</v>
      </c>
      <c r="L321" s="1">
        <v>45924</v>
      </c>
      <c r="M321" s="7">
        <f>IF(AND(Table2[[#This Row],[HoursPlayedLast30Days]]&gt;=1,Table2[[#This Row],[LastActiveDate]]&lt;&gt;0),1,0)</f>
        <v>1</v>
      </c>
    </row>
    <row r="322" spans="1:13" x14ac:dyDescent="0.25">
      <c r="A322" t="s">
        <v>331</v>
      </c>
      <c r="B322">
        <v>22</v>
      </c>
      <c r="C322" t="s">
        <v>1014</v>
      </c>
      <c r="D322" t="s">
        <v>1019</v>
      </c>
      <c r="E322" s="2">
        <v>16.3</v>
      </c>
      <c r="F322" s="2">
        <v>413.64</v>
      </c>
      <c r="G322" s="3">
        <v>62</v>
      </c>
      <c r="H322" s="2">
        <v>85.5</v>
      </c>
      <c r="I322" s="2">
        <v>10</v>
      </c>
      <c r="J322" t="s">
        <v>1028</v>
      </c>
      <c r="K322">
        <f>IF(Table2[[#This Row],[LastActiveDate]]=0,"",YEAR(Table2[[#This Row],[LastActiveDate]]))</f>
        <v>2025</v>
      </c>
      <c r="L322" s="1">
        <v>45900</v>
      </c>
      <c r="M322" s="7">
        <f>IF(AND(Table2[[#This Row],[HoursPlayedLast30Days]]&gt;=1,Table2[[#This Row],[LastActiveDate]]&lt;&gt;0),1,0)</f>
        <v>1</v>
      </c>
    </row>
    <row r="323" spans="1:13" x14ac:dyDescent="0.25">
      <c r="A323" t="s">
        <v>332</v>
      </c>
      <c r="B323">
        <v>24</v>
      </c>
      <c r="C323" t="s">
        <v>1012</v>
      </c>
      <c r="D323" t="s">
        <v>1018</v>
      </c>
      <c r="E323" s="2">
        <v>37.299999999999997</v>
      </c>
      <c r="F323" s="2">
        <v>520.84</v>
      </c>
      <c r="G323" s="3">
        <v>8</v>
      </c>
      <c r="H323" s="2">
        <v>55.4</v>
      </c>
      <c r="I323" s="2">
        <v>4</v>
      </c>
      <c r="J323" t="s">
        <v>1027</v>
      </c>
      <c r="K323">
        <f>IF(Table2[[#This Row],[LastActiveDate]]=0,"",YEAR(Table2[[#This Row],[LastActiveDate]]))</f>
        <v>2025</v>
      </c>
      <c r="L323" s="1">
        <v>45941</v>
      </c>
      <c r="M323" s="7">
        <f>IF(AND(Table2[[#This Row],[HoursPlayedLast30Days]]&gt;=1,Table2[[#This Row],[LastActiveDate]]&lt;&gt;0),1,0)</f>
        <v>1</v>
      </c>
    </row>
    <row r="324" spans="1:13" x14ac:dyDescent="0.25">
      <c r="A324" t="s">
        <v>333</v>
      </c>
      <c r="B324">
        <v>17</v>
      </c>
      <c r="C324" t="s">
        <v>1012</v>
      </c>
      <c r="D324" t="s">
        <v>1020</v>
      </c>
      <c r="E324" s="2">
        <v>31.8</v>
      </c>
      <c r="F324" s="2">
        <v>90.05</v>
      </c>
      <c r="G324" s="3">
        <v>23</v>
      </c>
      <c r="H324" s="2">
        <v>14.6</v>
      </c>
      <c r="I324" s="2">
        <v>16</v>
      </c>
      <c r="K324">
        <f>IF(Table2[[#This Row],[LastActiveDate]]=0,"",YEAR(Table2[[#This Row],[LastActiveDate]]))</f>
        <v>2025</v>
      </c>
      <c r="L324" s="1">
        <v>45880</v>
      </c>
      <c r="M324" s="7">
        <f>IF(AND(Table2[[#This Row],[HoursPlayedLast30Days]]&gt;=1,Table2[[#This Row],[LastActiveDate]]&lt;&gt;0),1,0)</f>
        <v>1</v>
      </c>
    </row>
    <row r="325" spans="1:13" x14ac:dyDescent="0.25">
      <c r="A325" t="s">
        <v>334</v>
      </c>
      <c r="B325">
        <v>32</v>
      </c>
      <c r="C325" t="s">
        <v>1013</v>
      </c>
      <c r="D325" t="s">
        <v>1019</v>
      </c>
      <c r="E325" s="2">
        <v>3.9</v>
      </c>
      <c r="F325" s="2">
        <v>489.21</v>
      </c>
      <c r="G325" s="3">
        <v>6</v>
      </c>
      <c r="H325" s="2">
        <v>79.099999999999994</v>
      </c>
      <c r="I325" s="2">
        <v>9</v>
      </c>
      <c r="J325" t="s">
        <v>1030</v>
      </c>
      <c r="K325">
        <f>IF(Table2[[#This Row],[LastActiveDate]]=0,"",YEAR(Table2[[#This Row],[LastActiveDate]]))</f>
        <v>2025</v>
      </c>
      <c r="L325" s="1">
        <v>45906</v>
      </c>
      <c r="M325" s="7">
        <f>IF(AND(Table2[[#This Row],[HoursPlayedLast30Days]]&gt;=1,Table2[[#This Row],[LastActiveDate]]&lt;&gt;0),1,0)</f>
        <v>1</v>
      </c>
    </row>
    <row r="326" spans="1:13" x14ac:dyDescent="0.25">
      <c r="A326" t="s">
        <v>335</v>
      </c>
      <c r="B326">
        <v>16</v>
      </c>
      <c r="C326" t="s">
        <v>1015</v>
      </c>
      <c r="D326" t="s">
        <v>1023</v>
      </c>
      <c r="E326" s="2">
        <v>22.3</v>
      </c>
      <c r="F326" s="2">
        <v>486.63</v>
      </c>
      <c r="G326" s="3">
        <v>3</v>
      </c>
      <c r="H326" s="2">
        <v>29.9</v>
      </c>
      <c r="I326" s="2">
        <v>12</v>
      </c>
      <c r="J326" t="s">
        <v>1027</v>
      </c>
      <c r="K326">
        <f>IF(Table2[[#This Row],[LastActiveDate]]=0,"",YEAR(Table2[[#This Row],[LastActiveDate]]))</f>
        <v>2024</v>
      </c>
      <c r="L326" s="1">
        <v>45594</v>
      </c>
      <c r="M326" s="7">
        <f>IF(AND(Table2[[#This Row],[HoursPlayedLast30Days]]&gt;=1,Table2[[#This Row],[LastActiveDate]]&lt;&gt;0),1,0)</f>
        <v>1</v>
      </c>
    </row>
    <row r="327" spans="1:13" x14ac:dyDescent="0.25">
      <c r="A327" t="s">
        <v>336</v>
      </c>
      <c r="B327">
        <v>15</v>
      </c>
      <c r="C327" t="s">
        <v>1011</v>
      </c>
      <c r="D327" t="s">
        <v>1020</v>
      </c>
      <c r="E327" s="2">
        <v>5</v>
      </c>
      <c r="F327" s="2">
        <v>361.67</v>
      </c>
      <c r="G327" s="3">
        <v>72</v>
      </c>
      <c r="H327" s="2">
        <v>67.8</v>
      </c>
      <c r="I327" s="2">
        <v>11</v>
      </c>
      <c r="K327">
        <f>IF(Table2[[#This Row],[LastActiveDate]]=0,"",YEAR(Table2[[#This Row],[LastActiveDate]]))</f>
        <v>2025</v>
      </c>
      <c r="L327" s="1">
        <v>45853</v>
      </c>
      <c r="M327" s="7">
        <f>IF(AND(Table2[[#This Row],[HoursPlayedLast30Days]]&gt;=1,Table2[[#This Row],[LastActiveDate]]&lt;&gt;0),1,0)</f>
        <v>1</v>
      </c>
    </row>
    <row r="328" spans="1:13" x14ac:dyDescent="0.25">
      <c r="A328" t="s">
        <v>337</v>
      </c>
      <c r="B328">
        <v>27</v>
      </c>
      <c r="C328" t="s">
        <v>1012</v>
      </c>
      <c r="D328" t="s">
        <v>1019</v>
      </c>
      <c r="E328" s="2">
        <v>4.9000000000000004</v>
      </c>
      <c r="F328" s="2">
        <v>39.659999999999997</v>
      </c>
      <c r="G328" s="3">
        <v>51</v>
      </c>
      <c r="H328" s="2">
        <v>84.3</v>
      </c>
      <c r="I328" s="2">
        <v>13</v>
      </c>
      <c r="K328">
        <f>IF(Table2[[#This Row],[LastActiveDate]]=0,"",YEAR(Table2[[#This Row],[LastActiveDate]]))</f>
        <v>2025</v>
      </c>
      <c r="L328" s="1">
        <v>45706</v>
      </c>
      <c r="M328" s="7">
        <f>IF(AND(Table2[[#This Row],[HoursPlayedLast30Days]]&gt;=1,Table2[[#This Row],[LastActiveDate]]&lt;&gt;0),1,0)</f>
        <v>1</v>
      </c>
    </row>
    <row r="329" spans="1:13" x14ac:dyDescent="0.25">
      <c r="A329" t="s">
        <v>338</v>
      </c>
      <c r="B329">
        <v>25</v>
      </c>
      <c r="C329" t="s">
        <v>1014</v>
      </c>
      <c r="D329" t="s">
        <v>1020</v>
      </c>
      <c r="E329" s="2">
        <v>41.4</v>
      </c>
      <c r="F329" s="2">
        <v>293.06</v>
      </c>
      <c r="G329" s="3">
        <v>42</v>
      </c>
      <c r="H329" s="2">
        <v>56.4</v>
      </c>
      <c r="I329" s="2">
        <v>8</v>
      </c>
      <c r="K329">
        <f>IF(Table2[[#This Row],[LastActiveDate]]=0,"",YEAR(Table2[[#This Row],[LastActiveDate]]))</f>
        <v>2025</v>
      </c>
      <c r="L329" s="1">
        <v>45924</v>
      </c>
      <c r="M329" s="7">
        <f>IF(AND(Table2[[#This Row],[HoursPlayedLast30Days]]&gt;=1,Table2[[#This Row],[LastActiveDate]]&lt;&gt;0),1,0)</f>
        <v>1</v>
      </c>
    </row>
    <row r="330" spans="1:13" x14ac:dyDescent="0.25">
      <c r="A330" t="s">
        <v>339</v>
      </c>
      <c r="B330">
        <v>25</v>
      </c>
      <c r="C330" t="s">
        <v>1011</v>
      </c>
      <c r="D330" t="s">
        <v>1019</v>
      </c>
      <c r="E330" s="2">
        <v>5.7</v>
      </c>
      <c r="F330" s="2">
        <v>725.21</v>
      </c>
      <c r="G330" s="3">
        <v>1</v>
      </c>
      <c r="H330" s="2">
        <v>7.6</v>
      </c>
      <c r="I330" s="2">
        <v>11</v>
      </c>
      <c r="J330" t="s">
        <v>1025</v>
      </c>
      <c r="K330">
        <f>IF(Table2[[#This Row],[LastActiveDate]]=0,"",YEAR(Table2[[#This Row],[LastActiveDate]]))</f>
        <v>2025</v>
      </c>
      <c r="L330" s="1">
        <v>45877</v>
      </c>
      <c r="M330" s="7">
        <f>IF(AND(Table2[[#This Row],[HoursPlayedLast30Days]]&gt;=1,Table2[[#This Row],[LastActiveDate]]&lt;&gt;0),1,0)</f>
        <v>1</v>
      </c>
    </row>
    <row r="331" spans="1:13" x14ac:dyDescent="0.25">
      <c r="A331" t="s">
        <v>340</v>
      </c>
      <c r="B331">
        <v>25</v>
      </c>
      <c r="C331" t="s">
        <v>1012</v>
      </c>
      <c r="D331" t="s">
        <v>1022</v>
      </c>
      <c r="E331" s="2">
        <v>6.1</v>
      </c>
      <c r="F331" s="2">
        <v>286.85000000000002</v>
      </c>
      <c r="G331" s="3">
        <v>55</v>
      </c>
      <c r="H331" s="2">
        <v>22</v>
      </c>
      <c r="I331" s="2">
        <v>13</v>
      </c>
      <c r="K331">
        <f>IF(Table2[[#This Row],[LastActiveDate]]=0,"",YEAR(Table2[[#This Row],[LastActiveDate]]))</f>
        <v>2025</v>
      </c>
      <c r="L331" s="1">
        <v>45900</v>
      </c>
      <c r="M331" s="7">
        <f>IF(AND(Table2[[#This Row],[HoursPlayedLast30Days]]&gt;=1,Table2[[#This Row],[LastActiveDate]]&lt;&gt;0),1,0)</f>
        <v>1</v>
      </c>
    </row>
    <row r="332" spans="1:13" x14ac:dyDescent="0.25">
      <c r="A332" t="s">
        <v>341</v>
      </c>
      <c r="B332">
        <v>21</v>
      </c>
      <c r="C332" t="s">
        <v>1011</v>
      </c>
      <c r="D332" t="s">
        <v>1018</v>
      </c>
      <c r="E332" s="2">
        <v>0</v>
      </c>
      <c r="F332" s="2">
        <v>100.72</v>
      </c>
      <c r="G332" s="3">
        <v>17</v>
      </c>
      <c r="H332" s="2">
        <v>78.099999999999994</v>
      </c>
      <c r="I332" s="2">
        <v>8</v>
      </c>
      <c r="K332">
        <f>IF(Table2[[#This Row],[LastActiveDate]]=0,"",YEAR(Table2[[#This Row],[LastActiveDate]]))</f>
        <v>2025</v>
      </c>
      <c r="L332" s="1">
        <v>45880</v>
      </c>
      <c r="M332" s="7">
        <f>IF(AND(Table2[[#This Row],[HoursPlayedLast30Days]]&gt;=1,Table2[[#This Row],[LastActiveDate]]&lt;&gt;0),1,0)</f>
        <v>0</v>
      </c>
    </row>
    <row r="333" spans="1:13" x14ac:dyDescent="0.25">
      <c r="A333" t="s">
        <v>342</v>
      </c>
      <c r="B333">
        <v>17</v>
      </c>
      <c r="C333" t="s">
        <v>1015</v>
      </c>
      <c r="D333" t="s">
        <v>1023</v>
      </c>
      <c r="E333" s="2">
        <v>40.9</v>
      </c>
      <c r="F333" s="2">
        <v>173.58</v>
      </c>
      <c r="G333" s="3">
        <v>12</v>
      </c>
      <c r="H333" s="2">
        <v>40.799999999999997</v>
      </c>
      <c r="I333" s="2">
        <v>13</v>
      </c>
      <c r="J333" t="s">
        <v>1025</v>
      </c>
      <c r="K333">
        <f>IF(Table2[[#This Row],[LastActiveDate]]=0,"",YEAR(Table2[[#This Row],[LastActiveDate]]))</f>
        <v>2025</v>
      </c>
      <c r="L333" s="1">
        <v>45682</v>
      </c>
      <c r="M333" s="7">
        <f>IF(AND(Table2[[#This Row],[HoursPlayedLast30Days]]&gt;=1,Table2[[#This Row],[LastActiveDate]]&lt;&gt;0),1,0)</f>
        <v>1</v>
      </c>
    </row>
    <row r="334" spans="1:13" x14ac:dyDescent="0.25">
      <c r="A334" t="s">
        <v>343</v>
      </c>
      <c r="B334">
        <v>22</v>
      </c>
      <c r="C334" t="s">
        <v>1011</v>
      </c>
      <c r="D334" t="s">
        <v>1019</v>
      </c>
      <c r="E334" s="2">
        <v>31.5</v>
      </c>
      <c r="F334" s="2">
        <v>259.42</v>
      </c>
      <c r="G334" s="3">
        <v>23</v>
      </c>
      <c r="H334" s="2">
        <v>47</v>
      </c>
      <c r="I334" s="2">
        <v>12</v>
      </c>
      <c r="K334">
        <f>IF(Table2[[#This Row],[LastActiveDate]]=0,"",YEAR(Table2[[#This Row],[LastActiveDate]]))</f>
        <v>2025</v>
      </c>
      <c r="L334" s="1">
        <v>45872</v>
      </c>
      <c r="M334" s="7">
        <f>IF(AND(Table2[[#This Row],[HoursPlayedLast30Days]]&gt;=1,Table2[[#This Row],[LastActiveDate]]&lt;&gt;0),1,0)</f>
        <v>1</v>
      </c>
    </row>
    <row r="335" spans="1:13" x14ac:dyDescent="0.25">
      <c r="A335" t="s">
        <v>344</v>
      </c>
      <c r="B335">
        <v>18</v>
      </c>
      <c r="C335" t="s">
        <v>1015</v>
      </c>
      <c r="D335" t="s">
        <v>1019</v>
      </c>
      <c r="E335" s="2">
        <v>19.7</v>
      </c>
      <c r="F335" s="2">
        <v>178.63</v>
      </c>
      <c r="G335" s="3">
        <v>2</v>
      </c>
      <c r="H335" s="2">
        <v>64</v>
      </c>
      <c r="I335" s="2">
        <v>9</v>
      </c>
      <c r="J335" t="s">
        <v>1024</v>
      </c>
      <c r="K335">
        <f>IF(Table2[[#This Row],[LastActiveDate]]=0,"",YEAR(Table2[[#This Row],[LastActiveDate]]))</f>
        <v>2024</v>
      </c>
      <c r="L335" s="1">
        <v>45624</v>
      </c>
      <c r="M335" s="7">
        <f>IF(AND(Table2[[#This Row],[HoursPlayedLast30Days]]&gt;=1,Table2[[#This Row],[LastActiveDate]]&lt;&gt;0),1,0)</f>
        <v>1</v>
      </c>
    </row>
    <row r="336" spans="1:13" x14ac:dyDescent="0.25">
      <c r="A336" t="s">
        <v>345</v>
      </c>
      <c r="B336">
        <v>26</v>
      </c>
      <c r="C336" t="s">
        <v>1013</v>
      </c>
      <c r="D336" t="s">
        <v>1021</v>
      </c>
      <c r="E336" s="2">
        <v>27.7</v>
      </c>
      <c r="F336" s="2">
        <v>31.94</v>
      </c>
      <c r="G336" s="3">
        <v>42</v>
      </c>
      <c r="H336" s="2">
        <v>62.4</v>
      </c>
      <c r="I336" s="2">
        <v>13</v>
      </c>
      <c r="J336" t="s">
        <v>1028</v>
      </c>
      <c r="K336">
        <f>IF(Table2[[#This Row],[LastActiveDate]]=0,"",YEAR(Table2[[#This Row],[LastActiveDate]]))</f>
        <v>2025</v>
      </c>
      <c r="L336" s="1">
        <v>45903</v>
      </c>
      <c r="M336" s="7">
        <f>IF(AND(Table2[[#This Row],[HoursPlayedLast30Days]]&gt;=1,Table2[[#This Row],[LastActiveDate]]&lt;&gt;0),1,0)</f>
        <v>1</v>
      </c>
    </row>
    <row r="337" spans="1:13" x14ac:dyDescent="0.25">
      <c r="A337" t="s">
        <v>346</v>
      </c>
      <c r="B337">
        <v>21</v>
      </c>
      <c r="C337" t="s">
        <v>1017</v>
      </c>
      <c r="D337" t="s">
        <v>1023</v>
      </c>
      <c r="E337" s="2">
        <v>3.3</v>
      </c>
      <c r="F337" s="2">
        <v>93.51</v>
      </c>
      <c r="G337" s="3">
        <v>26</v>
      </c>
      <c r="H337" s="2">
        <v>52</v>
      </c>
      <c r="I337" s="2">
        <v>13</v>
      </c>
      <c r="K337">
        <f>IF(Table2[[#This Row],[LastActiveDate]]=0,"",YEAR(Table2[[#This Row],[LastActiveDate]]))</f>
        <v>2025</v>
      </c>
      <c r="L337" s="1">
        <v>45898</v>
      </c>
      <c r="M337" s="7">
        <f>IF(AND(Table2[[#This Row],[HoursPlayedLast30Days]]&gt;=1,Table2[[#This Row],[LastActiveDate]]&lt;&gt;0),1,0)</f>
        <v>1</v>
      </c>
    </row>
    <row r="338" spans="1:13" x14ac:dyDescent="0.25">
      <c r="A338" t="s">
        <v>347</v>
      </c>
      <c r="B338">
        <v>17</v>
      </c>
      <c r="C338" t="s">
        <v>1012</v>
      </c>
      <c r="D338" t="s">
        <v>1018</v>
      </c>
      <c r="E338" s="2">
        <v>12.3</v>
      </c>
      <c r="F338" s="2">
        <v>405.37</v>
      </c>
      <c r="G338" s="3">
        <v>6</v>
      </c>
      <c r="H338" s="2">
        <v>39.799999999999997</v>
      </c>
      <c r="I338" s="2">
        <v>20</v>
      </c>
      <c r="J338" t="s">
        <v>1024</v>
      </c>
      <c r="K338">
        <f>IF(Table2[[#This Row],[LastActiveDate]]=0,"",YEAR(Table2[[#This Row],[LastActiveDate]]))</f>
        <v>2025</v>
      </c>
      <c r="L338" s="1">
        <v>45666</v>
      </c>
      <c r="M338" s="7">
        <f>IF(AND(Table2[[#This Row],[HoursPlayedLast30Days]]&gt;=1,Table2[[#This Row],[LastActiveDate]]&lt;&gt;0),1,0)</f>
        <v>1</v>
      </c>
    </row>
    <row r="339" spans="1:13" x14ac:dyDescent="0.25">
      <c r="A339" t="s">
        <v>348</v>
      </c>
      <c r="B339">
        <v>20</v>
      </c>
      <c r="C339" t="s">
        <v>1013</v>
      </c>
      <c r="D339" t="s">
        <v>1018</v>
      </c>
      <c r="E339" s="2">
        <v>8.6999999999999993</v>
      </c>
      <c r="F339" s="2">
        <v>494.07</v>
      </c>
      <c r="G339" s="3">
        <v>6</v>
      </c>
      <c r="H339" s="2">
        <v>37.200000000000003</v>
      </c>
      <c r="I339" s="2">
        <v>15</v>
      </c>
      <c r="K339" t="str">
        <f>IF(Table2[[#This Row],[LastActiveDate]]=0,"",YEAR(Table2[[#This Row],[LastActiveDate]]))</f>
        <v/>
      </c>
      <c r="M339" s="7">
        <f>IF(AND(Table2[[#This Row],[HoursPlayedLast30Days]]&gt;=1,Table2[[#This Row],[LastActiveDate]]&lt;&gt;0),1,0)</f>
        <v>0</v>
      </c>
    </row>
    <row r="340" spans="1:13" x14ac:dyDescent="0.25">
      <c r="A340" t="s">
        <v>349</v>
      </c>
      <c r="B340">
        <v>24</v>
      </c>
      <c r="C340" t="s">
        <v>1014</v>
      </c>
      <c r="D340" t="s">
        <v>1023</v>
      </c>
      <c r="E340" s="2">
        <v>2</v>
      </c>
      <c r="F340" s="2">
        <v>36.92</v>
      </c>
      <c r="G340" s="3">
        <v>6</v>
      </c>
      <c r="H340" s="2">
        <v>66.400000000000006</v>
      </c>
      <c r="I340" s="2">
        <v>13</v>
      </c>
      <c r="J340" t="s">
        <v>1025</v>
      </c>
      <c r="K340">
        <f>IF(Table2[[#This Row],[LastActiveDate]]=0,"",YEAR(Table2[[#This Row],[LastActiveDate]]))</f>
        <v>2025</v>
      </c>
      <c r="L340" s="1">
        <v>45753</v>
      </c>
      <c r="M340" s="7">
        <f>IF(AND(Table2[[#This Row],[HoursPlayedLast30Days]]&gt;=1,Table2[[#This Row],[LastActiveDate]]&lt;&gt;0),1,0)</f>
        <v>1</v>
      </c>
    </row>
    <row r="341" spans="1:13" x14ac:dyDescent="0.25">
      <c r="A341" t="s">
        <v>350</v>
      </c>
      <c r="B341">
        <v>19</v>
      </c>
      <c r="C341" t="s">
        <v>1011</v>
      </c>
      <c r="D341" t="s">
        <v>1021</v>
      </c>
      <c r="E341" s="2">
        <v>13.3</v>
      </c>
      <c r="F341" s="2">
        <v>761.16</v>
      </c>
      <c r="G341" s="3">
        <v>1</v>
      </c>
      <c r="H341" s="2">
        <v>58.8</v>
      </c>
      <c r="I341" s="2">
        <v>13</v>
      </c>
      <c r="K341">
        <f>IF(Table2[[#This Row],[LastActiveDate]]=0,"",YEAR(Table2[[#This Row],[LastActiveDate]]))</f>
        <v>2025</v>
      </c>
      <c r="L341" s="1">
        <v>45696</v>
      </c>
      <c r="M341" s="7">
        <f>IF(AND(Table2[[#This Row],[HoursPlayedLast30Days]]&gt;=1,Table2[[#This Row],[LastActiveDate]]&lt;&gt;0),1,0)</f>
        <v>1</v>
      </c>
    </row>
    <row r="342" spans="1:13" x14ac:dyDescent="0.25">
      <c r="A342" t="s">
        <v>351</v>
      </c>
      <c r="B342">
        <v>17</v>
      </c>
      <c r="C342" t="s">
        <v>1017</v>
      </c>
      <c r="D342" t="s">
        <v>1022</v>
      </c>
      <c r="E342" s="2">
        <v>50.7</v>
      </c>
      <c r="F342" s="2">
        <v>99.68</v>
      </c>
      <c r="G342" s="3">
        <v>26</v>
      </c>
      <c r="H342" s="2">
        <v>38.6</v>
      </c>
      <c r="I342" s="2">
        <v>11</v>
      </c>
      <c r="K342">
        <f>IF(Table2[[#This Row],[LastActiveDate]]=0,"",YEAR(Table2[[#This Row],[LastActiveDate]]))</f>
        <v>2025</v>
      </c>
      <c r="L342" s="1">
        <v>45875</v>
      </c>
      <c r="M342" s="7">
        <f>IF(AND(Table2[[#This Row],[HoursPlayedLast30Days]]&gt;=1,Table2[[#This Row],[LastActiveDate]]&lt;&gt;0),1,0)</f>
        <v>1</v>
      </c>
    </row>
    <row r="343" spans="1:13" x14ac:dyDescent="0.25">
      <c r="A343" t="s">
        <v>352</v>
      </c>
      <c r="B343">
        <v>23</v>
      </c>
      <c r="C343" t="s">
        <v>1011</v>
      </c>
      <c r="D343" t="s">
        <v>1023</v>
      </c>
      <c r="E343" s="2">
        <v>0.8</v>
      </c>
      <c r="F343" s="2">
        <v>271.41000000000003</v>
      </c>
      <c r="G343" s="3">
        <v>55</v>
      </c>
      <c r="H343" s="2">
        <v>72.099999999999994</v>
      </c>
      <c r="I343" s="2">
        <v>12</v>
      </c>
      <c r="K343">
        <f>IF(Table2[[#This Row],[LastActiveDate]]=0,"",YEAR(Table2[[#This Row],[LastActiveDate]]))</f>
        <v>2025</v>
      </c>
      <c r="L343" s="1">
        <v>45668</v>
      </c>
      <c r="M343" s="7">
        <f>IF(AND(Table2[[#This Row],[HoursPlayedLast30Days]]&gt;=1,Table2[[#This Row],[LastActiveDate]]&lt;&gt;0),1,0)</f>
        <v>0</v>
      </c>
    </row>
    <row r="344" spans="1:13" x14ac:dyDescent="0.25">
      <c r="A344" t="s">
        <v>353</v>
      </c>
      <c r="B344">
        <v>23</v>
      </c>
      <c r="C344" t="s">
        <v>1014</v>
      </c>
      <c r="D344" t="s">
        <v>1022</v>
      </c>
      <c r="E344" s="2">
        <v>6.9</v>
      </c>
      <c r="F344" s="2">
        <v>348.41</v>
      </c>
      <c r="G344" s="3">
        <v>1</v>
      </c>
      <c r="H344" s="2">
        <v>41.8</v>
      </c>
      <c r="I344" s="2">
        <v>10</v>
      </c>
      <c r="K344">
        <f>IF(Table2[[#This Row],[LastActiveDate]]=0,"",YEAR(Table2[[#This Row],[LastActiveDate]]))</f>
        <v>2024</v>
      </c>
      <c r="L344" s="1">
        <v>45593</v>
      </c>
      <c r="M344" s="7">
        <f>IF(AND(Table2[[#This Row],[HoursPlayedLast30Days]]&gt;=1,Table2[[#This Row],[LastActiveDate]]&lt;&gt;0),1,0)</f>
        <v>1</v>
      </c>
    </row>
    <row r="345" spans="1:13" x14ac:dyDescent="0.25">
      <c r="A345" t="s">
        <v>354</v>
      </c>
      <c r="B345">
        <v>19</v>
      </c>
      <c r="C345" t="s">
        <v>1014</v>
      </c>
      <c r="D345" t="s">
        <v>1023</v>
      </c>
      <c r="E345" s="2">
        <v>4.7</v>
      </c>
      <c r="F345" s="2">
        <v>417.76</v>
      </c>
      <c r="G345" s="3">
        <v>1</v>
      </c>
      <c r="H345" s="2">
        <v>23.7</v>
      </c>
      <c r="I345" s="2">
        <v>7</v>
      </c>
      <c r="K345">
        <f>IF(Table2[[#This Row],[LastActiveDate]]=0,"",YEAR(Table2[[#This Row],[LastActiveDate]]))</f>
        <v>2024</v>
      </c>
      <c r="L345" s="1">
        <v>45655</v>
      </c>
      <c r="M345" s="7">
        <f>IF(AND(Table2[[#This Row],[HoursPlayedLast30Days]]&gt;=1,Table2[[#This Row],[LastActiveDate]]&lt;&gt;0),1,0)</f>
        <v>1</v>
      </c>
    </row>
    <row r="346" spans="1:13" x14ac:dyDescent="0.25">
      <c r="A346" t="s">
        <v>355</v>
      </c>
      <c r="B346">
        <v>19</v>
      </c>
      <c r="C346" t="s">
        <v>1015</v>
      </c>
      <c r="D346" t="s">
        <v>1019</v>
      </c>
      <c r="E346" s="2">
        <v>5.4</v>
      </c>
      <c r="F346" s="2">
        <v>728.54</v>
      </c>
      <c r="G346" s="3">
        <v>25</v>
      </c>
      <c r="H346" s="2">
        <v>26</v>
      </c>
      <c r="I346" s="2">
        <v>15</v>
      </c>
      <c r="J346" t="s">
        <v>1025</v>
      </c>
      <c r="K346">
        <f>IF(Table2[[#This Row],[LastActiveDate]]=0,"",YEAR(Table2[[#This Row],[LastActiveDate]]))</f>
        <v>2025</v>
      </c>
      <c r="L346" s="1">
        <v>45704</v>
      </c>
      <c r="M346" s="7">
        <f>IF(AND(Table2[[#This Row],[HoursPlayedLast30Days]]&gt;=1,Table2[[#This Row],[LastActiveDate]]&lt;&gt;0),1,0)</f>
        <v>1</v>
      </c>
    </row>
    <row r="347" spans="1:13" x14ac:dyDescent="0.25">
      <c r="A347" t="s">
        <v>356</v>
      </c>
      <c r="B347">
        <v>23</v>
      </c>
      <c r="C347" t="s">
        <v>1016</v>
      </c>
      <c r="D347" t="s">
        <v>1018</v>
      </c>
      <c r="E347" s="2">
        <v>47.8</v>
      </c>
      <c r="F347" s="2">
        <v>93.83</v>
      </c>
      <c r="G347" s="3">
        <v>51</v>
      </c>
      <c r="H347" s="2">
        <v>20.5</v>
      </c>
      <c r="I347" s="2">
        <v>15</v>
      </c>
      <c r="K347">
        <f>IF(Table2[[#This Row],[LastActiveDate]]=0,"",YEAR(Table2[[#This Row],[LastActiveDate]]))</f>
        <v>2025</v>
      </c>
      <c r="L347" s="1">
        <v>45900</v>
      </c>
      <c r="M347" s="7">
        <f>IF(AND(Table2[[#This Row],[HoursPlayedLast30Days]]&gt;=1,Table2[[#This Row],[LastActiveDate]]&lt;&gt;0),1,0)</f>
        <v>1</v>
      </c>
    </row>
    <row r="348" spans="1:13" x14ac:dyDescent="0.25">
      <c r="A348" t="s">
        <v>357</v>
      </c>
      <c r="B348">
        <v>14</v>
      </c>
      <c r="C348" t="s">
        <v>1015</v>
      </c>
      <c r="D348" t="s">
        <v>1023</v>
      </c>
      <c r="E348" s="2">
        <v>12.6</v>
      </c>
      <c r="F348" s="2">
        <v>488.88</v>
      </c>
      <c r="G348" s="3">
        <v>11</v>
      </c>
      <c r="H348" s="2">
        <v>38.200000000000003</v>
      </c>
      <c r="I348" s="2">
        <v>13</v>
      </c>
      <c r="K348">
        <f>IF(Table2[[#This Row],[LastActiveDate]]=0,"",YEAR(Table2[[#This Row],[LastActiveDate]]))</f>
        <v>2025</v>
      </c>
      <c r="L348" s="1">
        <v>45937</v>
      </c>
      <c r="M348" s="7">
        <f>IF(AND(Table2[[#This Row],[HoursPlayedLast30Days]]&gt;=1,Table2[[#This Row],[LastActiveDate]]&lt;&gt;0),1,0)</f>
        <v>1</v>
      </c>
    </row>
    <row r="349" spans="1:13" x14ac:dyDescent="0.25">
      <c r="A349" t="s">
        <v>358</v>
      </c>
      <c r="B349">
        <v>14</v>
      </c>
      <c r="C349" t="s">
        <v>1012</v>
      </c>
      <c r="D349" t="s">
        <v>1021</v>
      </c>
      <c r="E349" s="2">
        <v>12.6</v>
      </c>
      <c r="F349" s="2">
        <v>35.299999999999997</v>
      </c>
      <c r="G349" s="3">
        <v>12</v>
      </c>
      <c r="H349" s="2">
        <v>75.8</v>
      </c>
      <c r="I349" s="2">
        <v>9</v>
      </c>
      <c r="J349" t="s">
        <v>1026</v>
      </c>
      <c r="K349">
        <f>IF(Table2[[#This Row],[LastActiveDate]]=0,"",YEAR(Table2[[#This Row],[LastActiveDate]]))</f>
        <v>2025</v>
      </c>
      <c r="L349" s="1">
        <v>45686</v>
      </c>
      <c r="M349" s="7">
        <f>IF(AND(Table2[[#This Row],[HoursPlayedLast30Days]]&gt;=1,Table2[[#This Row],[LastActiveDate]]&lt;&gt;0),1,0)</f>
        <v>1</v>
      </c>
    </row>
    <row r="350" spans="1:13" x14ac:dyDescent="0.25">
      <c r="A350" t="s">
        <v>359</v>
      </c>
      <c r="B350">
        <v>18</v>
      </c>
      <c r="C350" t="s">
        <v>1011</v>
      </c>
      <c r="D350" t="s">
        <v>1018</v>
      </c>
      <c r="E350" s="2">
        <v>28.6</v>
      </c>
      <c r="F350" s="2">
        <v>305.23</v>
      </c>
      <c r="G350" s="3">
        <v>27</v>
      </c>
      <c r="H350" s="2">
        <v>24.9</v>
      </c>
      <c r="I350" s="2">
        <v>7</v>
      </c>
      <c r="J350" t="s">
        <v>1029</v>
      </c>
      <c r="K350">
        <f>IF(Table2[[#This Row],[LastActiveDate]]=0,"",YEAR(Table2[[#This Row],[LastActiveDate]]))</f>
        <v>2025</v>
      </c>
      <c r="L350" s="1">
        <v>45819</v>
      </c>
      <c r="M350" s="7">
        <f>IF(AND(Table2[[#This Row],[HoursPlayedLast30Days]]&gt;=1,Table2[[#This Row],[LastActiveDate]]&lt;&gt;0),1,0)</f>
        <v>1</v>
      </c>
    </row>
    <row r="351" spans="1:13" x14ac:dyDescent="0.25">
      <c r="A351" t="s">
        <v>360</v>
      </c>
      <c r="B351">
        <v>20</v>
      </c>
      <c r="C351" t="s">
        <v>1013</v>
      </c>
      <c r="D351" t="s">
        <v>1019</v>
      </c>
      <c r="E351" s="2">
        <v>3.4</v>
      </c>
      <c r="F351" s="2">
        <v>338.68</v>
      </c>
      <c r="G351" s="3">
        <v>9</v>
      </c>
      <c r="H351" s="2">
        <v>49.7</v>
      </c>
      <c r="I351" s="2">
        <v>10</v>
      </c>
      <c r="K351">
        <f>IF(Table2[[#This Row],[LastActiveDate]]=0,"",YEAR(Table2[[#This Row],[LastActiveDate]]))</f>
        <v>2025</v>
      </c>
      <c r="L351" s="1">
        <v>45730</v>
      </c>
      <c r="M351" s="7">
        <f>IF(AND(Table2[[#This Row],[HoursPlayedLast30Days]]&gt;=1,Table2[[#This Row],[LastActiveDate]]&lt;&gt;0),1,0)</f>
        <v>1</v>
      </c>
    </row>
    <row r="352" spans="1:13" x14ac:dyDescent="0.25">
      <c r="A352" t="s">
        <v>361</v>
      </c>
      <c r="B352">
        <v>23</v>
      </c>
      <c r="C352" t="s">
        <v>1011</v>
      </c>
      <c r="D352" t="s">
        <v>1022</v>
      </c>
      <c r="E352" s="2">
        <v>13.4</v>
      </c>
      <c r="F352" s="2">
        <v>283.08999999999997</v>
      </c>
      <c r="G352" s="3">
        <v>1</v>
      </c>
      <c r="H352" s="2">
        <v>28.6</v>
      </c>
      <c r="I352" s="2">
        <v>8</v>
      </c>
      <c r="K352">
        <f>IF(Table2[[#This Row],[LastActiveDate]]=0,"",YEAR(Table2[[#This Row],[LastActiveDate]]))</f>
        <v>2025</v>
      </c>
      <c r="L352" s="1">
        <v>45943</v>
      </c>
      <c r="M352" s="7">
        <f>IF(AND(Table2[[#This Row],[HoursPlayedLast30Days]]&gt;=1,Table2[[#This Row],[LastActiveDate]]&lt;&gt;0),1,0)</f>
        <v>1</v>
      </c>
    </row>
    <row r="353" spans="1:13" x14ac:dyDescent="0.25">
      <c r="A353" t="s">
        <v>362</v>
      </c>
      <c r="B353">
        <v>29</v>
      </c>
      <c r="C353" t="s">
        <v>1016</v>
      </c>
      <c r="D353" t="s">
        <v>1021</v>
      </c>
      <c r="E353" s="2">
        <v>11.2</v>
      </c>
      <c r="F353" s="2">
        <v>72.69</v>
      </c>
      <c r="G353" s="3">
        <v>39</v>
      </c>
      <c r="H353" s="2">
        <v>38.5</v>
      </c>
      <c r="I353" s="2">
        <v>21</v>
      </c>
      <c r="K353">
        <f>IF(Table2[[#This Row],[LastActiveDate]]=0,"",YEAR(Table2[[#This Row],[LastActiveDate]]))</f>
        <v>2025</v>
      </c>
      <c r="L353" s="1">
        <v>45780</v>
      </c>
      <c r="M353" s="7">
        <f>IF(AND(Table2[[#This Row],[HoursPlayedLast30Days]]&gt;=1,Table2[[#This Row],[LastActiveDate]]&lt;&gt;0),1,0)</f>
        <v>1</v>
      </c>
    </row>
    <row r="354" spans="1:13" x14ac:dyDescent="0.25">
      <c r="A354" t="s">
        <v>363</v>
      </c>
      <c r="B354">
        <v>26</v>
      </c>
      <c r="C354" t="s">
        <v>1013</v>
      </c>
      <c r="D354" t="s">
        <v>1019</v>
      </c>
      <c r="E354" s="2">
        <v>18.2</v>
      </c>
      <c r="F354" s="2">
        <v>515.98</v>
      </c>
      <c r="G354" s="3">
        <v>29</v>
      </c>
      <c r="H354" s="2">
        <v>7.2</v>
      </c>
      <c r="I354" s="2">
        <v>11</v>
      </c>
      <c r="J354" t="s">
        <v>1024</v>
      </c>
      <c r="K354">
        <f>IF(Table2[[#This Row],[LastActiveDate]]=0,"",YEAR(Table2[[#This Row],[LastActiveDate]]))</f>
        <v>2025</v>
      </c>
      <c r="L354" s="1">
        <v>45927</v>
      </c>
      <c r="M354" s="7">
        <f>IF(AND(Table2[[#This Row],[HoursPlayedLast30Days]]&gt;=1,Table2[[#This Row],[LastActiveDate]]&lt;&gt;0),1,0)</f>
        <v>1</v>
      </c>
    </row>
    <row r="355" spans="1:13" x14ac:dyDescent="0.25">
      <c r="A355" t="s">
        <v>364</v>
      </c>
      <c r="B355">
        <v>21</v>
      </c>
      <c r="C355" t="s">
        <v>1013</v>
      </c>
      <c r="D355" t="s">
        <v>1019</v>
      </c>
      <c r="E355" s="2">
        <v>154.5</v>
      </c>
      <c r="F355" s="2">
        <v>46.24</v>
      </c>
      <c r="G355" s="3">
        <v>26</v>
      </c>
      <c r="H355" s="2">
        <v>39.5</v>
      </c>
      <c r="I355" s="2">
        <v>13</v>
      </c>
      <c r="K355">
        <f>IF(Table2[[#This Row],[LastActiveDate]]=0,"",YEAR(Table2[[#This Row],[LastActiveDate]]))</f>
        <v>2024</v>
      </c>
      <c r="L355" s="1">
        <v>45627</v>
      </c>
      <c r="M355" s="7">
        <f>IF(AND(Table2[[#This Row],[HoursPlayedLast30Days]]&gt;=1,Table2[[#This Row],[LastActiveDate]]&lt;&gt;0),1,0)</f>
        <v>1</v>
      </c>
    </row>
    <row r="356" spans="1:13" x14ac:dyDescent="0.25">
      <c r="A356" t="s">
        <v>365</v>
      </c>
      <c r="B356">
        <v>21</v>
      </c>
      <c r="C356" t="s">
        <v>1011</v>
      </c>
      <c r="D356" t="s">
        <v>1018</v>
      </c>
      <c r="E356" s="2">
        <v>29.3</v>
      </c>
      <c r="F356" s="2">
        <v>13.78</v>
      </c>
      <c r="G356" s="3">
        <v>40</v>
      </c>
      <c r="H356" s="2">
        <v>40.200000000000003</v>
      </c>
      <c r="I356" s="2">
        <v>9</v>
      </c>
      <c r="K356">
        <f>IF(Table2[[#This Row],[LastActiveDate]]=0,"",YEAR(Table2[[#This Row],[LastActiveDate]]))</f>
        <v>2025</v>
      </c>
      <c r="L356" s="1">
        <v>45939</v>
      </c>
      <c r="M356" s="7">
        <f>IF(AND(Table2[[#This Row],[HoursPlayedLast30Days]]&gt;=1,Table2[[#This Row],[LastActiveDate]]&lt;&gt;0),1,0)</f>
        <v>1</v>
      </c>
    </row>
    <row r="357" spans="1:13" x14ac:dyDescent="0.25">
      <c r="A357" t="s">
        <v>366</v>
      </c>
      <c r="B357">
        <v>16</v>
      </c>
      <c r="C357" t="s">
        <v>1017</v>
      </c>
      <c r="D357" t="s">
        <v>1019</v>
      </c>
      <c r="E357" s="2">
        <v>10.1</v>
      </c>
      <c r="F357" s="2">
        <v>315.99</v>
      </c>
      <c r="G357" s="3">
        <v>33</v>
      </c>
      <c r="H357" s="2">
        <v>58.5</v>
      </c>
      <c r="I357" s="2">
        <v>14</v>
      </c>
      <c r="K357">
        <f>IF(Table2[[#This Row],[LastActiveDate]]=0,"",YEAR(Table2[[#This Row],[LastActiveDate]]))</f>
        <v>2024</v>
      </c>
      <c r="L357" s="1">
        <v>45650</v>
      </c>
      <c r="M357" s="7">
        <f>IF(AND(Table2[[#This Row],[HoursPlayedLast30Days]]&gt;=1,Table2[[#This Row],[LastActiveDate]]&lt;&gt;0),1,0)</f>
        <v>1</v>
      </c>
    </row>
    <row r="358" spans="1:13" x14ac:dyDescent="0.25">
      <c r="A358" t="s">
        <v>367</v>
      </c>
      <c r="B358">
        <v>21</v>
      </c>
      <c r="C358" t="s">
        <v>1017</v>
      </c>
      <c r="D358" t="s">
        <v>1019</v>
      </c>
      <c r="E358" s="2">
        <v>35.200000000000003</v>
      </c>
      <c r="F358" s="2">
        <v>161.32</v>
      </c>
      <c r="G358" s="3">
        <v>6</v>
      </c>
      <c r="H358" s="2">
        <v>50.6</v>
      </c>
      <c r="I358" s="2">
        <v>8</v>
      </c>
      <c r="J358" t="s">
        <v>1030</v>
      </c>
      <c r="K358">
        <f>IF(Table2[[#This Row],[LastActiveDate]]=0,"",YEAR(Table2[[#This Row],[LastActiveDate]]))</f>
        <v>2025</v>
      </c>
      <c r="L358" s="1">
        <v>45936</v>
      </c>
      <c r="M358" s="7">
        <f>IF(AND(Table2[[#This Row],[HoursPlayedLast30Days]]&gt;=1,Table2[[#This Row],[LastActiveDate]]&lt;&gt;0),1,0)</f>
        <v>1</v>
      </c>
    </row>
    <row r="359" spans="1:13" x14ac:dyDescent="0.25">
      <c r="A359" t="s">
        <v>368</v>
      </c>
      <c r="B359">
        <v>20</v>
      </c>
      <c r="C359" t="s">
        <v>1017</v>
      </c>
      <c r="D359" t="s">
        <v>1018</v>
      </c>
      <c r="E359" s="2">
        <v>3.7</v>
      </c>
      <c r="F359" s="2">
        <v>472.78</v>
      </c>
      <c r="G359" s="3">
        <v>13</v>
      </c>
      <c r="H359" s="2">
        <v>15</v>
      </c>
      <c r="I359" s="2">
        <v>13</v>
      </c>
      <c r="J359" t="s">
        <v>1027</v>
      </c>
      <c r="K359">
        <f>IF(Table2[[#This Row],[LastActiveDate]]=0,"",YEAR(Table2[[#This Row],[LastActiveDate]]))</f>
        <v>2025</v>
      </c>
      <c r="L359" s="1">
        <v>45681</v>
      </c>
      <c r="M359" s="7">
        <f>IF(AND(Table2[[#This Row],[HoursPlayedLast30Days]]&gt;=1,Table2[[#This Row],[LastActiveDate]]&lt;&gt;0),1,0)</f>
        <v>1</v>
      </c>
    </row>
    <row r="360" spans="1:13" x14ac:dyDescent="0.25">
      <c r="A360" t="s">
        <v>369</v>
      </c>
      <c r="B360">
        <v>23</v>
      </c>
      <c r="C360" t="s">
        <v>1011</v>
      </c>
      <c r="D360" t="s">
        <v>1023</v>
      </c>
      <c r="E360" s="2">
        <v>0.6</v>
      </c>
      <c r="F360" s="2">
        <v>120.88</v>
      </c>
      <c r="G360" s="3">
        <v>4</v>
      </c>
      <c r="H360" s="2">
        <v>72.099999999999994</v>
      </c>
      <c r="I360" s="2">
        <v>14</v>
      </c>
      <c r="K360">
        <f>IF(Table2[[#This Row],[LastActiveDate]]=0,"",YEAR(Table2[[#This Row],[LastActiveDate]]))</f>
        <v>2024</v>
      </c>
      <c r="L360" s="1">
        <v>45624</v>
      </c>
      <c r="M360" s="7">
        <f>IF(AND(Table2[[#This Row],[HoursPlayedLast30Days]]&gt;=1,Table2[[#This Row],[LastActiveDate]]&lt;&gt;0),1,0)</f>
        <v>0</v>
      </c>
    </row>
    <row r="361" spans="1:13" x14ac:dyDescent="0.25">
      <c r="A361" t="s">
        <v>370</v>
      </c>
      <c r="B361">
        <v>17</v>
      </c>
      <c r="C361" t="s">
        <v>1014</v>
      </c>
      <c r="D361" t="s">
        <v>1019</v>
      </c>
      <c r="E361" s="2">
        <v>4.5999999999999996</v>
      </c>
      <c r="F361" s="2">
        <v>46.06</v>
      </c>
      <c r="G361" s="3">
        <v>4</v>
      </c>
      <c r="H361" s="2">
        <v>50.3</v>
      </c>
      <c r="I361" s="2">
        <v>14</v>
      </c>
      <c r="K361">
        <f>IF(Table2[[#This Row],[LastActiveDate]]=0,"",YEAR(Table2[[#This Row],[LastActiveDate]]))</f>
        <v>2025</v>
      </c>
      <c r="L361" s="1">
        <v>45743</v>
      </c>
      <c r="M361" s="7">
        <f>IF(AND(Table2[[#This Row],[HoursPlayedLast30Days]]&gt;=1,Table2[[#This Row],[LastActiveDate]]&lt;&gt;0),1,0)</f>
        <v>1</v>
      </c>
    </row>
    <row r="362" spans="1:13" x14ac:dyDescent="0.25">
      <c r="A362" t="s">
        <v>371</v>
      </c>
      <c r="B362">
        <v>24</v>
      </c>
      <c r="C362" t="s">
        <v>1012</v>
      </c>
      <c r="D362" t="s">
        <v>1020</v>
      </c>
      <c r="E362" s="2">
        <v>8.3000000000000007</v>
      </c>
      <c r="F362" s="2">
        <v>452.65</v>
      </c>
      <c r="G362" s="3">
        <v>33</v>
      </c>
      <c r="H362" s="2">
        <v>50</v>
      </c>
      <c r="I362" s="2">
        <v>19</v>
      </c>
      <c r="J362" t="s">
        <v>1024</v>
      </c>
      <c r="K362">
        <f>IF(Table2[[#This Row],[LastActiveDate]]=0,"",YEAR(Table2[[#This Row],[LastActiveDate]]))</f>
        <v>2025</v>
      </c>
      <c r="L362" s="1">
        <v>45850</v>
      </c>
      <c r="M362" s="7">
        <f>IF(AND(Table2[[#This Row],[HoursPlayedLast30Days]]&gt;=1,Table2[[#This Row],[LastActiveDate]]&lt;&gt;0),1,0)</f>
        <v>1</v>
      </c>
    </row>
    <row r="363" spans="1:13" x14ac:dyDescent="0.25">
      <c r="A363" t="s">
        <v>372</v>
      </c>
      <c r="B363">
        <v>29</v>
      </c>
      <c r="C363" t="s">
        <v>1017</v>
      </c>
      <c r="D363" t="s">
        <v>1020</v>
      </c>
      <c r="E363" s="2">
        <v>14.3</v>
      </c>
      <c r="F363" s="2">
        <v>199.02</v>
      </c>
      <c r="G363" s="3">
        <v>58</v>
      </c>
      <c r="H363" s="2">
        <v>44.8</v>
      </c>
      <c r="I363" s="2">
        <v>13</v>
      </c>
      <c r="K363">
        <f>IF(Table2[[#This Row],[LastActiveDate]]=0,"",YEAR(Table2[[#This Row],[LastActiveDate]]))</f>
        <v>2025</v>
      </c>
      <c r="L363" s="1">
        <v>45699</v>
      </c>
      <c r="M363" s="7">
        <f>IF(AND(Table2[[#This Row],[HoursPlayedLast30Days]]&gt;=1,Table2[[#This Row],[LastActiveDate]]&lt;&gt;0),1,0)</f>
        <v>1</v>
      </c>
    </row>
    <row r="364" spans="1:13" x14ac:dyDescent="0.25">
      <c r="A364" t="s">
        <v>373</v>
      </c>
      <c r="B364">
        <v>21</v>
      </c>
      <c r="C364" t="s">
        <v>1017</v>
      </c>
      <c r="D364" t="s">
        <v>1018</v>
      </c>
      <c r="E364" s="2">
        <v>19.100000000000001</v>
      </c>
      <c r="F364" s="2">
        <v>52.43</v>
      </c>
      <c r="G364" s="3">
        <v>98</v>
      </c>
      <c r="H364" s="2">
        <v>32.1</v>
      </c>
      <c r="I364" s="2">
        <v>20</v>
      </c>
      <c r="K364">
        <f>IF(Table2[[#This Row],[LastActiveDate]]=0,"",YEAR(Table2[[#This Row],[LastActiveDate]]))</f>
        <v>2025</v>
      </c>
      <c r="L364" s="1">
        <v>45806</v>
      </c>
      <c r="M364" s="7">
        <f>IF(AND(Table2[[#This Row],[HoursPlayedLast30Days]]&gt;=1,Table2[[#This Row],[LastActiveDate]]&lt;&gt;0),1,0)</f>
        <v>1</v>
      </c>
    </row>
    <row r="365" spans="1:13" x14ac:dyDescent="0.25">
      <c r="A365" t="s">
        <v>374</v>
      </c>
      <c r="B365">
        <v>24</v>
      </c>
      <c r="C365" t="s">
        <v>1015</v>
      </c>
      <c r="D365" t="s">
        <v>1021</v>
      </c>
      <c r="E365" s="2">
        <v>48.3</v>
      </c>
      <c r="F365" s="2">
        <v>318.58</v>
      </c>
      <c r="G365" s="3">
        <v>29</v>
      </c>
      <c r="H365" s="2">
        <v>50.4</v>
      </c>
      <c r="I365" s="2">
        <v>9</v>
      </c>
      <c r="K365">
        <f>IF(Table2[[#This Row],[LastActiveDate]]=0,"",YEAR(Table2[[#This Row],[LastActiveDate]]))</f>
        <v>2025</v>
      </c>
      <c r="L365" s="1">
        <v>45771</v>
      </c>
      <c r="M365" s="7">
        <f>IF(AND(Table2[[#This Row],[HoursPlayedLast30Days]]&gt;=1,Table2[[#This Row],[LastActiveDate]]&lt;&gt;0),1,0)</f>
        <v>1</v>
      </c>
    </row>
    <row r="366" spans="1:13" x14ac:dyDescent="0.25">
      <c r="A366" t="s">
        <v>375</v>
      </c>
      <c r="B366">
        <v>25</v>
      </c>
      <c r="C366" t="s">
        <v>1012</v>
      </c>
      <c r="D366" t="s">
        <v>1019</v>
      </c>
      <c r="E366" s="2">
        <v>14.3</v>
      </c>
      <c r="F366" s="2">
        <v>178.91</v>
      </c>
      <c r="G366" s="3">
        <v>6</v>
      </c>
      <c r="H366" s="2">
        <v>56.9</v>
      </c>
      <c r="I366" s="2">
        <v>11</v>
      </c>
      <c r="K366">
        <f>IF(Table2[[#This Row],[LastActiveDate]]=0,"",YEAR(Table2[[#This Row],[LastActiveDate]]))</f>
        <v>2025</v>
      </c>
      <c r="L366" s="1">
        <v>45725</v>
      </c>
      <c r="M366" s="7">
        <f>IF(AND(Table2[[#This Row],[HoursPlayedLast30Days]]&gt;=1,Table2[[#This Row],[LastActiveDate]]&lt;&gt;0),1,0)</f>
        <v>1</v>
      </c>
    </row>
    <row r="367" spans="1:13" x14ac:dyDescent="0.25">
      <c r="A367" t="s">
        <v>376</v>
      </c>
      <c r="B367">
        <v>19</v>
      </c>
      <c r="C367" t="s">
        <v>1015</v>
      </c>
      <c r="D367" t="s">
        <v>1020</v>
      </c>
      <c r="E367" s="2">
        <v>13.9</v>
      </c>
      <c r="F367" s="2">
        <v>231.78</v>
      </c>
      <c r="G367" s="3">
        <v>3</v>
      </c>
      <c r="H367" s="2">
        <v>5</v>
      </c>
      <c r="I367" s="2">
        <v>10</v>
      </c>
      <c r="K367">
        <f>IF(Table2[[#This Row],[LastActiveDate]]=0,"",YEAR(Table2[[#This Row],[LastActiveDate]]))</f>
        <v>2025</v>
      </c>
      <c r="L367" s="1">
        <v>45795</v>
      </c>
      <c r="M367" s="7">
        <f>IF(AND(Table2[[#This Row],[HoursPlayedLast30Days]]&gt;=1,Table2[[#This Row],[LastActiveDate]]&lt;&gt;0),1,0)</f>
        <v>1</v>
      </c>
    </row>
    <row r="368" spans="1:13" x14ac:dyDescent="0.25">
      <c r="A368" t="s">
        <v>377</v>
      </c>
      <c r="B368">
        <v>23</v>
      </c>
      <c r="C368" t="s">
        <v>1016</v>
      </c>
      <c r="D368" t="s">
        <v>1018</v>
      </c>
      <c r="E368" s="2">
        <v>1</v>
      </c>
      <c r="F368" s="2">
        <v>154.46</v>
      </c>
      <c r="G368" s="3">
        <v>50</v>
      </c>
      <c r="H368" s="2">
        <v>31.5</v>
      </c>
      <c r="I368" s="2">
        <v>9</v>
      </c>
      <c r="K368">
        <f>IF(Table2[[#This Row],[LastActiveDate]]=0,"",YEAR(Table2[[#This Row],[LastActiveDate]]))</f>
        <v>2025</v>
      </c>
      <c r="L368" s="1">
        <v>45677</v>
      </c>
      <c r="M368" s="7">
        <f>IF(AND(Table2[[#This Row],[HoursPlayedLast30Days]]&gt;=1,Table2[[#This Row],[LastActiveDate]]&lt;&gt;0),1,0)</f>
        <v>1</v>
      </c>
    </row>
    <row r="369" spans="1:13" x14ac:dyDescent="0.25">
      <c r="A369" t="s">
        <v>378</v>
      </c>
      <c r="B369">
        <v>22</v>
      </c>
      <c r="C369" t="s">
        <v>1015</v>
      </c>
      <c r="D369" t="s">
        <v>1021</v>
      </c>
      <c r="E369" s="2">
        <v>0.7</v>
      </c>
      <c r="F369" s="2">
        <v>441.1</v>
      </c>
      <c r="G369" s="3">
        <v>25</v>
      </c>
      <c r="H369" s="2">
        <v>38.6</v>
      </c>
      <c r="I369" s="2">
        <v>11</v>
      </c>
      <c r="J369" t="s">
        <v>1029</v>
      </c>
      <c r="K369">
        <f>IF(Table2[[#This Row],[LastActiveDate]]=0,"",YEAR(Table2[[#This Row],[LastActiveDate]]))</f>
        <v>2025</v>
      </c>
      <c r="L369" s="1">
        <v>45843</v>
      </c>
      <c r="M369" s="7">
        <f>IF(AND(Table2[[#This Row],[HoursPlayedLast30Days]]&gt;=1,Table2[[#This Row],[LastActiveDate]]&lt;&gt;0),1,0)</f>
        <v>0</v>
      </c>
    </row>
    <row r="370" spans="1:13" x14ac:dyDescent="0.25">
      <c r="A370" t="s">
        <v>379</v>
      </c>
      <c r="B370">
        <v>22</v>
      </c>
      <c r="C370" t="s">
        <v>1014</v>
      </c>
      <c r="D370" t="s">
        <v>1021</v>
      </c>
      <c r="E370" s="2">
        <v>16</v>
      </c>
      <c r="F370" s="2">
        <v>442.35</v>
      </c>
      <c r="G370" s="3">
        <v>28</v>
      </c>
      <c r="H370" s="2">
        <v>51.4</v>
      </c>
      <c r="I370" s="2">
        <v>6</v>
      </c>
      <c r="K370">
        <f>IF(Table2[[#This Row],[LastActiveDate]]=0,"",YEAR(Table2[[#This Row],[LastActiveDate]]))</f>
        <v>2024</v>
      </c>
      <c r="L370" s="1">
        <v>45585</v>
      </c>
      <c r="M370" s="7">
        <f>IF(AND(Table2[[#This Row],[HoursPlayedLast30Days]]&gt;=1,Table2[[#This Row],[LastActiveDate]]&lt;&gt;0),1,0)</f>
        <v>1</v>
      </c>
    </row>
    <row r="371" spans="1:13" x14ac:dyDescent="0.25">
      <c r="A371" t="s">
        <v>380</v>
      </c>
      <c r="B371">
        <v>18</v>
      </c>
      <c r="C371" t="s">
        <v>1016</v>
      </c>
      <c r="D371" t="s">
        <v>1019</v>
      </c>
      <c r="E371" s="2">
        <v>11.5</v>
      </c>
      <c r="F371" s="2">
        <v>308.94</v>
      </c>
      <c r="G371" s="3">
        <v>45</v>
      </c>
      <c r="H371" s="2">
        <v>74.8</v>
      </c>
      <c r="I371" s="2">
        <v>14</v>
      </c>
      <c r="K371">
        <f>IF(Table2[[#This Row],[LastActiveDate]]=0,"",YEAR(Table2[[#This Row],[LastActiveDate]]))</f>
        <v>2025</v>
      </c>
      <c r="L371" s="1">
        <v>45922</v>
      </c>
      <c r="M371" s="7">
        <f>IF(AND(Table2[[#This Row],[HoursPlayedLast30Days]]&gt;=1,Table2[[#This Row],[LastActiveDate]]&lt;&gt;0),1,0)</f>
        <v>1</v>
      </c>
    </row>
    <row r="372" spans="1:13" x14ac:dyDescent="0.25">
      <c r="A372" t="s">
        <v>381</v>
      </c>
      <c r="B372">
        <v>22</v>
      </c>
      <c r="C372" t="s">
        <v>1011</v>
      </c>
      <c r="D372" t="s">
        <v>1018</v>
      </c>
      <c r="E372" s="2">
        <v>36.5</v>
      </c>
      <c r="F372" s="2">
        <v>27.85</v>
      </c>
      <c r="G372" s="3">
        <v>36</v>
      </c>
      <c r="H372" s="2">
        <v>25.7</v>
      </c>
      <c r="I372" s="2">
        <v>6</v>
      </c>
      <c r="J372" t="s">
        <v>1030</v>
      </c>
      <c r="K372">
        <f>IF(Table2[[#This Row],[LastActiveDate]]=0,"",YEAR(Table2[[#This Row],[LastActiveDate]]))</f>
        <v>2025</v>
      </c>
      <c r="L372" s="1">
        <v>45781</v>
      </c>
      <c r="M372" s="7">
        <f>IF(AND(Table2[[#This Row],[HoursPlayedLast30Days]]&gt;=1,Table2[[#This Row],[LastActiveDate]]&lt;&gt;0),1,0)</f>
        <v>1</v>
      </c>
    </row>
    <row r="373" spans="1:13" x14ac:dyDescent="0.25">
      <c r="A373" t="s">
        <v>382</v>
      </c>
      <c r="B373">
        <v>24</v>
      </c>
      <c r="C373" t="s">
        <v>1014</v>
      </c>
      <c r="D373" t="s">
        <v>1021</v>
      </c>
      <c r="E373" s="2">
        <v>3.5</v>
      </c>
      <c r="F373" s="2">
        <v>456.36</v>
      </c>
      <c r="G373" s="3">
        <v>53</v>
      </c>
      <c r="H373" s="2">
        <v>32.6</v>
      </c>
      <c r="I373" s="2">
        <v>9</v>
      </c>
      <c r="J373" t="s">
        <v>1028</v>
      </c>
      <c r="K373">
        <f>IF(Table2[[#This Row],[LastActiveDate]]=0,"",YEAR(Table2[[#This Row],[LastActiveDate]]))</f>
        <v>2025</v>
      </c>
      <c r="L373" s="1">
        <v>45847</v>
      </c>
      <c r="M373" s="7">
        <f>IF(AND(Table2[[#This Row],[HoursPlayedLast30Days]]&gt;=1,Table2[[#This Row],[LastActiveDate]]&lt;&gt;0),1,0)</f>
        <v>1</v>
      </c>
    </row>
    <row r="374" spans="1:13" x14ac:dyDescent="0.25">
      <c r="A374" t="s">
        <v>383</v>
      </c>
      <c r="B374">
        <v>29</v>
      </c>
      <c r="C374" t="s">
        <v>1011</v>
      </c>
      <c r="D374" t="s">
        <v>1023</v>
      </c>
      <c r="E374" s="2">
        <v>0.5</v>
      </c>
      <c r="F374" s="2">
        <v>277.93</v>
      </c>
      <c r="G374" s="3">
        <v>1</v>
      </c>
      <c r="H374" s="2">
        <v>32.200000000000003</v>
      </c>
      <c r="I374" s="2">
        <v>16</v>
      </c>
      <c r="J374" t="s">
        <v>1028</v>
      </c>
      <c r="K374">
        <f>IF(Table2[[#This Row],[LastActiveDate]]=0,"",YEAR(Table2[[#This Row],[LastActiveDate]]))</f>
        <v>2025</v>
      </c>
      <c r="L374" s="1">
        <v>45855</v>
      </c>
      <c r="M374" s="7">
        <f>IF(AND(Table2[[#This Row],[HoursPlayedLast30Days]]&gt;=1,Table2[[#This Row],[LastActiveDate]]&lt;&gt;0),1,0)</f>
        <v>0</v>
      </c>
    </row>
    <row r="375" spans="1:13" x14ac:dyDescent="0.25">
      <c r="A375" t="s">
        <v>384</v>
      </c>
      <c r="B375">
        <v>26</v>
      </c>
      <c r="C375" t="s">
        <v>1013</v>
      </c>
      <c r="D375" t="s">
        <v>1019</v>
      </c>
      <c r="E375" s="2">
        <v>11.9</v>
      </c>
      <c r="F375" s="2">
        <v>298.52999999999997</v>
      </c>
      <c r="G375" s="3">
        <v>41</v>
      </c>
      <c r="H375" s="2">
        <v>25</v>
      </c>
      <c r="I375" s="2">
        <v>8</v>
      </c>
      <c r="J375" t="s">
        <v>1028</v>
      </c>
      <c r="K375">
        <f>IF(Table2[[#This Row],[LastActiveDate]]=0,"",YEAR(Table2[[#This Row],[LastActiveDate]]))</f>
        <v>2025</v>
      </c>
      <c r="L375" s="1">
        <v>45829</v>
      </c>
      <c r="M375" s="7">
        <f>IF(AND(Table2[[#This Row],[HoursPlayedLast30Days]]&gt;=1,Table2[[#This Row],[LastActiveDate]]&lt;&gt;0),1,0)</f>
        <v>1</v>
      </c>
    </row>
    <row r="376" spans="1:13" x14ac:dyDescent="0.25">
      <c r="A376" t="s">
        <v>385</v>
      </c>
      <c r="B376">
        <v>32</v>
      </c>
      <c r="C376" t="s">
        <v>1017</v>
      </c>
      <c r="D376" t="s">
        <v>1021</v>
      </c>
      <c r="E376" s="2">
        <v>5.4</v>
      </c>
      <c r="F376" s="2">
        <v>112.74</v>
      </c>
      <c r="G376" s="3">
        <v>57</v>
      </c>
      <c r="H376" s="2">
        <v>36.299999999999997</v>
      </c>
      <c r="I376" s="2">
        <v>11</v>
      </c>
      <c r="K376">
        <f>IF(Table2[[#This Row],[LastActiveDate]]=0,"",YEAR(Table2[[#This Row],[LastActiveDate]]))</f>
        <v>2025</v>
      </c>
      <c r="L376" s="1">
        <v>45717</v>
      </c>
      <c r="M376" s="7">
        <f>IF(AND(Table2[[#This Row],[HoursPlayedLast30Days]]&gt;=1,Table2[[#This Row],[LastActiveDate]]&lt;&gt;0),1,0)</f>
        <v>1</v>
      </c>
    </row>
    <row r="377" spans="1:13" x14ac:dyDescent="0.25">
      <c r="A377" t="s">
        <v>386</v>
      </c>
      <c r="B377">
        <v>18</v>
      </c>
      <c r="C377" t="s">
        <v>1016</v>
      </c>
      <c r="D377" t="s">
        <v>1019</v>
      </c>
      <c r="E377" s="2">
        <v>1</v>
      </c>
      <c r="F377" s="2">
        <v>528.57000000000005</v>
      </c>
      <c r="G377" s="3">
        <v>10</v>
      </c>
      <c r="H377" s="2">
        <v>64.3</v>
      </c>
      <c r="I377" s="2">
        <v>8</v>
      </c>
      <c r="J377" t="s">
        <v>1024</v>
      </c>
      <c r="K377">
        <f>IF(Table2[[#This Row],[LastActiveDate]]=0,"",YEAR(Table2[[#This Row],[LastActiveDate]]))</f>
        <v>2024</v>
      </c>
      <c r="L377" s="1">
        <v>45610</v>
      </c>
      <c r="M377" s="7">
        <f>IF(AND(Table2[[#This Row],[HoursPlayedLast30Days]]&gt;=1,Table2[[#This Row],[LastActiveDate]]&lt;&gt;0),1,0)</f>
        <v>1</v>
      </c>
    </row>
    <row r="378" spans="1:13" x14ac:dyDescent="0.25">
      <c r="A378" t="s">
        <v>387</v>
      </c>
      <c r="B378">
        <v>26</v>
      </c>
      <c r="C378" t="s">
        <v>1016</v>
      </c>
      <c r="D378" t="s">
        <v>1023</v>
      </c>
      <c r="E378" s="2">
        <v>25.8</v>
      </c>
      <c r="F378" s="2">
        <v>323.08</v>
      </c>
      <c r="G378" s="3">
        <v>30</v>
      </c>
      <c r="H378" s="2">
        <v>18.7</v>
      </c>
      <c r="I378" s="2">
        <v>18</v>
      </c>
      <c r="K378" t="str">
        <f>IF(Table2[[#This Row],[LastActiveDate]]=0,"",YEAR(Table2[[#This Row],[LastActiveDate]]))</f>
        <v/>
      </c>
      <c r="M378" s="7">
        <f>IF(AND(Table2[[#This Row],[HoursPlayedLast30Days]]&gt;=1,Table2[[#This Row],[LastActiveDate]]&lt;&gt;0),1,0)</f>
        <v>0</v>
      </c>
    </row>
    <row r="379" spans="1:13" x14ac:dyDescent="0.25">
      <c r="A379" t="s">
        <v>388</v>
      </c>
      <c r="B379">
        <v>22</v>
      </c>
      <c r="C379" t="s">
        <v>1013</v>
      </c>
      <c r="D379" t="s">
        <v>1018</v>
      </c>
      <c r="E379" s="2">
        <v>2.4</v>
      </c>
      <c r="F379" s="2">
        <v>29.86</v>
      </c>
      <c r="G379" s="3">
        <v>11</v>
      </c>
      <c r="H379" s="2">
        <v>55.7</v>
      </c>
      <c r="I379" s="2">
        <v>8</v>
      </c>
      <c r="J379" t="s">
        <v>1028</v>
      </c>
      <c r="K379">
        <f>IF(Table2[[#This Row],[LastActiveDate]]=0,"",YEAR(Table2[[#This Row],[LastActiveDate]]))</f>
        <v>2025</v>
      </c>
      <c r="L379" s="1">
        <v>45705</v>
      </c>
      <c r="M379" s="7">
        <f>IF(AND(Table2[[#This Row],[HoursPlayedLast30Days]]&gt;=1,Table2[[#This Row],[LastActiveDate]]&lt;&gt;0),1,0)</f>
        <v>1</v>
      </c>
    </row>
    <row r="380" spans="1:13" x14ac:dyDescent="0.25">
      <c r="A380" t="s">
        <v>389</v>
      </c>
      <c r="B380">
        <v>32</v>
      </c>
      <c r="C380" t="s">
        <v>1013</v>
      </c>
      <c r="D380" t="s">
        <v>1020</v>
      </c>
      <c r="E380" s="2">
        <v>18.7</v>
      </c>
      <c r="F380" s="2">
        <v>130.97</v>
      </c>
      <c r="G380" s="3">
        <v>95</v>
      </c>
      <c r="H380" s="2">
        <v>5</v>
      </c>
      <c r="I380" s="2">
        <v>14</v>
      </c>
      <c r="J380" t="s">
        <v>1027</v>
      </c>
      <c r="K380">
        <f>IF(Table2[[#This Row],[LastActiveDate]]=0,"",YEAR(Table2[[#This Row],[LastActiveDate]]))</f>
        <v>2025</v>
      </c>
      <c r="L380" s="1">
        <v>45699</v>
      </c>
      <c r="M380" s="7">
        <f>IF(AND(Table2[[#This Row],[HoursPlayedLast30Days]]&gt;=1,Table2[[#This Row],[LastActiveDate]]&lt;&gt;0),1,0)</f>
        <v>1</v>
      </c>
    </row>
    <row r="381" spans="1:13" x14ac:dyDescent="0.25">
      <c r="A381" t="s">
        <v>390</v>
      </c>
      <c r="B381">
        <v>17</v>
      </c>
      <c r="C381" t="s">
        <v>1017</v>
      </c>
      <c r="D381" t="s">
        <v>1019</v>
      </c>
      <c r="E381" s="2">
        <v>6.6</v>
      </c>
      <c r="F381" s="2">
        <v>543.72</v>
      </c>
      <c r="G381" s="3">
        <v>1</v>
      </c>
      <c r="H381" s="2">
        <v>31</v>
      </c>
      <c r="I381" s="2">
        <v>10</v>
      </c>
      <c r="J381" t="s">
        <v>1025</v>
      </c>
      <c r="K381">
        <f>IF(Table2[[#This Row],[LastActiveDate]]=0,"",YEAR(Table2[[#This Row],[LastActiveDate]]))</f>
        <v>2025</v>
      </c>
      <c r="L381" s="1">
        <v>45894</v>
      </c>
      <c r="M381" s="7">
        <f>IF(AND(Table2[[#This Row],[HoursPlayedLast30Days]]&gt;=1,Table2[[#This Row],[LastActiveDate]]&lt;&gt;0),1,0)</f>
        <v>1</v>
      </c>
    </row>
    <row r="382" spans="1:13" x14ac:dyDescent="0.25">
      <c r="A382" t="s">
        <v>391</v>
      </c>
      <c r="B382">
        <v>17</v>
      </c>
      <c r="C382" t="s">
        <v>1011</v>
      </c>
      <c r="D382" t="s">
        <v>1019</v>
      </c>
      <c r="E382" s="2">
        <v>3.8</v>
      </c>
      <c r="F382" s="2">
        <v>12.09</v>
      </c>
      <c r="G382" s="3">
        <v>26</v>
      </c>
      <c r="H382" s="2">
        <v>36.799999999999997</v>
      </c>
      <c r="I382" s="2">
        <v>11</v>
      </c>
      <c r="J382" t="s">
        <v>1029</v>
      </c>
      <c r="K382">
        <f>IF(Table2[[#This Row],[LastActiveDate]]=0,"",YEAR(Table2[[#This Row],[LastActiveDate]]))</f>
        <v>2025</v>
      </c>
      <c r="L382" s="1">
        <v>45847</v>
      </c>
      <c r="M382" s="7">
        <f>IF(AND(Table2[[#This Row],[HoursPlayedLast30Days]]&gt;=1,Table2[[#This Row],[LastActiveDate]]&lt;&gt;0),1,0)</f>
        <v>1</v>
      </c>
    </row>
    <row r="383" spans="1:13" x14ac:dyDescent="0.25">
      <c r="A383" t="s">
        <v>392</v>
      </c>
      <c r="B383">
        <v>19</v>
      </c>
      <c r="C383" t="s">
        <v>1017</v>
      </c>
      <c r="D383" t="s">
        <v>1018</v>
      </c>
      <c r="E383" s="2">
        <v>9.6</v>
      </c>
      <c r="F383" s="2">
        <v>813.73</v>
      </c>
      <c r="G383" s="3">
        <v>5</v>
      </c>
      <c r="H383" s="2">
        <v>86.9</v>
      </c>
      <c r="I383" s="2">
        <v>11</v>
      </c>
      <c r="J383" t="s">
        <v>1027</v>
      </c>
      <c r="K383">
        <f>IF(Table2[[#This Row],[LastActiveDate]]=0,"",YEAR(Table2[[#This Row],[LastActiveDate]]))</f>
        <v>2025</v>
      </c>
      <c r="L383" s="1">
        <v>45694</v>
      </c>
      <c r="M383" s="7">
        <f>IF(AND(Table2[[#This Row],[HoursPlayedLast30Days]]&gt;=1,Table2[[#This Row],[LastActiveDate]]&lt;&gt;0),1,0)</f>
        <v>1</v>
      </c>
    </row>
    <row r="384" spans="1:13" x14ac:dyDescent="0.25">
      <c r="A384" t="s">
        <v>393</v>
      </c>
      <c r="B384">
        <v>13</v>
      </c>
      <c r="C384" t="s">
        <v>1011</v>
      </c>
      <c r="D384" t="s">
        <v>1018</v>
      </c>
      <c r="E384" s="2">
        <v>32.299999999999997</v>
      </c>
      <c r="F384" s="2">
        <v>284.20999999999998</v>
      </c>
      <c r="G384" s="3">
        <v>37</v>
      </c>
      <c r="H384" s="2">
        <v>38.1</v>
      </c>
      <c r="I384" s="2">
        <v>8</v>
      </c>
      <c r="J384" t="s">
        <v>1025</v>
      </c>
      <c r="K384">
        <f>IF(Table2[[#This Row],[LastActiveDate]]=0,"",YEAR(Table2[[#This Row],[LastActiveDate]]))</f>
        <v>2025</v>
      </c>
      <c r="L384" s="1">
        <v>45697</v>
      </c>
      <c r="M384" s="7">
        <f>IF(AND(Table2[[#This Row],[HoursPlayedLast30Days]]&gt;=1,Table2[[#This Row],[LastActiveDate]]&lt;&gt;0),1,0)</f>
        <v>1</v>
      </c>
    </row>
    <row r="385" spans="1:13" x14ac:dyDescent="0.25">
      <c r="A385" t="s">
        <v>394</v>
      </c>
      <c r="B385">
        <v>19</v>
      </c>
      <c r="C385" t="s">
        <v>1012</v>
      </c>
      <c r="D385" t="s">
        <v>1021</v>
      </c>
      <c r="E385" s="2">
        <v>10</v>
      </c>
      <c r="F385" s="2">
        <v>249.49</v>
      </c>
      <c r="G385" s="3">
        <v>5</v>
      </c>
      <c r="H385" s="2">
        <v>5</v>
      </c>
      <c r="I385" s="2">
        <v>12</v>
      </c>
      <c r="J385" t="s">
        <v>1028</v>
      </c>
      <c r="K385">
        <f>IF(Table2[[#This Row],[LastActiveDate]]=0,"",YEAR(Table2[[#This Row],[LastActiveDate]]))</f>
        <v>2025</v>
      </c>
      <c r="L385" s="1">
        <v>45734</v>
      </c>
      <c r="M385" s="7">
        <f>IF(AND(Table2[[#This Row],[HoursPlayedLast30Days]]&gt;=1,Table2[[#This Row],[LastActiveDate]]&lt;&gt;0),1,0)</f>
        <v>1</v>
      </c>
    </row>
    <row r="386" spans="1:13" x14ac:dyDescent="0.25">
      <c r="A386" t="s">
        <v>395</v>
      </c>
      <c r="B386">
        <v>18</v>
      </c>
      <c r="C386" t="s">
        <v>1017</v>
      </c>
      <c r="D386" t="s">
        <v>1018</v>
      </c>
      <c r="E386" s="2">
        <v>27.8</v>
      </c>
      <c r="F386" s="2">
        <v>78.87</v>
      </c>
      <c r="G386" s="3">
        <v>8</v>
      </c>
      <c r="H386" s="2">
        <v>5</v>
      </c>
      <c r="I386" s="2">
        <v>11</v>
      </c>
      <c r="K386">
        <f>IF(Table2[[#This Row],[LastActiveDate]]=0,"",YEAR(Table2[[#This Row],[LastActiveDate]]))</f>
        <v>2025</v>
      </c>
      <c r="L386" s="1">
        <v>45731</v>
      </c>
      <c r="M386" s="7">
        <f>IF(AND(Table2[[#This Row],[HoursPlayedLast30Days]]&gt;=1,Table2[[#This Row],[LastActiveDate]]&lt;&gt;0),1,0)</f>
        <v>1</v>
      </c>
    </row>
    <row r="387" spans="1:13" x14ac:dyDescent="0.25">
      <c r="A387" t="s">
        <v>396</v>
      </c>
      <c r="B387">
        <v>22</v>
      </c>
      <c r="C387" t="s">
        <v>1014</v>
      </c>
      <c r="D387" t="s">
        <v>1020</v>
      </c>
      <c r="E387" s="2">
        <v>2.7</v>
      </c>
      <c r="F387" s="2">
        <v>71.52</v>
      </c>
      <c r="G387" s="3">
        <v>20</v>
      </c>
      <c r="H387" s="2">
        <v>45.9</v>
      </c>
      <c r="I387" s="2">
        <v>14</v>
      </c>
      <c r="K387">
        <f>IF(Table2[[#This Row],[LastActiveDate]]=0,"",YEAR(Table2[[#This Row],[LastActiveDate]]))</f>
        <v>2025</v>
      </c>
      <c r="L387" s="1">
        <v>45692</v>
      </c>
      <c r="M387" s="7">
        <f>IF(AND(Table2[[#This Row],[HoursPlayedLast30Days]]&gt;=1,Table2[[#This Row],[LastActiveDate]]&lt;&gt;0),1,0)</f>
        <v>1</v>
      </c>
    </row>
    <row r="388" spans="1:13" x14ac:dyDescent="0.25">
      <c r="A388" t="s">
        <v>397</v>
      </c>
      <c r="B388">
        <v>23</v>
      </c>
      <c r="C388" t="s">
        <v>1012</v>
      </c>
      <c r="D388" t="s">
        <v>1018</v>
      </c>
      <c r="E388" s="2">
        <v>29.6</v>
      </c>
      <c r="F388" s="2">
        <v>712.08</v>
      </c>
      <c r="G388" s="3">
        <v>73</v>
      </c>
      <c r="H388" s="2">
        <v>60.3</v>
      </c>
      <c r="I388" s="2">
        <v>18</v>
      </c>
      <c r="J388" t="s">
        <v>1027</v>
      </c>
      <c r="K388">
        <f>IF(Table2[[#This Row],[LastActiveDate]]=0,"",YEAR(Table2[[#This Row],[LastActiveDate]]))</f>
        <v>2024</v>
      </c>
      <c r="L388" s="1">
        <v>45631</v>
      </c>
      <c r="M388" s="7">
        <f>IF(AND(Table2[[#This Row],[HoursPlayedLast30Days]]&gt;=1,Table2[[#This Row],[LastActiveDate]]&lt;&gt;0),1,0)</f>
        <v>1</v>
      </c>
    </row>
    <row r="389" spans="1:13" x14ac:dyDescent="0.25">
      <c r="A389" t="s">
        <v>398</v>
      </c>
      <c r="B389">
        <v>31</v>
      </c>
      <c r="C389" t="s">
        <v>1016</v>
      </c>
      <c r="D389" t="s">
        <v>1019</v>
      </c>
      <c r="E389" s="2">
        <v>5.4</v>
      </c>
      <c r="F389" s="2">
        <v>88.55</v>
      </c>
      <c r="G389" s="3">
        <v>7</v>
      </c>
      <c r="H389" s="2">
        <v>54.4</v>
      </c>
      <c r="I389" s="2">
        <v>13</v>
      </c>
      <c r="K389">
        <f>IF(Table2[[#This Row],[LastActiveDate]]=0,"",YEAR(Table2[[#This Row],[LastActiveDate]]))</f>
        <v>2025</v>
      </c>
      <c r="L389" s="1">
        <v>45738</v>
      </c>
      <c r="M389" s="7">
        <f>IF(AND(Table2[[#This Row],[HoursPlayedLast30Days]]&gt;=1,Table2[[#This Row],[LastActiveDate]]&lt;&gt;0),1,0)</f>
        <v>1</v>
      </c>
    </row>
    <row r="390" spans="1:13" x14ac:dyDescent="0.25">
      <c r="A390" t="s">
        <v>399</v>
      </c>
      <c r="B390">
        <v>26</v>
      </c>
      <c r="C390" t="s">
        <v>1011</v>
      </c>
      <c r="D390" t="s">
        <v>1019</v>
      </c>
      <c r="E390" s="2">
        <v>22.6</v>
      </c>
      <c r="F390" s="2">
        <v>373.48</v>
      </c>
      <c r="G390" s="3">
        <v>4</v>
      </c>
      <c r="H390" s="2">
        <v>49.2</v>
      </c>
      <c r="I390" s="2">
        <v>12</v>
      </c>
      <c r="J390" t="s">
        <v>1029</v>
      </c>
      <c r="K390">
        <f>IF(Table2[[#This Row],[LastActiveDate]]=0,"",YEAR(Table2[[#This Row],[LastActiveDate]]))</f>
        <v>2025</v>
      </c>
      <c r="L390" s="1">
        <v>45928</v>
      </c>
      <c r="M390" s="7">
        <f>IF(AND(Table2[[#This Row],[HoursPlayedLast30Days]]&gt;=1,Table2[[#This Row],[LastActiveDate]]&lt;&gt;0),1,0)</f>
        <v>1</v>
      </c>
    </row>
    <row r="391" spans="1:13" x14ac:dyDescent="0.25">
      <c r="A391" t="s">
        <v>400</v>
      </c>
      <c r="B391">
        <v>19</v>
      </c>
      <c r="C391" t="s">
        <v>1016</v>
      </c>
      <c r="D391" t="s">
        <v>1018</v>
      </c>
      <c r="E391" s="2">
        <v>16.7</v>
      </c>
      <c r="F391" s="2">
        <v>124.86</v>
      </c>
      <c r="G391" s="3">
        <v>42</v>
      </c>
      <c r="H391" s="2">
        <v>74.099999999999994</v>
      </c>
      <c r="I391" s="2">
        <v>12</v>
      </c>
      <c r="J391" t="s">
        <v>1028</v>
      </c>
      <c r="K391">
        <f>IF(Table2[[#This Row],[LastActiveDate]]=0,"",YEAR(Table2[[#This Row],[LastActiveDate]]))</f>
        <v>2025</v>
      </c>
      <c r="L391" s="1">
        <v>45832</v>
      </c>
      <c r="M391" s="7">
        <f>IF(AND(Table2[[#This Row],[HoursPlayedLast30Days]]&gt;=1,Table2[[#This Row],[LastActiveDate]]&lt;&gt;0),1,0)</f>
        <v>1</v>
      </c>
    </row>
    <row r="392" spans="1:13" x14ac:dyDescent="0.25">
      <c r="A392" t="s">
        <v>401</v>
      </c>
      <c r="B392">
        <v>17</v>
      </c>
      <c r="C392" t="s">
        <v>1014</v>
      </c>
      <c r="D392" t="s">
        <v>1018</v>
      </c>
      <c r="E392" s="2">
        <v>52.9</v>
      </c>
      <c r="F392" s="2">
        <v>37.49</v>
      </c>
      <c r="G392" s="3">
        <v>20</v>
      </c>
      <c r="H392" s="2">
        <v>31.5</v>
      </c>
      <c r="I392" s="2">
        <v>13</v>
      </c>
      <c r="J392" t="s">
        <v>1026</v>
      </c>
      <c r="K392">
        <f>IF(Table2[[#This Row],[LastActiveDate]]=0,"",YEAR(Table2[[#This Row],[LastActiveDate]]))</f>
        <v>2025</v>
      </c>
      <c r="L392" s="1">
        <v>45914</v>
      </c>
      <c r="M392" s="7">
        <f>IF(AND(Table2[[#This Row],[HoursPlayedLast30Days]]&gt;=1,Table2[[#This Row],[LastActiveDate]]&lt;&gt;0),1,0)</f>
        <v>1</v>
      </c>
    </row>
    <row r="393" spans="1:13" x14ac:dyDescent="0.25">
      <c r="A393" t="s">
        <v>402</v>
      </c>
      <c r="B393">
        <v>24</v>
      </c>
      <c r="C393" t="s">
        <v>1015</v>
      </c>
      <c r="D393" t="s">
        <v>1019</v>
      </c>
      <c r="E393" s="2">
        <v>9.8000000000000007</v>
      </c>
      <c r="F393" s="2">
        <v>2.69</v>
      </c>
      <c r="G393" s="3">
        <v>72</v>
      </c>
      <c r="H393" s="2">
        <v>67.400000000000006</v>
      </c>
      <c r="I393" s="2">
        <v>15</v>
      </c>
      <c r="J393" t="s">
        <v>1028</v>
      </c>
      <c r="K393">
        <f>IF(Table2[[#This Row],[LastActiveDate]]=0,"",YEAR(Table2[[#This Row],[LastActiveDate]]))</f>
        <v>2025</v>
      </c>
      <c r="L393" s="1">
        <v>45809</v>
      </c>
      <c r="M393" s="7">
        <f>IF(AND(Table2[[#This Row],[HoursPlayedLast30Days]]&gt;=1,Table2[[#This Row],[LastActiveDate]]&lt;&gt;0),1,0)</f>
        <v>1</v>
      </c>
    </row>
    <row r="394" spans="1:13" x14ac:dyDescent="0.25">
      <c r="A394" t="s">
        <v>403</v>
      </c>
      <c r="B394">
        <v>15</v>
      </c>
      <c r="C394" t="s">
        <v>1012</v>
      </c>
      <c r="D394" t="s">
        <v>1019</v>
      </c>
      <c r="E394" s="2">
        <v>1.4</v>
      </c>
      <c r="F394" s="2">
        <v>196.46</v>
      </c>
      <c r="G394" s="3">
        <v>4</v>
      </c>
      <c r="H394" s="2">
        <v>5</v>
      </c>
      <c r="I394" s="2">
        <v>11</v>
      </c>
      <c r="J394" t="s">
        <v>1028</v>
      </c>
      <c r="K394">
        <f>IF(Table2[[#This Row],[LastActiveDate]]=0,"",YEAR(Table2[[#This Row],[LastActiveDate]]))</f>
        <v>2025</v>
      </c>
      <c r="L394" s="1">
        <v>45694</v>
      </c>
      <c r="M394" s="7">
        <f>IF(AND(Table2[[#This Row],[HoursPlayedLast30Days]]&gt;=1,Table2[[#This Row],[LastActiveDate]]&lt;&gt;0),1,0)</f>
        <v>1</v>
      </c>
    </row>
    <row r="395" spans="1:13" x14ac:dyDescent="0.25">
      <c r="A395" t="s">
        <v>404</v>
      </c>
      <c r="B395">
        <v>31</v>
      </c>
      <c r="C395" t="s">
        <v>1013</v>
      </c>
      <c r="D395" t="s">
        <v>1019</v>
      </c>
      <c r="E395" s="2">
        <v>0.4</v>
      </c>
      <c r="F395" s="2">
        <v>930.13</v>
      </c>
      <c r="G395" s="3">
        <v>31</v>
      </c>
      <c r="H395" s="2">
        <v>22.4</v>
      </c>
      <c r="I395" s="2">
        <v>15</v>
      </c>
      <c r="K395">
        <f>IF(Table2[[#This Row],[LastActiveDate]]=0,"",YEAR(Table2[[#This Row],[LastActiveDate]]))</f>
        <v>2025</v>
      </c>
      <c r="L395" s="1">
        <v>45784</v>
      </c>
      <c r="M395" s="7">
        <f>IF(AND(Table2[[#This Row],[HoursPlayedLast30Days]]&gt;=1,Table2[[#This Row],[LastActiveDate]]&lt;&gt;0),1,0)</f>
        <v>0</v>
      </c>
    </row>
    <row r="396" spans="1:13" x14ac:dyDescent="0.25">
      <c r="A396" t="s">
        <v>405</v>
      </c>
      <c r="B396">
        <v>27</v>
      </c>
      <c r="C396" t="s">
        <v>1011</v>
      </c>
      <c r="D396" t="s">
        <v>1021</v>
      </c>
      <c r="E396" s="2">
        <v>35.1</v>
      </c>
      <c r="F396" s="2">
        <v>115.17</v>
      </c>
      <c r="G396" s="3">
        <v>7</v>
      </c>
      <c r="H396" s="2">
        <v>5</v>
      </c>
      <c r="I396" s="2">
        <v>11</v>
      </c>
      <c r="K396">
        <f>IF(Table2[[#This Row],[LastActiveDate]]=0,"",YEAR(Table2[[#This Row],[LastActiveDate]]))</f>
        <v>2024</v>
      </c>
      <c r="L396" s="1">
        <v>45585</v>
      </c>
      <c r="M396" s="7">
        <f>IF(AND(Table2[[#This Row],[HoursPlayedLast30Days]]&gt;=1,Table2[[#This Row],[LastActiveDate]]&lt;&gt;0),1,0)</f>
        <v>1</v>
      </c>
    </row>
    <row r="397" spans="1:13" x14ac:dyDescent="0.25">
      <c r="A397" t="s">
        <v>406</v>
      </c>
      <c r="B397">
        <v>19</v>
      </c>
      <c r="C397" t="s">
        <v>1015</v>
      </c>
      <c r="D397" t="s">
        <v>1021</v>
      </c>
      <c r="E397" s="2">
        <v>14.9</v>
      </c>
      <c r="F397" s="2">
        <v>110.48</v>
      </c>
      <c r="G397" s="3">
        <v>5</v>
      </c>
      <c r="H397" s="2">
        <v>38.1</v>
      </c>
      <c r="I397" s="2">
        <v>18</v>
      </c>
      <c r="K397">
        <f>IF(Table2[[#This Row],[LastActiveDate]]=0,"",YEAR(Table2[[#This Row],[LastActiveDate]]))</f>
        <v>2025</v>
      </c>
      <c r="L397" s="1">
        <v>45689</v>
      </c>
      <c r="M397" s="7">
        <f>IF(AND(Table2[[#This Row],[HoursPlayedLast30Days]]&gt;=1,Table2[[#This Row],[LastActiveDate]]&lt;&gt;0),1,0)</f>
        <v>1</v>
      </c>
    </row>
    <row r="398" spans="1:13" x14ac:dyDescent="0.25">
      <c r="A398" t="s">
        <v>407</v>
      </c>
      <c r="B398">
        <v>13</v>
      </c>
      <c r="C398" t="s">
        <v>1017</v>
      </c>
      <c r="D398" t="s">
        <v>1018</v>
      </c>
      <c r="E398" s="2">
        <v>29.9</v>
      </c>
      <c r="F398" s="2">
        <v>105.43</v>
      </c>
      <c r="G398" s="3">
        <v>34</v>
      </c>
      <c r="H398" s="2">
        <v>43.8</v>
      </c>
      <c r="I398" s="2">
        <v>14</v>
      </c>
      <c r="K398">
        <f>IF(Table2[[#This Row],[LastActiveDate]]=0,"",YEAR(Table2[[#This Row],[LastActiveDate]]))</f>
        <v>2025</v>
      </c>
      <c r="L398" s="1">
        <v>45741</v>
      </c>
      <c r="M398" s="7">
        <f>IF(AND(Table2[[#This Row],[HoursPlayedLast30Days]]&gt;=1,Table2[[#This Row],[LastActiveDate]]&lt;&gt;0),1,0)</f>
        <v>1</v>
      </c>
    </row>
    <row r="399" spans="1:13" x14ac:dyDescent="0.25">
      <c r="A399" t="s">
        <v>408</v>
      </c>
      <c r="B399">
        <v>28</v>
      </c>
      <c r="C399" t="s">
        <v>1011</v>
      </c>
      <c r="D399" t="s">
        <v>1019</v>
      </c>
      <c r="E399" s="2">
        <v>5.3</v>
      </c>
      <c r="F399" s="2">
        <v>183.78</v>
      </c>
      <c r="G399" s="3">
        <v>27</v>
      </c>
      <c r="H399" s="2">
        <v>47.9</v>
      </c>
      <c r="I399" s="2">
        <v>11</v>
      </c>
      <c r="J399" t="s">
        <v>1024</v>
      </c>
      <c r="K399">
        <f>IF(Table2[[#This Row],[LastActiveDate]]=0,"",YEAR(Table2[[#This Row],[LastActiveDate]]))</f>
        <v>2025</v>
      </c>
      <c r="L399" s="1">
        <v>45796</v>
      </c>
      <c r="M399" s="7">
        <f>IF(AND(Table2[[#This Row],[HoursPlayedLast30Days]]&gt;=1,Table2[[#This Row],[LastActiveDate]]&lt;&gt;0),1,0)</f>
        <v>1</v>
      </c>
    </row>
    <row r="400" spans="1:13" x14ac:dyDescent="0.25">
      <c r="A400" t="s">
        <v>409</v>
      </c>
      <c r="B400">
        <v>21</v>
      </c>
      <c r="C400" t="s">
        <v>1017</v>
      </c>
      <c r="D400" t="s">
        <v>1022</v>
      </c>
      <c r="E400" s="2">
        <v>8.5</v>
      </c>
      <c r="F400" s="2">
        <v>145.25</v>
      </c>
      <c r="G400" s="3">
        <v>42</v>
      </c>
      <c r="H400" s="2">
        <v>46.5</v>
      </c>
      <c r="I400" s="2">
        <v>12</v>
      </c>
      <c r="K400">
        <f>IF(Table2[[#This Row],[LastActiveDate]]=0,"",YEAR(Table2[[#This Row],[LastActiveDate]]))</f>
        <v>2025</v>
      </c>
      <c r="L400" s="1">
        <v>45823</v>
      </c>
      <c r="M400" s="7">
        <f>IF(AND(Table2[[#This Row],[HoursPlayedLast30Days]]&gt;=1,Table2[[#This Row],[LastActiveDate]]&lt;&gt;0),1,0)</f>
        <v>1</v>
      </c>
    </row>
    <row r="401" spans="1:13" x14ac:dyDescent="0.25">
      <c r="A401" t="s">
        <v>410</v>
      </c>
      <c r="B401">
        <v>28</v>
      </c>
      <c r="C401" t="s">
        <v>1011</v>
      </c>
      <c r="D401" t="s">
        <v>1021</v>
      </c>
      <c r="E401" s="2">
        <v>0.6</v>
      </c>
      <c r="F401" s="2">
        <v>529.89</v>
      </c>
      <c r="G401" s="3">
        <v>11</v>
      </c>
      <c r="H401" s="2">
        <v>21.8</v>
      </c>
      <c r="I401" s="2">
        <v>11</v>
      </c>
      <c r="J401" t="s">
        <v>1029</v>
      </c>
      <c r="K401">
        <f>IF(Table2[[#This Row],[LastActiveDate]]=0,"",YEAR(Table2[[#This Row],[LastActiveDate]]))</f>
        <v>2025</v>
      </c>
      <c r="L401" s="1">
        <v>45754</v>
      </c>
      <c r="M401" s="7">
        <f>IF(AND(Table2[[#This Row],[HoursPlayedLast30Days]]&gt;=1,Table2[[#This Row],[LastActiveDate]]&lt;&gt;0),1,0)</f>
        <v>0</v>
      </c>
    </row>
    <row r="402" spans="1:13" x14ac:dyDescent="0.25">
      <c r="A402" t="s">
        <v>411</v>
      </c>
      <c r="B402">
        <v>14</v>
      </c>
      <c r="C402" t="s">
        <v>1011</v>
      </c>
      <c r="D402" t="s">
        <v>1021</v>
      </c>
      <c r="E402" s="2">
        <v>65.099999999999994</v>
      </c>
      <c r="F402" s="2">
        <v>176.06</v>
      </c>
      <c r="G402" s="3">
        <v>17</v>
      </c>
      <c r="H402" s="2">
        <v>40.200000000000003</v>
      </c>
      <c r="I402" s="2">
        <v>11</v>
      </c>
      <c r="K402">
        <f>IF(Table2[[#This Row],[LastActiveDate]]=0,"",YEAR(Table2[[#This Row],[LastActiveDate]]))</f>
        <v>2025</v>
      </c>
      <c r="L402" s="1">
        <v>45746</v>
      </c>
      <c r="M402" s="7">
        <f>IF(AND(Table2[[#This Row],[HoursPlayedLast30Days]]&gt;=1,Table2[[#This Row],[LastActiveDate]]&lt;&gt;0),1,0)</f>
        <v>1</v>
      </c>
    </row>
    <row r="403" spans="1:13" x14ac:dyDescent="0.25">
      <c r="A403" t="s">
        <v>412</v>
      </c>
      <c r="B403">
        <v>19</v>
      </c>
      <c r="C403" t="s">
        <v>1011</v>
      </c>
      <c r="D403" t="s">
        <v>1019</v>
      </c>
      <c r="E403" s="2">
        <v>22</v>
      </c>
      <c r="F403" s="2">
        <v>177.2</v>
      </c>
      <c r="G403" s="3">
        <v>15</v>
      </c>
      <c r="H403" s="2">
        <v>7.6</v>
      </c>
      <c r="I403" s="2">
        <v>10</v>
      </c>
      <c r="J403" t="s">
        <v>1028</v>
      </c>
      <c r="K403">
        <f>IF(Table2[[#This Row],[LastActiveDate]]=0,"",YEAR(Table2[[#This Row],[LastActiveDate]]))</f>
        <v>2025</v>
      </c>
      <c r="L403" s="1">
        <v>45663</v>
      </c>
      <c r="M403" s="7">
        <f>IF(AND(Table2[[#This Row],[HoursPlayedLast30Days]]&gt;=1,Table2[[#This Row],[LastActiveDate]]&lt;&gt;0),1,0)</f>
        <v>1</v>
      </c>
    </row>
    <row r="404" spans="1:13" x14ac:dyDescent="0.25">
      <c r="A404" t="s">
        <v>413</v>
      </c>
      <c r="B404">
        <v>22</v>
      </c>
      <c r="C404" t="s">
        <v>1014</v>
      </c>
      <c r="D404" t="s">
        <v>1023</v>
      </c>
      <c r="E404" s="2">
        <v>54.1</v>
      </c>
      <c r="F404" s="2">
        <v>37.229999999999997</v>
      </c>
      <c r="G404" s="3">
        <v>124</v>
      </c>
      <c r="H404" s="2">
        <v>79.099999999999994</v>
      </c>
      <c r="I404" s="2">
        <v>16</v>
      </c>
      <c r="J404" t="s">
        <v>1029</v>
      </c>
      <c r="K404">
        <f>IF(Table2[[#This Row],[LastActiveDate]]=0,"",YEAR(Table2[[#This Row],[LastActiveDate]]))</f>
        <v>2025</v>
      </c>
      <c r="L404" s="1">
        <v>45757</v>
      </c>
      <c r="M404" s="7">
        <f>IF(AND(Table2[[#This Row],[HoursPlayedLast30Days]]&gt;=1,Table2[[#This Row],[LastActiveDate]]&lt;&gt;0),1,0)</f>
        <v>1</v>
      </c>
    </row>
    <row r="405" spans="1:13" x14ac:dyDescent="0.25">
      <c r="A405" t="s">
        <v>414</v>
      </c>
      <c r="B405">
        <v>22</v>
      </c>
      <c r="C405" t="s">
        <v>1015</v>
      </c>
      <c r="D405" t="s">
        <v>1023</v>
      </c>
      <c r="E405" s="2">
        <v>6.2</v>
      </c>
      <c r="F405" s="2">
        <v>1014.83</v>
      </c>
      <c r="G405" s="3">
        <v>10</v>
      </c>
      <c r="H405" s="2">
        <v>37.4</v>
      </c>
      <c r="I405" s="2">
        <v>14</v>
      </c>
      <c r="K405">
        <f>IF(Table2[[#This Row],[LastActiveDate]]=0,"",YEAR(Table2[[#This Row],[LastActiveDate]]))</f>
        <v>2025</v>
      </c>
      <c r="L405" s="1">
        <v>45913</v>
      </c>
      <c r="M405" s="7">
        <f>IF(AND(Table2[[#This Row],[HoursPlayedLast30Days]]&gt;=1,Table2[[#This Row],[LastActiveDate]]&lt;&gt;0),1,0)</f>
        <v>1</v>
      </c>
    </row>
    <row r="406" spans="1:13" x14ac:dyDescent="0.25">
      <c r="A406" t="s">
        <v>415</v>
      </c>
      <c r="B406">
        <v>19</v>
      </c>
      <c r="C406" t="s">
        <v>1014</v>
      </c>
      <c r="D406" t="s">
        <v>1021</v>
      </c>
      <c r="E406" s="2">
        <v>18.899999999999999</v>
      </c>
      <c r="F406" s="2">
        <v>71.91</v>
      </c>
      <c r="G406" s="3">
        <v>10</v>
      </c>
      <c r="H406" s="2">
        <v>32.799999999999997</v>
      </c>
      <c r="I406" s="2">
        <v>10</v>
      </c>
      <c r="J406" t="s">
        <v>1027</v>
      </c>
      <c r="K406">
        <f>IF(Table2[[#This Row],[LastActiveDate]]=0,"",YEAR(Table2[[#This Row],[LastActiveDate]]))</f>
        <v>2025</v>
      </c>
      <c r="L406" s="1">
        <v>45875</v>
      </c>
      <c r="M406" s="7">
        <f>IF(AND(Table2[[#This Row],[HoursPlayedLast30Days]]&gt;=1,Table2[[#This Row],[LastActiveDate]]&lt;&gt;0),1,0)</f>
        <v>1</v>
      </c>
    </row>
    <row r="407" spans="1:13" x14ac:dyDescent="0.25">
      <c r="A407" t="s">
        <v>416</v>
      </c>
      <c r="B407">
        <v>25</v>
      </c>
      <c r="C407" t="s">
        <v>1015</v>
      </c>
      <c r="D407" t="s">
        <v>1022</v>
      </c>
      <c r="E407" s="2">
        <v>22.7</v>
      </c>
      <c r="F407" s="2">
        <v>19.05</v>
      </c>
      <c r="G407" s="3">
        <v>13</v>
      </c>
      <c r="H407" s="2">
        <v>84.7</v>
      </c>
      <c r="I407" s="2">
        <v>9</v>
      </c>
      <c r="J407" t="s">
        <v>1027</v>
      </c>
      <c r="K407">
        <f>IF(Table2[[#This Row],[LastActiveDate]]=0,"",YEAR(Table2[[#This Row],[LastActiveDate]]))</f>
        <v>2024</v>
      </c>
      <c r="L407" s="1">
        <v>45646</v>
      </c>
      <c r="M407" s="7">
        <f>IF(AND(Table2[[#This Row],[HoursPlayedLast30Days]]&gt;=1,Table2[[#This Row],[LastActiveDate]]&lt;&gt;0),1,0)</f>
        <v>1</v>
      </c>
    </row>
    <row r="408" spans="1:13" x14ac:dyDescent="0.25">
      <c r="A408" t="s">
        <v>417</v>
      </c>
      <c r="B408">
        <v>16</v>
      </c>
      <c r="C408" t="s">
        <v>1017</v>
      </c>
      <c r="D408" t="s">
        <v>1018</v>
      </c>
      <c r="E408" s="2">
        <v>7.6</v>
      </c>
      <c r="F408" s="2">
        <v>272.02999999999997</v>
      </c>
      <c r="G408" s="3">
        <v>24</v>
      </c>
      <c r="H408" s="2">
        <v>13.9</v>
      </c>
      <c r="I408" s="2">
        <v>17</v>
      </c>
      <c r="J408" t="s">
        <v>1024</v>
      </c>
      <c r="K408">
        <f>IF(Table2[[#This Row],[LastActiveDate]]=0,"",YEAR(Table2[[#This Row],[LastActiveDate]]))</f>
        <v>2024</v>
      </c>
      <c r="L408" s="1">
        <v>45615</v>
      </c>
      <c r="M408" s="7">
        <f>IF(AND(Table2[[#This Row],[HoursPlayedLast30Days]]&gt;=1,Table2[[#This Row],[LastActiveDate]]&lt;&gt;0),1,0)</f>
        <v>1</v>
      </c>
    </row>
    <row r="409" spans="1:13" x14ac:dyDescent="0.25">
      <c r="A409" t="s">
        <v>418</v>
      </c>
      <c r="B409">
        <v>21</v>
      </c>
      <c r="C409" t="s">
        <v>1015</v>
      </c>
      <c r="D409" t="s">
        <v>1018</v>
      </c>
      <c r="E409" s="2">
        <v>37.700000000000003</v>
      </c>
      <c r="F409" s="2">
        <v>226.19</v>
      </c>
      <c r="G409" s="3">
        <v>8</v>
      </c>
      <c r="H409" s="2">
        <v>16.899999999999999</v>
      </c>
      <c r="I409" s="2">
        <v>12</v>
      </c>
      <c r="K409">
        <f>IF(Table2[[#This Row],[LastActiveDate]]=0,"",YEAR(Table2[[#This Row],[LastActiveDate]]))</f>
        <v>2025</v>
      </c>
      <c r="L409" s="1">
        <v>45773</v>
      </c>
      <c r="M409" s="7">
        <f>IF(AND(Table2[[#This Row],[HoursPlayedLast30Days]]&gt;=1,Table2[[#This Row],[LastActiveDate]]&lt;&gt;0),1,0)</f>
        <v>1</v>
      </c>
    </row>
    <row r="410" spans="1:13" x14ac:dyDescent="0.25">
      <c r="A410" t="s">
        <v>419</v>
      </c>
      <c r="B410">
        <v>22</v>
      </c>
      <c r="C410" t="s">
        <v>1015</v>
      </c>
      <c r="D410" t="s">
        <v>1023</v>
      </c>
      <c r="E410" s="2">
        <v>58.8</v>
      </c>
      <c r="F410" s="2">
        <v>134.1</v>
      </c>
      <c r="G410" s="3">
        <v>74</v>
      </c>
      <c r="H410" s="2">
        <v>17.600000000000001</v>
      </c>
      <c r="I410" s="2">
        <v>12</v>
      </c>
      <c r="J410" t="s">
        <v>1029</v>
      </c>
      <c r="K410">
        <f>IF(Table2[[#This Row],[LastActiveDate]]=0,"",YEAR(Table2[[#This Row],[LastActiveDate]]))</f>
        <v>2025</v>
      </c>
      <c r="L410" s="1">
        <v>45816</v>
      </c>
      <c r="M410" s="7">
        <f>IF(AND(Table2[[#This Row],[HoursPlayedLast30Days]]&gt;=1,Table2[[#This Row],[LastActiveDate]]&lt;&gt;0),1,0)</f>
        <v>1</v>
      </c>
    </row>
    <row r="411" spans="1:13" x14ac:dyDescent="0.25">
      <c r="A411" t="s">
        <v>420</v>
      </c>
      <c r="B411">
        <v>24</v>
      </c>
      <c r="C411" t="s">
        <v>1011</v>
      </c>
      <c r="D411" t="s">
        <v>1020</v>
      </c>
      <c r="E411" s="2">
        <v>43.2</v>
      </c>
      <c r="F411" s="2">
        <v>137.13</v>
      </c>
      <c r="G411" s="3">
        <v>9</v>
      </c>
      <c r="H411" s="2">
        <v>43.3</v>
      </c>
      <c r="I411" s="2">
        <v>16</v>
      </c>
      <c r="K411">
        <f>IF(Table2[[#This Row],[LastActiveDate]]=0,"",YEAR(Table2[[#This Row],[LastActiveDate]]))</f>
        <v>2025</v>
      </c>
      <c r="L411" s="1">
        <v>45707</v>
      </c>
      <c r="M411" s="7">
        <f>IF(AND(Table2[[#This Row],[HoursPlayedLast30Days]]&gt;=1,Table2[[#This Row],[LastActiveDate]]&lt;&gt;0),1,0)</f>
        <v>1</v>
      </c>
    </row>
    <row r="412" spans="1:13" x14ac:dyDescent="0.25">
      <c r="A412" t="s">
        <v>421</v>
      </c>
      <c r="B412">
        <v>25</v>
      </c>
      <c r="C412" t="s">
        <v>1012</v>
      </c>
      <c r="D412" t="s">
        <v>1018</v>
      </c>
      <c r="E412" s="2">
        <v>26.9</v>
      </c>
      <c r="F412" s="2">
        <v>384.35</v>
      </c>
      <c r="G412" s="3">
        <v>67</v>
      </c>
      <c r="H412" s="2">
        <v>55.8</v>
      </c>
      <c r="I412" s="2">
        <v>11</v>
      </c>
      <c r="K412">
        <f>IF(Table2[[#This Row],[LastActiveDate]]=0,"",YEAR(Table2[[#This Row],[LastActiveDate]]))</f>
        <v>2025</v>
      </c>
      <c r="L412" s="1">
        <v>45883</v>
      </c>
      <c r="M412" s="7">
        <f>IF(AND(Table2[[#This Row],[HoursPlayedLast30Days]]&gt;=1,Table2[[#This Row],[LastActiveDate]]&lt;&gt;0),1,0)</f>
        <v>1</v>
      </c>
    </row>
    <row r="413" spans="1:13" x14ac:dyDescent="0.25">
      <c r="A413" t="s">
        <v>422</v>
      </c>
      <c r="B413">
        <v>16</v>
      </c>
      <c r="C413" t="s">
        <v>1011</v>
      </c>
      <c r="D413" t="s">
        <v>1018</v>
      </c>
      <c r="E413" s="2">
        <v>6.5</v>
      </c>
      <c r="F413" s="2">
        <v>54.45</v>
      </c>
      <c r="G413" s="3">
        <v>3</v>
      </c>
      <c r="H413" s="2">
        <v>63.5</v>
      </c>
      <c r="I413" s="2">
        <v>15</v>
      </c>
      <c r="K413">
        <f>IF(Table2[[#This Row],[LastActiveDate]]=0,"",YEAR(Table2[[#This Row],[LastActiveDate]]))</f>
        <v>2025</v>
      </c>
      <c r="L413" s="1">
        <v>45859</v>
      </c>
      <c r="M413" s="7">
        <f>IF(AND(Table2[[#This Row],[HoursPlayedLast30Days]]&gt;=1,Table2[[#This Row],[LastActiveDate]]&lt;&gt;0),1,0)</f>
        <v>1</v>
      </c>
    </row>
    <row r="414" spans="1:13" x14ac:dyDescent="0.25">
      <c r="A414" t="s">
        <v>423</v>
      </c>
      <c r="B414">
        <v>14</v>
      </c>
      <c r="C414" t="s">
        <v>1012</v>
      </c>
      <c r="D414" t="s">
        <v>1018</v>
      </c>
      <c r="E414" s="2">
        <v>6.6</v>
      </c>
      <c r="F414" s="2">
        <v>429.05</v>
      </c>
      <c r="G414" s="3">
        <v>32</v>
      </c>
      <c r="H414" s="2">
        <v>109.3</v>
      </c>
      <c r="I414" s="2">
        <v>12</v>
      </c>
      <c r="K414">
        <f>IF(Table2[[#This Row],[LastActiveDate]]=0,"",YEAR(Table2[[#This Row],[LastActiveDate]]))</f>
        <v>2025</v>
      </c>
      <c r="L414" s="1">
        <v>45830</v>
      </c>
      <c r="M414" s="7">
        <f>IF(AND(Table2[[#This Row],[HoursPlayedLast30Days]]&gt;=1,Table2[[#This Row],[LastActiveDate]]&lt;&gt;0),1,0)</f>
        <v>1</v>
      </c>
    </row>
    <row r="415" spans="1:13" x14ac:dyDescent="0.25">
      <c r="A415" t="s">
        <v>424</v>
      </c>
      <c r="B415">
        <v>28</v>
      </c>
      <c r="C415" t="s">
        <v>1012</v>
      </c>
      <c r="D415" t="s">
        <v>1019</v>
      </c>
      <c r="E415" s="2">
        <v>66.099999999999994</v>
      </c>
      <c r="F415" s="2">
        <v>261.56</v>
      </c>
      <c r="G415" s="3">
        <v>71</v>
      </c>
      <c r="H415" s="2">
        <v>5</v>
      </c>
      <c r="I415" s="2">
        <v>12</v>
      </c>
      <c r="K415">
        <f>IF(Table2[[#This Row],[LastActiveDate]]=0,"",YEAR(Table2[[#This Row],[LastActiveDate]]))</f>
        <v>2025</v>
      </c>
      <c r="L415" s="1">
        <v>45666</v>
      </c>
      <c r="M415" s="7">
        <f>IF(AND(Table2[[#This Row],[HoursPlayedLast30Days]]&gt;=1,Table2[[#This Row],[LastActiveDate]]&lt;&gt;0),1,0)</f>
        <v>1</v>
      </c>
    </row>
    <row r="416" spans="1:13" x14ac:dyDescent="0.25">
      <c r="A416" t="s">
        <v>425</v>
      </c>
      <c r="B416">
        <v>23</v>
      </c>
      <c r="C416" t="s">
        <v>1011</v>
      </c>
      <c r="D416" t="s">
        <v>1023</v>
      </c>
      <c r="E416" s="2">
        <v>0.2</v>
      </c>
      <c r="F416" s="2">
        <v>135.74</v>
      </c>
      <c r="G416" s="3">
        <v>5</v>
      </c>
      <c r="H416" s="2">
        <v>60.2</v>
      </c>
      <c r="I416" s="2">
        <v>11</v>
      </c>
      <c r="J416" t="s">
        <v>1029</v>
      </c>
      <c r="K416" t="str">
        <f>IF(Table2[[#This Row],[LastActiveDate]]=0,"",YEAR(Table2[[#This Row],[LastActiveDate]]))</f>
        <v/>
      </c>
      <c r="M416" s="7">
        <f>IF(AND(Table2[[#This Row],[HoursPlayedLast30Days]]&gt;=1,Table2[[#This Row],[LastActiveDate]]&lt;&gt;0),1,0)</f>
        <v>0</v>
      </c>
    </row>
    <row r="417" spans="1:13" x14ac:dyDescent="0.25">
      <c r="A417" t="s">
        <v>426</v>
      </c>
      <c r="B417">
        <v>18</v>
      </c>
      <c r="C417" t="s">
        <v>1011</v>
      </c>
      <c r="D417" t="s">
        <v>1021</v>
      </c>
      <c r="E417" s="2">
        <v>25.2</v>
      </c>
      <c r="F417" s="2">
        <v>153.13999999999999</v>
      </c>
      <c r="G417" s="3">
        <v>103</v>
      </c>
      <c r="H417" s="2">
        <v>31.1</v>
      </c>
      <c r="I417" s="2">
        <v>16</v>
      </c>
      <c r="K417">
        <f>IF(Table2[[#This Row],[LastActiveDate]]=0,"",YEAR(Table2[[#This Row],[LastActiveDate]]))</f>
        <v>2024</v>
      </c>
      <c r="L417" s="1">
        <v>45593</v>
      </c>
      <c r="M417" s="7">
        <f>IF(AND(Table2[[#This Row],[HoursPlayedLast30Days]]&gt;=1,Table2[[#This Row],[LastActiveDate]]&lt;&gt;0),1,0)</f>
        <v>1</v>
      </c>
    </row>
    <row r="418" spans="1:13" x14ac:dyDescent="0.25">
      <c r="A418" t="s">
        <v>427</v>
      </c>
      <c r="B418">
        <v>29</v>
      </c>
      <c r="C418" t="s">
        <v>1013</v>
      </c>
      <c r="D418" t="s">
        <v>1019</v>
      </c>
      <c r="E418" s="2">
        <v>24.5</v>
      </c>
      <c r="F418" s="2">
        <v>74.150000000000006</v>
      </c>
      <c r="G418" s="3">
        <v>18</v>
      </c>
      <c r="H418" s="2">
        <v>30.3</v>
      </c>
      <c r="I418" s="2">
        <v>11</v>
      </c>
      <c r="K418">
        <f>IF(Table2[[#This Row],[LastActiveDate]]=0,"",YEAR(Table2[[#This Row],[LastActiveDate]]))</f>
        <v>2025</v>
      </c>
      <c r="L418" s="1">
        <v>45674</v>
      </c>
      <c r="M418" s="7">
        <f>IF(AND(Table2[[#This Row],[HoursPlayedLast30Days]]&gt;=1,Table2[[#This Row],[LastActiveDate]]&lt;&gt;0),1,0)</f>
        <v>1</v>
      </c>
    </row>
    <row r="419" spans="1:13" x14ac:dyDescent="0.25">
      <c r="A419" t="s">
        <v>428</v>
      </c>
      <c r="B419">
        <v>22</v>
      </c>
      <c r="C419" t="s">
        <v>1015</v>
      </c>
      <c r="D419" t="s">
        <v>1019</v>
      </c>
      <c r="E419" s="2">
        <v>19.5</v>
      </c>
      <c r="F419" s="2">
        <v>348.7</v>
      </c>
      <c r="G419" s="3">
        <v>87</v>
      </c>
      <c r="H419" s="2">
        <v>29.5</v>
      </c>
      <c r="I419" s="2">
        <v>14</v>
      </c>
      <c r="J419" t="s">
        <v>1024</v>
      </c>
      <c r="K419">
        <f>IF(Table2[[#This Row],[LastActiveDate]]=0,"",YEAR(Table2[[#This Row],[LastActiveDate]]))</f>
        <v>2025</v>
      </c>
      <c r="L419" s="1">
        <v>45758</v>
      </c>
      <c r="M419" s="7">
        <f>IF(AND(Table2[[#This Row],[HoursPlayedLast30Days]]&gt;=1,Table2[[#This Row],[LastActiveDate]]&lt;&gt;0),1,0)</f>
        <v>1</v>
      </c>
    </row>
    <row r="420" spans="1:13" x14ac:dyDescent="0.25">
      <c r="A420" t="s">
        <v>429</v>
      </c>
      <c r="B420">
        <v>27</v>
      </c>
      <c r="C420" t="s">
        <v>1011</v>
      </c>
      <c r="D420" t="s">
        <v>1018</v>
      </c>
      <c r="E420" s="2">
        <v>92.3</v>
      </c>
      <c r="F420" s="2">
        <v>179.81</v>
      </c>
      <c r="G420" s="3">
        <v>33</v>
      </c>
      <c r="H420" s="2">
        <v>22.3</v>
      </c>
      <c r="I420" s="2">
        <v>13</v>
      </c>
      <c r="K420">
        <f>IF(Table2[[#This Row],[LastActiveDate]]=0,"",YEAR(Table2[[#This Row],[LastActiveDate]]))</f>
        <v>2025</v>
      </c>
      <c r="L420" s="1">
        <v>45895</v>
      </c>
      <c r="M420" s="7">
        <f>IF(AND(Table2[[#This Row],[HoursPlayedLast30Days]]&gt;=1,Table2[[#This Row],[LastActiveDate]]&lt;&gt;0),1,0)</f>
        <v>1</v>
      </c>
    </row>
    <row r="421" spans="1:13" x14ac:dyDescent="0.25">
      <c r="A421" t="s">
        <v>430</v>
      </c>
      <c r="B421">
        <v>22</v>
      </c>
      <c r="C421" t="s">
        <v>1014</v>
      </c>
      <c r="D421" t="s">
        <v>1019</v>
      </c>
      <c r="E421" s="2">
        <v>7.5</v>
      </c>
      <c r="F421" s="2">
        <v>96.73</v>
      </c>
      <c r="G421" s="3">
        <v>10</v>
      </c>
      <c r="H421" s="2">
        <v>87.1</v>
      </c>
      <c r="I421" s="2">
        <v>11</v>
      </c>
      <c r="K421">
        <f>IF(Table2[[#This Row],[LastActiveDate]]=0,"",YEAR(Table2[[#This Row],[LastActiveDate]]))</f>
        <v>2024</v>
      </c>
      <c r="L421" s="1">
        <v>45611</v>
      </c>
      <c r="M421" s="7">
        <f>IF(AND(Table2[[#This Row],[HoursPlayedLast30Days]]&gt;=1,Table2[[#This Row],[LastActiveDate]]&lt;&gt;0),1,0)</f>
        <v>1</v>
      </c>
    </row>
    <row r="422" spans="1:13" x14ac:dyDescent="0.25">
      <c r="A422" t="s">
        <v>431</v>
      </c>
      <c r="B422">
        <v>32</v>
      </c>
      <c r="C422" t="s">
        <v>1011</v>
      </c>
      <c r="D422" t="s">
        <v>1021</v>
      </c>
      <c r="E422" s="2">
        <v>8.3000000000000007</v>
      </c>
      <c r="F422" s="2">
        <v>226.62</v>
      </c>
      <c r="G422" s="3">
        <v>6</v>
      </c>
      <c r="H422" s="2">
        <v>66.099999999999994</v>
      </c>
      <c r="I422" s="2">
        <v>20</v>
      </c>
      <c r="J422" t="s">
        <v>1027</v>
      </c>
      <c r="K422">
        <f>IF(Table2[[#This Row],[LastActiveDate]]=0,"",YEAR(Table2[[#This Row],[LastActiveDate]]))</f>
        <v>2025</v>
      </c>
      <c r="L422" s="1">
        <v>45736</v>
      </c>
      <c r="M422" s="7">
        <f>IF(AND(Table2[[#This Row],[HoursPlayedLast30Days]]&gt;=1,Table2[[#This Row],[LastActiveDate]]&lt;&gt;0),1,0)</f>
        <v>1</v>
      </c>
    </row>
    <row r="423" spans="1:13" x14ac:dyDescent="0.25">
      <c r="A423" t="s">
        <v>432</v>
      </c>
      <c r="B423">
        <v>30</v>
      </c>
      <c r="C423" t="s">
        <v>1012</v>
      </c>
      <c r="D423" t="s">
        <v>1022</v>
      </c>
      <c r="E423" s="2">
        <v>1.6</v>
      </c>
      <c r="F423" s="2">
        <v>1364.3</v>
      </c>
      <c r="G423" s="3">
        <v>10</v>
      </c>
      <c r="H423" s="2">
        <v>45.6</v>
      </c>
      <c r="I423" s="2">
        <v>12</v>
      </c>
      <c r="K423">
        <f>IF(Table2[[#This Row],[LastActiveDate]]=0,"",YEAR(Table2[[#This Row],[LastActiveDate]]))</f>
        <v>2025</v>
      </c>
      <c r="L423" s="1">
        <v>45814</v>
      </c>
      <c r="M423" s="7">
        <f>IF(AND(Table2[[#This Row],[HoursPlayedLast30Days]]&gt;=1,Table2[[#This Row],[LastActiveDate]]&lt;&gt;0),1,0)</f>
        <v>1</v>
      </c>
    </row>
    <row r="424" spans="1:13" x14ac:dyDescent="0.25">
      <c r="A424" t="s">
        <v>433</v>
      </c>
      <c r="B424">
        <v>20</v>
      </c>
      <c r="C424" t="s">
        <v>1014</v>
      </c>
      <c r="D424" t="s">
        <v>1020</v>
      </c>
      <c r="E424" s="2">
        <v>11.7</v>
      </c>
      <c r="F424" s="2">
        <v>142.85</v>
      </c>
      <c r="G424" s="3">
        <v>2</v>
      </c>
      <c r="H424" s="2">
        <v>78.8</v>
      </c>
      <c r="I424" s="2">
        <v>10</v>
      </c>
      <c r="K424">
        <f>IF(Table2[[#This Row],[LastActiveDate]]=0,"",YEAR(Table2[[#This Row],[LastActiveDate]]))</f>
        <v>2024</v>
      </c>
      <c r="L424" s="1">
        <v>45655</v>
      </c>
      <c r="M424" s="7">
        <f>IF(AND(Table2[[#This Row],[HoursPlayedLast30Days]]&gt;=1,Table2[[#This Row],[LastActiveDate]]&lt;&gt;0),1,0)</f>
        <v>1</v>
      </c>
    </row>
    <row r="425" spans="1:13" x14ac:dyDescent="0.25">
      <c r="A425" t="s">
        <v>434</v>
      </c>
      <c r="B425">
        <v>26</v>
      </c>
      <c r="C425" t="s">
        <v>1011</v>
      </c>
      <c r="D425" t="s">
        <v>1018</v>
      </c>
      <c r="E425" s="2">
        <v>6.1</v>
      </c>
      <c r="F425" s="2">
        <v>633.6</v>
      </c>
      <c r="G425" s="3">
        <v>4</v>
      </c>
      <c r="H425" s="2">
        <v>7.2</v>
      </c>
      <c r="I425" s="2">
        <v>14</v>
      </c>
      <c r="K425">
        <f>IF(Table2[[#This Row],[LastActiveDate]]=0,"",YEAR(Table2[[#This Row],[LastActiveDate]]))</f>
        <v>2025</v>
      </c>
      <c r="L425" s="1">
        <v>45839</v>
      </c>
      <c r="M425" s="7">
        <f>IF(AND(Table2[[#This Row],[HoursPlayedLast30Days]]&gt;=1,Table2[[#This Row],[LastActiveDate]]&lt;&gt;0),1,0)</f>
        <v>1</v>
      </c>
    </row>
    <row r="426" spans="1:13" x14ac:dyDescent="0.25">
      <c r="A426" t="s">
        <v>435</v>
      </c>
      <c r="B426">
        <v>25</v>
      </c>
      <c r="C426" t="s">
        <v>1011</v>
      </c>
      <c r="D426" t="s">
        <v>1020</v>
      </c>
      <c r="E426" s="2">
        <v>8.4</v>
      </c>
      <c r="F426" s="2">
        <v>105.79</v>
      </c>
      <c r="G426" s="3">
        <v>3</v>
      </c>
      <c r="H426" s="2">
        <v>11.7</v>
      </c>
      <c r="I426" s="2">
        <v>10</v>
      </c>
      <c r="K426">
        <f>IF(Table2[[#This Row],[LastActiveDate]]=0,"",YEAR(Table2[[#This Row],[LastActiveDate]]))</f>
        <v>2025</v>
      </c>
      <c r="L426" s="1">
        <v>45765</v>
      </c>
      <c r="M426" s="7">
        <f>IF(AND(Table2[[#This Row],[HoursPlayedLast30Days]]&gt;=1,Table2[[#This Row],[LastActiveDate]]&lt;&gt;0),1,0)</f>
        <v>1</v>
      </c>
    </row>
    <row r="427" spans="1:13" x14ac:dyDescent="0.25">
      <c r="A427" t="s">
        <v>436</v>
      </c>
      <c r="B427">
        <v>28</v>
      </c>
      <c r="C427" t="s">
        <v>1011</v>
      </c>
      <c r="D427" t="s">
        <v>1023</v>
      </c>
      <c r="E427" s="2">
        <v>36</v>
      </c>
      <c r="F427" s="2">
        <v>14.07</v>
      </c>
      <c r="G427" s="3">
        <v>16</v>
      </c>
      <c r="H427" s="2">
        <v>5</v>
      </c>
      <c r="I427" s="2">
        <v>15</v>
      </c>
      <c r="J427" t="s">
        <v>1026</v>
      </c>
      <c r="K427">
        <f>IF(Table2[[#This Row],[LastActiveDate]]=0,"",YEAR(Table2[[#This Row],[LastActiveDate]]))</f>
        <v>2025</v>
      </c>
      <c r="L427" s="1">
        <v>45674</v>
      </c>
      <c r="M427" s="7">
        <f>IF(AND(Table2[[#This Row],[HoursPlayedLast30Days]]&gt;=1,Table2[[#This Row],[LastActiveDate]]&lt;&gt;0),1,0)</f>
        <v>1</v>
      </c>
    </row>
    <row r="428" spans="1:13" x14ac:dyDescent="0.25">
      <c r="A428" t="s">
        <v>437</v>
      </c>
      <c r="B428">
        <v>17</v>
      </c>
      <c r="C428" t="s">
        <v>1017</v>
      </c>
      <c r="D428" t="s">
        <v>1023</v>
      </c>
      <c r="E428" s="2">
        <v>54.8</v>
      </c>
      <c r="F428" s="2">
        <v>57.12</v>
      </c>
      <c r="G428" s="3">
        <v>47</v>
      </c>
      <c r="H428" s="2">
        <v>27.5</v>
      </c>
      <c r="I428" s="2">
        <v>13</v>
      </c>
      <c r="K428">
        <f>IF(Table2[[#This Row],[LastActiveDate]]=0,"",YEAR(Table2[[#This Row],[LastActiveDate]]))</f>
        <v>2025</v>
      </c>
      <c r="L428" s="1">
        <v>45824</v>
      </c>
      <c r="M428" s="7">
        <f>IF(AND(Table2[[#This Row],[HoursPlayedLast30Days]]&gt;=1,Table2[[#This Row],[LastActiveDate]]&lt;&gt;0),1,0)</f>
        <v>1</v>
      </c>
    </row>
    <row r="429" spans="1:13" x14ac:dyDescent="0.25">
      <c r="A429" t="s">
        <v>438</v>
      </c>
      <c r="B429">
        <v>25</v>
      </c>
      <c r="C429" t="s">
        <v>1011</v>
      </c>
      <c r="D429" t="s">
        <v>1019</v>
      </c>
      <c r="E429" s="2">
        <v>4.0999999999999996</v>
      </c>
      <c r="F429" s="2">
        <v>135.62</v>
      </c>
      <c r="G429" s="3">
        <v>4</v>
      </c>
      <c r="H429" s="2">
        <v>49</v>
      </c>
      <c r="I429" s="2">
        <v>16</v>
      </c>
      <c r="J429" t="s">
        <v>1026</v>
      </c>
      <c r="K429">
        <f>IF(Table2[[#This Row],[LastActiveDate]]=0,"",YEAR(Table2[[#This Row],[LastActiveDate]]))</f>
        <v>2024</v>
      </c>
      <c r="L429" s="1">
        <v>45587</v>
      </c>
      <c r="M429" s="7">
        <f>IF(AND(Table2[[#This Row],[HoursPlayedLast30Days]]&gt;=1,Table2[[#This Row],[LastActiveDate]]&lt;&gt;0),1,0)</f>
        <v>1</v>
      </c>
    </row>
    <row r="430" spans="1:13" x14ac:dyDescent="0.25">
      <c r="A430" t="s">
        <v>439</v>
      </c>
      <c r="B430">
        <v>27</v>
      </c>
      <c r="C430" t="s">
        <v>1012</v>
      </c>
      <c r="D430" t="s">
        <v>1019</v>
      </c>
      <c r="E430" s="2">
        <v>9.3000000000000007</v>
      </c>
      <c r="F430" s="2">
        <v>62</v>
      </c>
      <c r="G430" s="3">
        <v>4</v>
      </c>
      <c r="H430" s="2">
        <v>47.6</v>
      </c>
      <c r="I430" s="2">
        <v>9</v>
      </c>
      <c r="K430">
        <f>IF(Table2[[#This Row],[LastActiveDate]]=0,"",YEAR(Table2[[#This Row],[LastActiveDate]]))</f>
        <v>2025</v>
      </c>
      <c r="L430" s="1">
        <v>45859</v>
      </c>
      <c r="M430" s="7">
        <f>IF(AND(Table2[[#This Row],[HoursPlayedLast30Days]]&gt;=1,Table2[[#This Row],[LastActiveDate]]&lt;&gt;0),1,0)</f>
        <v>1</v>
      </c>
    </row>
    <row r="431" spans="1:13" x14ac:dyDescent="0.25">
      <c r="A431" t="s">
        <v>440</v>
      </c>
      <c r="B431">
        <v>13</v>
      </c>
      <c r="C431" t="s">
        <v>1011</v>
      </c>
      <c r="D431" t="s">
        <v>1019</v>
      </c>
      <c r="E431" s="2">
        <v>52.8</v>
      </c>
      <c r="F431" s="2">
        <v>0.06</v>
      </c>
      <c r="G431" s="3">
        <v>30</v>
      </c>
      <c r="H431" s="2">
        <v>48.7</v>
      </c>
      <c r="I431" s="2">
        <v>12</v>
      </c>
      <c r="K431">
        <f>IF(Table2[[#This Row],[LastActiveDate]]=0,"",YEAR(Table2[[#This Row],[LastActiveDate]]))</f>
        <v>2025</v>
      </c>
      <c r="L431" s="1">
        <v>45866</v>
      </c>
      <c r="M431" s="7">
        <f>IF(AND(Table2[[#This Row],[HoursPlayedLast30Days]]&gt;=1,Table2[[#This Row],[LastActiveDate]]&lt;&gt;0),1,0)</f>
        <v>1</v>
      </c>
    </row>
    <row r="432" spans="1:13" x14ac:dyDescent="0.25">
      <c r="A432" t="s">
        <v>441</v>
      </c>
      <c r="B432">
        <v>16</v>
      </c>
      <c r="C432" t="s">
        <v>1015</v>
      </c>
      <c r="D432" t="s">
        <v>1018</v>
      </c>
      <c r="E432" s="2">
        <v>1.3</v>
      </c>
      <c r="F432" s="2">
        <v>616.28</v>
      </c>
      <c r="G432" s="3">
        <v>6</v>
      </c>
      <c r="H432" s="2">
        <v>9.6999999999999993</v>
      </c>
      <c r="I432" s="2">
        <v>11</v>
      </c>
      <c r="J432" t="s">
        <v>1029</v>
      </c>
      <c r="K432">
        <f>IF(Table2[[#This Row],[LastActiveDate]]=0,"",YEAR(Table2[[#This Row],[LastActiveDate]]))</f>
        <v>2024</v>
      </c>
      <c r="L432" s="1">
        <v>45623</v>
      </c>
      <c r="M432" s="7">
        <f>IF(AND(Table2[[#This Row],[HoursPlayedLast30Days]]&gt;=1,Table2[[#This Row],[LastActiveDate]]&lt;&gt;0),1,0)</f>
        <v>1</v>
      </c>
    </row>
    <row r="433" spans="1:13" x14ac:dyDescent="0.25">
      <c r="A433" t="s">
        <v>442</v>
      </c>
      <c r="B433">
        <v>13</v>
      </c>
      <c r="C433" t="s">
        <v>1014</v>
      </c>
      <c r="D433" t="s">
        <v>1018</v>
      </c>
      <c r="E433" s="2">
        <v>1.9</v>
      </c>
      <c r="F433" s="2">
        <v>464.28</v>
      </c>
      <c r="G433" s="3">
        <v>3</v>
      </c>
      <c r="H433" s="2">
        <v>65.099999999999994</v>
      </c>
      <c r="I433" s="2">
        <v>14</v>
      </c>
      <c r="K433">
        <f>IF(Table2[[#This Row],[LastActiveDate]]=0,"",YEAR(Table2[[#This Row],[LastActiveDate]]))</f>
        <v>2025</v>
      </c>
      <c r="L433" s="1">
        <v>45740</v>
      </c>
      <c r="M433" s="7">
        <f>IF(AND(Table2[[#This Row],[HoursPlayedLast30Days]]&gt;=1,Table2[[#This Row],[LastActiveDate]]&lt;&gt;0),1,0)</f>
        <v>1</v>
      </c>
    </row>
    <row r="434" spans="1:13" x14ac:dyDescent="0.25">
      <c r="A434" t="s">
        <v>443</v>
      </c>
      <c r="B434">
        <v>20</v>
      </c>
      <c r="C434" t="s">
        <v>1013</v>
      </c>
      <c r="D434" t="s">
        <v>1018</v>
      </c>
      <c r="E434" s="2">
        <v>3.6</v>
      </c>
      <c r="F434" s="2">
        <v>338.98</v>
      </c>
      <c r="G434" s="3">
        <v>5</v>
      </c>
      <c r="H434" s="2">
        <v>51</v>
      </c>
      <c r="I434" s="2">
        <v>8</v>
      </c>
      <c r="J434" t="s">
        <v>1025</v>
      </c>
      <c r="K434">
        <f>IF(Table2[[#This Row],[LastActiveDate]]=0,"",YEAR(Table2[[#This Row],[LastActiveDate]]))</f>
        <v>2024</v>
      </c>
      <c r="L434" s="1">
        <v>45649</v>
      </c>
      <c r="M434" s="7">
        <f>IF(AND(Table2[[#This Row],[HoursPlayedLast30Days]]&gt;=1,Table2[[#This Row],[LastActiveDate]]&lt;&gt;0),1,0)</f>
        <v>1</v>
      </c>
    </row>
    <row r="435" spans="1:13" x14ac:dyDescent="0.25">
      <c r="A435" t="s">
        <v>444</v>
      </c>
      <c r="B435">
        <v>25</v>
      </c>
      <c r="C435" t="s">
        <v>1012</v>
      </c>
      <c r="D435" t="s">
        <v>1019</v>
      </c>
      <c r="E435" s="2">
        <v>18.100000000000001</v>
      </c>
      <c r="F435" s="2">
        <v>45.93</v>
      </c>
      <c r="G435" s="3">
        <v>77</v>
      </c>
      <c r="H435" s="2">
        <v>63.3</v>
      </c>
      <c r="I435" s="2">
        <v>9</v>
      </c>
      <c r="K435">
        <f>IF(Table2[[#This Row],[LastActiveDate]]=0,"",YEAR(Table2[[#This Row],[LastActiveDate]]))</f>
        <v>2025</v>
      </c>
      <c r="L435" s="1">
        <v>45934</v>
      </c>
      <c r="M435" s="7">
        <f>IF(AND(Table2[[#This Row],[HoursPlayedLast30Days]]&gt;=1,Table2[[#This Row],[LastActiveDate]]&lt;&gt;0),1,0)</f>
        <v>1</v>
      </c>
    </row>
    <row r="436" spans="1:13" x14ac:dyDescent="0.25">
      <c r="A436" t="s">
        <v>445</v>
      </c>
      <c r="B436">
        <v>29</v>
      </c>
      <c r="C436" t="s">
        <v>1017</v>
      </c>
      <c r="D436" t="s">
        <v>1023</v>
      </c>
      <c r="E436" s="2">
        <v>3.3</v>
      </c>
      <c r="F436" s="2">
        <v>32.06</v>
      </c>
      <c r="G436" s="3">
        <v>51</v>
      </c>
      <c r="H436" s="2">
        <v>5</v>
      </c>
      <c r="I436" s="2">
        <v>11</v>
      </c>
      <c r="K436" t="str">
        <f>IF(Table2[[#This Row],[LastActiveDate]]=0,"",YEAR(Table2[[#This Row],[LastActiveDate]]))</f>
        <v/>
      </c>
      <c r="M436" s="7">
        <f>IF(AND(Table2[[#This Row],[HoursPlayedLast30Days]]&gt;=1,Table2[[#This Row],[LastActiveDate]]&lt;&gt;0),1,0)</f>
        <v>0</v>
      </c>
    </row>
    <row r="437" spans="1:13" x14ac:dyDescent="0.25">
      <c r="A437" t="s">
        <v>446</v>
      </c>
      <c r="B437">
        <v>22</v>
      </c>
      <c r="C437" t="s">
        <v>1012</v>
      </c>
      <c r="D437" t="s">
        <v>1019</v>
      </c>
      <c r="E437" s="2">
        <v>68.900000000000006</v>
      </c>
      <c r="F437" s="2">
        <v>17.5</v>
      </c>
      <c r="G437" s="3">
        <v>13</v>
      </c>
      <c r="H437" s="2">
        <v>52.8</v>
      </c>
      <c r="I437" s="2">
        <v>12</v>
      </c>
      <c r="J437" t="s">
        <v>1030</v>
      </c>
      <c r="K437">
        <f>IF(Table2[[#This Row],[LastActiveDate]]=0,"",YEAR(Table2[[#This Row],[LastActiveDate]]))</f>
        <v>2024</v>
      </c>
      <c r="L437" s="1">
        <v>45603</v>
      </c>
      <c r="M437" s="7">
        <f>IF(AND(Table2[[#This Row],[HoursPlayedLast30Days]]&gt;=1,Table2[[#This Row],[LastActiveDate]]&lt;&gt;0),1,0)</f>
        <v>1</v>
      </c>
    </row>
    <row r="438" spans="1:13" x14ac:dyDescent="0.25">
      <c r="A438" t="s">
        <v>447</v>
      </c>
      <c r="B438">
        <v>30</v>
      </c>
      <c r="C438" t="s">
        <v>1015</v>
      </c>
      <c r="D438" t="s">
        <v>1018</v>
      </c>
      <c r="E438" s="2">
        <v>11.8</v>
      </c>
      <c r="F438" s="2">
        <v>321.87</v>
      </c>
      <c r="G438" s="3">
        <v>31</v>
      </c>
      <c r="H438" s="2">
        <v>15.3</v>
      </c>
      <c r="I438" s="2">
        <v>11</v>
      </c>
      <c r="J438" t="s">
        <v>1029</v>
      </c>
      <c r="K438">
        <f>IF(Table2[[#This Row],[LastActiveDate]]=0,"",YEAR(Table2[[#This Row],[LastActiveDate]]))</f>
        <v>2025</v>
      </c>
      <c r="L438" s="1">
        <v>45675</v>
      </c>
      <c r="M438" s="7">
        <f>IF(AND(Table2[[#This Row],[HoursPlayedLast30Days]]&gt;=1,Table2[[#This Row],[LastActiveDate]]&lt;&gt;0),1,0)</f>
        <v>1</v>
      </c>
    </row>
    <row r="439" spans="1:13" x14ac:dyDescent="0.25">
      <c r="A439" t="s">
        <v>448</v>
      </c>
      <c r="B439">
        <v>15</v>
      </c>
      <c r="C439" t="s">
        <v>1017</v>
      </c>
      <c r="D439" t="s">
        <v>1022</v>
      </c>
      <c r="E439" s="2">
        <v>13.9</v>
      </c>
      <c r="F439" s="2">
        <v>660.59</v>
      </c>
      <c r="G439" s="3">
        <v>23</v>
      </c>
      <c r="H439" s="2">
        <v>35.1</v>
      </c>
      <c r="I439" s="2">
        <v>12</v>
      </c>
      <c r="J439" t="s">
        <v>1024</v>
      </c>
      <c r="K439">
        <f>IF(Table2[[#This Row],[LastActiveDate]]=0,"",YEAR(Table2[[#This Row],[LastActiveDate]]))</f>
        <v>2025</v>
      </c>
      <c r="L439" s="1">
        <v>45894</v>
      </c>
      <c r="M439" s="7">
        <f>IF(AND(Table2[[#This Row],[HoursPlayedLast30Days]]&gt;=1,Table2[[#This Row],[LastActiveDate]]&lt;&gt;0),1,0)</f>
        <v>1</v>
      </c>
    </row>
    <row r="440" spans="1:13" x14ac:dyDescent="0.25">
      <c r="A440" t="s">
        <v>449</v>
      </c>
      <c r="B440">
        <v>13</v>
      </c>
      <c r="C440" t="s">
        <v>1011</v>
      </c>
      <c r="D440" t="s">
        <v>1022</v>
      </c>
      <c r="E440" s="2">
        <v>5.7</v>
      </c>
      <c r="F440" s="2">
        <v>140.76</v>
      </c>
      <c r="G440" s="3">
        <v>33</v>
      </c>
      <c r="H440" s="2">
        <v>58.4</v>
      </c>
      <c r="I440" s="2">
        <v>14</v>
      </c>
      <c r="K440">
        <f>IF(Table2[[#This Row],[LastActiveDate]]=0,"",YEAR(Table2[[#This Row],[LastActiveDate]]))</f>
        <v>2025</v>
      </c>
      <c r="L440" s="1">
        <v>45751</v>
      </c>
      <c r="M440" s="7">
        <f>IF(AND(Table2[[#This Row],[HoursPlayedLast30Days]]&gt;=1,Table2[[#This Row],[LastActiveDate]]&lt;&gt;0),1,0)</f>
        <v>1</v>
      </c>
    </row>
    <row r="441" spans="1:13" x14ac:dyDescent="0.25">
      <c r="A441" t="s">
        <v>450</v>
      </c>
      <c r="B441">
        <v>21</v>
      </c>
      <c r="C441" t="s">
        <v>1016</v>
      </c>
      <c r="D441" t="s">
        <v>1023</v>
      </c>
      <c r="E441" s="2">
        <v>12.7</v>
      </c>
      <c r="F441" s="2">
        <v>31.71</v>
      </c>
      <c r="G441" s="3">
        <v>34</v>
      </c>
      <c r="H441" s="2">
        <v>47.3</v>
      </c>
      <c r="I441" s="2">
        <v>9</v>
      </c>
      <c r="K441">
        <f>IF(Table2[[#This Row],[LastActiveDate]]=0,"",YEAR(Table2[[#This Row],[LastActiveDate]]))</f>
        <v>2025</v>
      </c>
      <c r="L441" s="1">
        <v>45877</v>
      </c>
      <c r="M441" s="7">
        <f>IF(AND(Table2[[#This Row],[HoursPlayedLast30Days]]&gt;=1,Table2[[#This Row],[LastActiveDate]]&lt;&gt;0),1,0)</f>
        <v>1</v>
      </c>
    </row>
    <row r="442" spans="1:13" x14ac:dyDescent="0.25">
      <c r="A442" t="s">
        <v>451</v>
      </c>
      <c r="B442">
        <v>23</v>
      </c>
      <c r="C442" t="s">
        <v>1015</v>
      </c>
      <c r="D442" t="s">
        <v>1022</v>
      </c>
      <c r="E442" s="2">
        <v>21.7</v>
      </c>
      <c r="F442" s="2">
        <v>179.56</v>
      </c>
      <c r="G442" s="3">
        <v>29</v>
      </c>
      <c r="H442" s="2">
        <v>23.7</v>
      </c>
      <c r="I442" s="2">
        <v>19</v>
      </c>
      <c r="K442">
        <f>IF(Table2[[#This Row],[LastActiveDate]]=0,"",YEAR(Table2[[#This Row],[LastActiveDate]]))</f>
        <v>2025</v>
      </c>
      <c r="L442" s="1">
        <v>45828</v>
      </c>
      <c r="M442" s="7">
        <f>IF(AND(Table2[[#This Row],[HoursPlayedLast30Days]]&gt;=1,Table2[[#This Row],[LastActiveDate]]&lt;&gt;0),1,0)</f>
        <v>1</v>
      </c>
    </row>
    <row r="443" spans="1:13" x14ac:dyDescent="0.25">
      <c r="A443" t="s">
        <v>452</v>
      </c>
      <c r="B443">
        <v>21</v>
      </c>
      <c r="C443" t="s">
        <v>1011</v>
      </c>
      <c r="D443" t="s">
        <v>1021</v>
      </c>
      <c r="E443" s="2">
        <v>27.8</v>
      </c>
      <c r="F443" s="2">
        <v>107.25</v>
      </c>
      <c r="G443" s="3">
        <v>9</v>
      </c>
      <c r="H443" s="2">
        <v>45.2</v>
      </c>
      <c r="I443" s="2">
        <v>12</v>
      </c>
      <c r="K443">
        <f>IF(Table2[[#This Row],[LastActiveDate]]=0,"",YEAR(Table2[[#This Row],[LastActiveDate]]))</f>
        <v>2025</v>
      </c>
      <c r="L443" s="1">
        <v>45945</v>
      </c>
      <c r="M443" s="7">
        <f>IF(AND(Table2[[#This Row],[HoursPlayedLast30Days]]&gt;=1,Table2[[#This Row],[LastActiveDate]]&lt;&gt;0),1,0)</f>
        <v>1</v>
      </c>
    </row>
    <row r="444" spans="1:13" x14ac:dyDescent="0.25">
      <c r="A444" t="s">
        <v>453</v>
      </c>
      <c r="B444">
        <v>13</v>
      </c>
      <c r="C444" t="s">
        <v>1017</v>
      </c>
      <c r="D444" t="s">
        <v>1022</v>
      </c>
      <c r="E444" s="2">
        <v>28</v>
      </c>
      <c r="F444" s="2">
        <v>117.43</v>
      </c>
      <c r="G444" s="3">
        <v>1</v>
      </c>
      <c r="H444" s="2">
        <v>6.7</v>
      </c>
      <c r="I444" s="2">
        <v>5</v>
      </c>
      <c r="K444">
        <f>IF(Table2[[#This Row],[LastActiveDate]]=0,"",YEAR(Table2[[#This Row],[LastActiveDate]]))</f>
        <v>2025</v>
      </c>
      <c r="L444" s="1">
        <v>45802</v>
      </c>
      <c r="M444" s="7">
        <f>IF(AND(Table2[[#This Row],[HoursPlayedLast30Days]]&gt;=1,Table2[[#This Row],[LastActiveDate]]&lt;&gt;0),1,0)</f>
        <v>1</v>
      </c>
    </row>
    <row r="445" spans="1:13" x14ac:dyDescent="0.25">
      <c r="A445" t="s">
        <v>454</v>
      </c>
      <c r="B445">
        <v>21</v>
      </c>
      <c r="C445" t="s">
        <v>1017</v>
      </c>
      <c r="D445" t="s">
        <v>1018</v>
      </c>
      <c r="E445" s="2">
        <v>17.2</v>
      </c>
      <c r="F445" s="2">
        <v>242.77</v>
      </c>
      <c r="G445" s="3">
        <v>18</v>
      </c>
      <c r="H445" s="2">
        <v>73.8</v>
      </c>
      <c r="I445" s="2">
        <v>8</v>
      </c>
      <c r="J445" t="s">
        <v>1030</v>
      </c>
      <c r="K445">
        <f>IF(Table2[[#This Row],[LastActiveDate]]=0,"",YEAR(Table2[[#This Row],[LastActiveDate]]))</f>
        <v>2025</v>
      </c>
      <c r="L445" s="1">
        <v>45931</v>
      </c>
      <c r="M445" s="7">
        <f>IF(AND(Table2[[#This Row],[HoursPlayedLast30Days]]&gt;=1,Table2[[#This Row],[LastActiveDate]]&lt;&gt;0),1,0)</f>
        <v>1</v>
      </c>
    </row>
    <row r="446" spans="1:13" x14ac:dyDescent="0.25">
      <c r="A446" t="s">
        <v>455</v>
      </c>
      <c r="B446">
        <v>15</v>
      </c>
      <c r="C446" t="s">
        <v>1016</v>
      </c>
      <c r="D446" t="s">
        <v>1019</v>
      </c>
      <c r="E446" s="2">
        <v>46.9</v>
      </c>
      <c r="F446" s="2">
        <v>317.10000000000002</v>
      </c>
      <c r="G446" s="3">
        <v>66</v>
      </c>
      <c r="H446" s="2">
        <v>39.9</v>
      </c>
      <c r="I446" s="2">
        <v>12</v>
      </c>
      <c r="J446" t="s">
        <v>1029</v>
      </c>
      <c r="K446">
        <f>IF(Table2[[#This Row],[LastActiveDate]]=0,"",YEAR(Table2[[#This Row],[LastActiveDate]]))</f>
        <v>2025</v>
      </c>
      <c r="L446" s="1">
        <v>45910</v>
      </c>
      <c r="M446" s="7">
        <f>IF(AND(Table2[[#This Row],[HoursPlayedLast30Days]]&gt;=1,Table2[[#This Row],[LastActiveDate]]&lt;&gt;0),1,0)</f>
        <v>1</v>
      </c>
    </row>
    <row r="447" spans="1:13" x14ac:dyDescent="0.25">
      <c r="A447" t="s">
        <v>456</v>
      </c>
      <c r="B447">
        <v>25</v>
      </c>
      <c r="C447" t="s">
        <v>1013</v>
      </c>
      <c r="D447" t="s">
        <v>1018</v>
      </c>
      <c r="E447" s="2">
        <v>34</v>
      </c>
      <c r="F447" s="2">
        <v>29.3</v>
      </c>
      <c r="G447" s="3">
        <v>25</v>
      </c>
      <c r="H447" s="2">
        <v>73</v>
      </c>
      <c r="I447" s="2">
        <v>8</v>
      </c>
      <c r="K447">
        <f>IF(Table2[[#This Row],[LastActiveDate]]=0,"",YEAR(Table2[[#This Row],[LastActiveDate]]))</f>
        <v>2025</v>
      </c>
      <c r="L447" s="1">
        <v>45808</v>
      </c>
      <c r="M447" s="7">
        <f>IF(AND(Table2[[#This Row],[HoursPlayedLast30Days]]&gt;=1,Table2[[#This Row],[LastActiveDate]]&lt;&gt;0),1,0)</f>
        <v>1</v>
      </c>
    </row>
    <row r="448" spans="1:13" x14ac:dyDescent="0.25">
      <c r="A448" t="s">
        <v>457</v>
      </c>
      <c r="B448">
        <v>23</v>
      </c>
      <c r="C448" t="s">
        <v>1013</v>
      </c>
      <c r="D448" t="s">
        <v>1018</v>
      </c>
      <c r="E448" s="2">
        <v>28.3</v>
      </c>
      <c r="F448" s="2">
        <v>9.06</v>
      </c>
      <c r="G448" s="3">
        <v>53</v>
      </c>
      <c r="H448" s="2">
        <v>31.8</v>
      </c>
      <c r="I448" s="2">
        <v>10</v>
      </c>
      <c r="J448" t="s">
        <v>1026</v>
      </c>
      <c r="K448">
        <f>IF(Table2[[#This Row],[LastActiveDate]]=0,"",YEAR(Table2[[#This Row],[LastActiveDate]]))</f>
        <v>2025</v>
      </c>
      <c r="L448" s="1">
        <v>45847</v>
      </c>
      <c r="M448" s="7">
        <f>IF(AND(Table2[[#This Row],[HoursPlayedLast30Days]]&gt;=1,Table2[[#This Row],[LastActiveDate]]&lt;&gt;0),1,0)</f>
        <v>1</v>
      </c>
    </row>
    <row r="449" spans="1:13" x14ac:dyDescent="0.25">
      <c r="A449" t="s">
        <v>458</v>
      </c>
      <c r="B449">
        <v>17</v>
      </c>
      <c r="C449" t="s">
        <v>1011</v>
      </c>
      <c r="D449" t="s">
        <v>1018</v>
      </c>
      <c r="E449" s="2">
        <v>1.1000000000000001</v>
      </c>
      <c r="F449" s="2">
        <v>1293.1500000000001</v>
      </c>
      <c r="G449" s="3">
        <v>143</v>
      </c>
      <c r="H449" s="2">
        <v>31.9</v>
      </c>
      <c r="I449" s="2">
        <v>10</v>
      </c>
      <c r="K449">
        <f>IF(Table2[[#This Row],[LastActiveDate]]=0,"",YEAR(Table2[[#This Row],[LastActiveDate]]))</f>
        <v>2025</v>
      </c>
      <c r="L449" s="1">
        <v>45769</v>
      </c>
      <c r="M449" s="7">
        <f>IF(AND(Table2[[#This Row],[HoursPlayedLast30Days]]&gt;=1,Table2[[#This Row],[LastActiveDate]]&lt;&gt;0),1,0)</f>
        <v>1</v>
      </c>
    </row>
    <row r="450" spans="1:13" x14ac:dyDescent="0.25">
      <c r="A450" t="s">
        <v>459</v>
      </c>
      <c r="B450">
        <v>19</v>
      </c>
      <c r="C450" t="s">
        <v>1017</v>
      </c>
      <c r="D450" t="s">
        <v>1021</v>
      </c>
      <c r="E450" s="2">
        <v>0.1</v>
      </c>
      <c r="F450" s="2">
        <v>66.23</v>
      </c>
      <c r="G450" s="3">
        <v>5</v>
      </c>
      <c r="H450" s="2">
        <v>25.9</v>
      </c>
      <c r="I450" s="2">
        <v>9</v>
      </c>
      <c r="K450">
        <f>IF(Table2[[#This Row],[LastActiveDate]]=0,"",YEAR(Table2[[#This Row],[LastActiveDate]]))</f>
        <v>2025</v>
      </c>
      <c r="L450" s="1">
        <v>45888</v>
      </c>
      <c r="M450" s="7">
        <f>IF(AND(Table2[[#This Row],[HoursPlayedLast30Days]]&gt;=1,Table2[[#This Row],[LastActiveDate]]&lt;&gt;0),1,0)</f>
        <v>0</v>
      </c>
    </row>
    <row r="451" spans="1:13" x14ac:dyDescent="0.25">
      <c r="A451" t="s">
        <v>460</v>
      </c>
      <c r="B451">
        <v>16</v>
      </c>
      <c r="C451" t="s">
        <v>1015</v>
      </c>
      <c r="D451" t="s">
        <v>1023</v>
      </c>
      <c r="E451" s="2">
        <v>4.8</v>
      </c>
      <c r="F451" s="2">
        <v>13.83</v>
      </c>
      <c r="G451" s="3">
        <v>35</v>
      </c>
      <c r="H451" s="2">
        <v>66.900000000000006</v>
      </c>
      <c r="I451" s="2">
        <v>11</v>
      </c>
      <c r="K451">
        <f>IF(Table2[[#This Row],[LastActiveDate]]=0,"",YEAR(Table2[[#This Row],[LastActiveDate]]))</f>
        <v>2025</v>
      </c>
      <c r="L451" s="1">
        <v>45784</v>
      </c>
      <c r="M451" s="7">
        <f>IF(AND(Table2[[#This Row],[HoursPlayedLast30Days]]&gt;=1,Table2[[#This Row],[LastActiveDate]]&lt;&gt;0),1,0)</f>
        <v>1</v>
      </c>
    </row>
    <row r="452" spans="1:13" x14ac:dyDescent="0.25">
      <c r="A452" t="s">
        <v>461</v>
      </c>
      <c r="B452">
        <v>21</v>
      </c>
      <c r="C452" t="s">
        <v>1011</v>
      </c>
      <c r="D452" t="s">
        <v>1021</v>
      </c>
      <c r="E452" s="2">
        <v>21.8</v>
      </c>
      <c r="F452" s="2">
        <v>52.64</v>
      </c>
      <c r="G452" s="3">
        <v>33</v>
      </c>
      <c r="H452" s="2">
        <v>27.3</v>
      </c>
      <c r="I452" s="2">
        <v>9</v>
      </c>
      <c r="K452">
        <f>IF(Table2[[#This Row],[LastActiveDate]]=0,"",YEAR(Table2[[#This Row],[LastActiveDate]]))</f>
        <v>2025</v>
      </c>
      <c r="L452" s="1">
        <v>45912</v>
      </c>
      <c r="M452" s="7">
        <f>IF(AND(Table2[[#This Row],[HoursPlayedLast30Days]]&gt;=1,Table2[[#This Row],[LastActiveDate]]&lt;&gt;0),1,0)</f>
        <v>1</v>
      </c>
    </row>
    <row r="453" spans="1:13" x14ac:dyDescent="0.25">
      <c r="A453" t="s">
        <v>462</v>
      </c>
      <c r="B453">
        <v>26</v>
      </c>
      <c r="C453" t="s">
        <v>1017</v>
      </c>
      <c r="D453" t="s">
        <v>1018</v>
      </c>
      <c r="E453" s="2">
        <v>10.6</v>
      </c>
      <c r="F453" s="2">
        <v>9.93</v>
      </c>
      <c r="G453" s="3">
        <v>117</v>
      </c>
      <c r="H453" s="2">
        <v>61.1</v>
      </c>
      <c r="I453" s="2">
        <v>12</v>
      </c>
      <c r="K453">
        <f>IF(Table2[[#This Row],[LastActiveDate]]=0,"",YEAR(Table2[[#This Row],[LastActiveDate]]))</f>
        <v>2025</v>
      </c>
      <c r="L453" s="1">
        <v>45856</v>
      </c>
      <c r="M453" s="7">
        <f>IF(AND(Table2[[#This Row],[HoursPlayedLast30Days]]&gt;=1,Table2[[#This Row],[LastActiveDate]]&lt;&gt;0),1,0)</f>
        <v>1</v>
      </c>
    </row>
    <row r="454" spans="1:13" x14ac:dyDescent="0.25">
      <c r="A454" t="s">
        <v>463</v>
      </c>
      <c r="B454">
        <v>17</v>
      </c>
      <c r="C454" t="s">
        <v>1013</v>
      </c>
      <c r="D454" t="s">
        <v>1020</v>
      </c>
      <c r="E454" s="2">
        <v>10.3</v>
      </c>
      <c r="F454" s="2">
        <v>124.32</v>
      </c>
      <c r="G454" s="3">
        <v>127</v>
      </c>
      <c r="H454" s="2">
        <v>35.4</v>
      </c>
      <c r="I454" s="2">
        <v>21</v>
      </c>
      <c r="K454">
        <f>IF(Table2[[#This Row],[LastActiveDate]]=0,"",YEAR(Table2[[#This Row],[LastActiveDate]]))</f>
        <v>2025</v>
      </c>
      <c r="L454" s="1">
        <v>45758</v>
      </c>
      <c r="M454" s="7">
        <f>IF(AND(Table2[[#This Row],[HoursPlayedLast30Days]]&gt;=1,Table2[[#This Row],[LastActiveDate]]&lt;&gt;0),1,0)</f>
        <v>1</v>
      </c>
    </row>
    <row r="455" spans="1:13" x14ac:dyDescent="0.25">
      <c r="A455" t="s">
        <v>464</v>
      </c>
      <c r="B455">
        <v>24</v>
      </c>
      <c r="C455" t="s">
        <v>1011</v>
      </c>
      <c r="D455" t="s">
        <v>1021</v>
      </c>
      <c r="E455" s="2">
        <v>43.2</v>
      </c>
      <c r="F455" s="2">
        <v>405.38</v>
      </c>
      <c r="G455" s="3">
        <v>34</v>
      </c>
      <c r="H455" s="2">
        <v>5</v>
      </c>
      <c r="I455" s="2">
        <v>12</v>
      </c>
      <c r="K455">
        <f>IF(Table2[[#This Row],[LastActiveDate]]=0,"",YEAR(Table2[[#This Row],[LastActiveDate]]))</f>
        <v>2025</v>
      </c>
      <c r="L455" s="1">
        <v>45679</v>
      </c>
      <c r="M455" s="7">
        <f>IF(AND(Table2[[#This Row],[HoursPlayedLast30Days]]&gt;=1,Table2[[#This Row],[LastActiveDate]]&lt;&gt;0),1,0)</f>
        <v>1</v>
      </c>
    </row>
    <row r="456" spans="1:13" x14ac:dyDescent="0.25">
      <c r="A456" t="s">
        <v>465</v>
      </c>
      <c r="B456">
        <v>19</v>
      </c>
      <c r="C456" t="s">
        <v>1015</v>
      </c>
      <c r="D456" t="s">
        <v>1019</v>
      </c>
      <c r="E456" s="2">
        <v>45.2</v>
      </c>
      <c r="F456" s="2">
        <v>104.35</v>
      </c>
      <c r="G456" s="3">
        <v>8</v>
      </c>
      <c r="H456" s="2">
        <v>30.7</v>
      </c>
      <c r="I456" s="2">
        <v>18</v>
      </c>
      <c r="K456">
        <f>IF(Table2[[#This Row],[LastActiveDate]]=0,"",YEAR(Table2[[#This Row],[LastActiveDate]]))</f>
        <v>2025</v>
      </c>
      <c r="L456" s="1">
        <v>45675</v>
      </c>
      <c r="M456" s="7">
        <f>IF(AND(Table2[[#This Row],[HoursPlayedLast30Days]]&gt;=1,Table2[[#This Row],[LastActiveDate]]&lt;&gt;0),1,0)</f>
        <v>1</v>
      </c>
    </row>
    <row r="457" spans="1:13" x14ac:dyDescent="0.25">
      <c r="A457" t="s">
        <v>466</v>
      </c>
      <c r="B457">
        <v>18</v>
      </c>
      <c r="C457" t="s">
        <v>1011</v>
      </c>
      <c r="D457" t="s">
        <v>1021</v>
      </c>
      <c r="E457" s="2">
        <v>48</v>
      </c>
      <c r="F457" s="2">
        <v>146.83000000000001</v>
      </c>
      <c r="G457" s="3">
        <v>48</v>
      </c>
      <c r="H457" s="2">
        <v>15.5</v>
      </c>
      <c r="I457" s="2">
        <v>10</v>
      </c>
      <c r="K457">
        <f>IF(Table2[[#This Row],[LastActiveDate]]=0,"",YEAR(Table2[[#This Row],[LastActiveDate]]))</f>
        <v>2025</v>
      </c>
      <c r="L457" s="1">
        <v>45817</v>
      </c>
      <c r="M457" s="7">
        <f>IF(AND(Table2[[#This Row],[HoursPlayedLast30Days]]&gt;=1,Table2[[#This Row],[LastActiveDate]]&lt;&gt;0),1,0)</f>
        <v>1</v>
      </c>
    </row>
    <row r="458" spans="1:13" x14ac:dyDescent="0.25">
      <c r="A458" t="s">
        <v>467</v>
      </c>
      <c r="B458">
        <v>21</v>
      </c>
      <c r="C458" t="s">
        <v>1011</v>
      </c>
      <c r="D458" t="s">
        <v>1018</v>
      </c>
      <c r="E458" s="2">
        <v>7.5</v>
      </c>
      <c r="F458" s="2">
        <v>281.43</v>
      </c>
      <c r="G458" s="3">
        <v>3</v>
      </c>
      <c r="H458" s="2">
        <v>45.8</v>
      </c>
      <c r="I458" s="2">
        <v>9</v>
      </c>
      <c r="K458">
        <f>IF(Table2[[#This Row],[LastActiveDate]]=0,"",YEAR(Table2[[#This Row],[LastActiveDate]]))</f>
        <v>2025</v>
      </c>
      <c r="L458" s="1">
        <v>45864</v>
      </c>
      <c r="M458" s="7">
        <f>IF(AND(Table2[[#This Row],[HoursPlayedLast30Days]]&gt;=1,Table2[[#This Row],[LastActiveDate]]&lt;&gt;0),1,0)</f>
        <v>1</v>
      </c>
    </row>
    <row r="459" spans="1:13" x14ac:dyDescent="0.25">
      <c r="A459" t="s">
        <v>468</v>
      </c>
      <c r="B459">
        <v>16</v>
      </c>
      <c r="C459" t="s">
        <v>1011</v>
      </c>
      <c r="D459" t="s">
        <v>1019</v>
      </c>
      <c r="E459" s="2">
        <v>23.5</v>
      </c>
      <c r="F459" s="2">
        <v>177.77</v>
      </c>
      <c r="G459" s="3">
        <v>45</v>
      </c>
      <c r="H459" s="2">
        <v>15.2</v>
      </c>
      <c r="I459" s="2">
        <v>15</v>
      </c>
      <c r="J459" t="s">
        <v>1026</v>
      </c>
      <c r="K459">
        <f>IF(Table2[[#This Row],[LastActiveDate]]=0,"",YEAR(Table2[[#This Row],[LastActiveDate]]))</f>
        <v>2025</v>
      </c>
      <c r="L459" s="1">
        <v>45775</v>
      </c>
      <c r="M459" s="7">
        <f>IF(AND(Table2[[#This Row],[HoursPlayedLast30Days]]&gt;=1,Table2[[#This Row],[LastActiveDate]]&lt;&gt;0),1,0)</f>
        <v>1</v>
      </c>
    </row>
    <row r="460" spans="1:13" x14ac:dyDescent="0.25">
      <c r="A460" t="s">
        <v>469</v>
      </c>
      <c r="B460">
        <v>19</v>
      </c>
      <c r="C460" t="s">
        <v>1014</v>
      </c>
      <c r="D460" t="s">
        <v>1020</v>
      </c>
      <c r="E460" s="2">
        <v>6.3</v>
      </c>
      <c r="F460" s="2">
        <v>494.12</v>
      </c>
      <c r="G460" s="3">
        <v>72</v>
      </c>
      <c r="H460" s="2">
        <v>68.099999999999994</v>
      </c>
      <c r="I460" s="2">
        <v>15</v>
      </c>
      <c r="J460" t="s">
        <v>1025</v>
      </c>
      <c r="K460">
        <f>IF(Table2[[#This Row],[LastActiveDate]]=0,"",YEAR(Table2[[#This Row],[LastActiveDate]]))</f>
        <v>2025</v>
      </c>
      <c r="L460" s="1">
        <v>45813</v>
      </c>
      <c r="M460" s="7">
        <f>IF(AND(Table2[[#This Row],[HoursPlayedLast30Days]]&gt;=1,Table2[[#This Row],[LastActiveDate]]&lt;&gt;0),1,0)</f>
        <v>1</v>
      </c>
    </row>
    <row r="461" spans="1:13" x14ac:dyDescent="0.25">
      <c r="A461" t="s">
        <v>470</v>
      </c>
      <c r="B461">
        <v>16</v>
      </c>
      <c r="C461" t="s">
        <v>1013</v>
      </c>
      <c r="D461" t="s">
        <v>1019</v>
      </c>
      <c r="E461" s="2">
        <v>4.2</v>
      </c>
      <c r="F461" s="2">
        <v>502.55</v>
      </c>
      <c r="G461" s="3">
        <v>14</v>
      </c>
      <c r="H461" s="2">
        <v>42.7</v>
      </c>
      <c r="I461" s="2">
        <v>14</v>
      </c>
      <c r="K461">
        <f>IF(Table2[[#This Row],[LastActiveDate]]=0,"",YEAR(Table2[[#This Row],[LastActiveDate]]))</f>
        <v>2025</v>
      </c>
      <c r="L461" s="1">
        <v>45685</v>
      </c>
      <c r="M461" s="7">
        <f>IF(AND(Table2[[#This Row],[HoursPlayedLast30Days]]&gt;=1,Table2[[#This Row],[LastActiveDate]]&lt;&gt;0),1,0)</f>
        <v>1</v>
      </c>
    </row>
    <row r="462" spans="1:13" x14ac:dyDescent="0.25">
      <c r="A462" t="s">
        <v>471</v>
      </c>
      <c r="B462">
        <v>31</v>
      </c>
      <c r="C462" t="s">
        <v>1014</v>
      </c>
      <c r="D462" t="s">
        <v>1019</v>
      </c>
      <c r="E462" s="2">
        <v>4.0999999999999996</v>
      </c>
      <c r="F462" s="2">
        <v>2.4900000000000002</v>
      </c>
      <c r="G462" s="3">
        <v>29</v>
      </c>
      <c r="H462" s="2">
        <v>40.6</v>
      </c>
      <c r="I462" s="2">
        <v>12</v>
      </c>
      <c r="J462" t="s">
        <v>1024</v>
      </c>
      <c r="K462">
        <f>IF(Table2[[#This Row],[LastActiveDate]]=0,"",YEAR(Table2[[#This Row],[LastActiveDate]]))</f>
        <v>2024</v>
      </c>
      <c r="L462" s="1">
        <v>45613</v>
      </c>
      <c r="M462" s="7">
        <f>IF(AND(Table2[[#This Row],[HoursPlayedLast30Days]]&gt;=1,Table2[[#This Row],[LastActiveDate]]&lt;&gt;0),1,0)</f>
        <v>1</v>
      </c>
    </row>
    <row r="463" spans="1:13" x14ac:dyDescent="0.25">
      <c r="A463" t="s">
        <v>472</v>
      </c>
      <c r="B463">
        <v>22</v>
      </c>
      <c r="C463" t="s">
        <v>1015</v>
      </c>
      <c r="D463" t="s">
        <v>1020</v>
      </c>
      <c r="E463" s="2">
        <v>8.4</v>
      </c>
      <c r="F463" s="2">
        <v>376.32</v>
      </c>
      <c r="G463" s="3">
        <v>16</v>
      </c>
      <c r="H463" s="2">
        <v>61.4</v>
      </c>
      <c r="I463" s="2">
        <v>17</v>
      </c>
      <c r="K463">
        <f>IF(Table2[[#This Row],[LastActiveDate]]=0,"",YEAR(Table2[[#This Row],[LastActiveDate]]))</f>
        <v>2025</v>
      </c>
      <c r="L463" s="1">
        <v>45689</v>
      </c>
      <c r="M463" s="7">
        <f>IF(AND(Table2[[#This Row],[HoursPlayedLast30Days]]&gt;=1,Table2[[#This Row],[LastActiveDate]]&lt;&gt;0),1,0)</f>
        <v>1</v>
      </c>
    </row>
    <row r="464" spans="1:13" x14ac:dyDescent="0.25">
      <c r="A464" t="s">
        <v>473</v>
      </c>
      <c r="B464">
        <v>18</v>
      </c>
      <c r="C464" t="s">
        <v>1011</v>
      </c>
      <c r="D464" t="s">
        <v>1023</v>
      </c>
      <c r="E464" s="2">
        <v>11.2</v>
      </c>
      <c r="F464" s="2">
        <v>154.38999999999999</v>
      </c>
      <c r="G464" s="3">
        <v>17</v>
      </c>
      <c r="H464" s="2">
        <v>69.099999999999994</v>
      </c>
      <c r="I464" s="2">
        <v>10</v>
      </c>
      <c r="K464">
        <f>IF(Table2[[#This Row],[LastActiveDate]]=0,"",YEAR(Table2[[#This Row],[LastActiveDate]]))</f>
        <v>2025</v>
      </c>
      <c r="L464" s="1">
        <v>45684</v>
      </c>
      <c r="M464" s="7">
        <f>IF(AND(Table2[[#This Row],[HoursPlayedLast30Days]]&gt;=1,Table2[[#This Row],[LastActiveDate]]&lt;&gt;0),1,0)</f>
        <v>1</v>
      </c>
    </row>
    <row r="465" spans="1:13" x14ac:dyDescent="0.25">
      <c r="A465" t="s">
        <v>474</v>
      </c>
      <c r="B465">
        <v>23</v>
      </c>
      <c r="C465" t="s">
        <v>1015</v>
      </c>
      <c r="D465" t="s">
        <v>1018</v>
      </c>
      <c r="E465" s="2">
        <v>35.6</v>
      </c>
      <c r="F465" s="2">
        <v>1123.8699999999999</v>
      </c>
      <c r="G465" s="3">
        <v>11</v>
      </c>
      <c r="H465" s="2">
        <v>44.5</v>
      </c>
      <c r="I465" s="2">
        <v>9</v>
      </c>
      <c r="K465">
        <f>IF(Table2[[#This Row],[LastActiveDate]]=0,"",YEAR(Table2[[#This Row],[LastActiveDate]]))</f>
        <v>2025</v>
      </c>
      <c r="L465" s="1">
        <v>45701</v>
      </c>
      <c r="M465" s="7">
        <f>IF(AND(Table2[[#This Row],[HoursPlayedLast30Days]]&gt;=1,Table2[[#This Row],[LastActiveDate]]&lt;&gt;0),1,0)</f>
        <v>1</v>
      </c>
    </row>
    <row r="466" spans="1:13" x14ac:dyDescent="0.25">
      <c r="A466" t="s">
        <v>475</v>
      </c>
      <c r="B466">
        <v>21</v>
      </c>
      <c r="C466" t="s">
        <v>1015</v>
      </c>
      <c r="D466" t="s">
        <v>1018</v>
      </c>
      <c r="E466" s="2">
        <v>2.6</v>
      </c>
      <c r="F466" s="2">
        <v>165.04</v>
      </c>
      <c r="G466" s="3">
        <v>43</v>
      </c>
      <c r="H466" s="2">
        <v>25.7</v>
      </c>
      <c r="I466" s="2">
        <v>16</v>
      </c>
      <c r="J466" t="s">
        <v>1028</v>
      </c>
      <c r="K466">
        <f>IF(Table2[[#This Row],[LastActiveDate]]=0,"",YEAR(Table2[[#This Row],[LastActiveDate]]))</f>
        <v>2025</v>
      </c>
      <c r="L466" s="1">
        <v>45782</v>
      </c>
      <c r="M466" s="7">
        <f>IF(AND(Table2[[#This Row],[HoursPlayedLast30Days]]&gt;=1,Table2[[#This Row],[LastActiveDate]]&lt;&gt;0),1,0)</f>
        <v>1</v>
      </c>
    </row>
    <row r="467" spans="1:13" x14ac:dyDescent="0.25">
      <c r="A467" t="s">
        <v>476</v>
      </c>
      <c r="B467">
        <v>20</v>
      </c>
      <c r="C467" t="s">
        <v>1016</v>
      </c>
      <c r="D467" t="s">
        <v>1018</v>
      </c>
      <c r="E467" s="2">
        <v>26.6</v>
      </c>
      <c r="F467" s="2">
        <v>1083.71</v>
      </c>
      <c r="G467" s="3">
        <v>82</v>
      </c>
      <c r="H467" s="2">
        <v>5</v>
      </c>
      <c r="I467" s="2">
        <v>11</v>
      </c>
      <c r="K467">
        <f>IF(Table2[[#This Row],[LastActiveDate]]=0,"",YEAR(Table2[[#This Row],[LastActiveDate]]))</f>
        <v>2024</v>
      </c>
      <c r="L467" s="1">
        <v>45635</v>
      </c>
      <c r="M467" s="7">
        <f>IF(AND(Table2[[#This Row],[HoursPlayedLast30Days]]&gt;=1,Table2[[#This Row],[LastActiveDate]]&lt;&gt;0),1,0)</f>
        <v>1</v>
      </c>
    </row>
    <row r="468" spans="1:13" x14ac:dyDescent="0.25">
      <c r="A468" t="s">
        <v>477</v>
      </c>
      <c r="B468">
        <v>25</v>
      </c>
      <c r="C468" t="s">
        <v>1011</v>
      </c>
      <c r="D468" t="s">
        <v>1021</v>
      </c>
      <c r="E468" s="2">
        <v>15.2</v>
      </c>
      <c r="F468" s="2">
        <v>351.19</v>
      </c>
      <c r="G468" s="3">
        <v>84</v>
      </c>
      <c r="H468" s="2">
        <v>27.8</v>
      </c>
      <c r="I468" s="2">
        <v>10</v>
      </c>
      <c r="K468">
        <f>IF(Table2[[#This Row],[LastActiveDate]]=0,"",YEAR(Table2[[#This Row],[LastActiveDate]]))</f>
        <v>2025</v>
      </c>
      <c r="L468" s="1">
        <v>45669</v>
      </c>
      <c r="M468" s="7">
        <f>IF(AND(Table2[[#This Row],[HoursPlayedLast30Days]]&gt;=1,Table2[[#This Row],[LastActiveDate]]&lt;&gt;0),1,0)</f>
        <v>1</v>
      </c>
    </row>
    <row r="469" spans="1:13" x14ac:dyDescent="0.25">
      <c r="A469" t="s">
        <v>478</v>
      </c>
      <c r="B469">
        <v>25</v>
      </c>
      <c r="C469" t="s">
        <v>1015</v>
      </c>
      <c r="D469" t="s">
        <v>1019</v>
      </c>
      <c r="E469" s="2">
        <v>6.8</v>
      </c>
      <c r="F469" s="2">
        <v>71.459999999999994</v>
      </c>
      <c r="G469" s="3">
        <v>5</v>
      </c>
      <c r="H469" s="2">
        <v>29.6</v>
      </c>
      <c r="I469" s="2">
        <v>8</v>
      </c>
      <c r="K469">
        <f>IF(Table2[[#This Row],[LastActiveDate]]=0,"",YEAR(Table2[[#This Row],[LastActiveDate]]))</f>
        <v>2025</v>
      </c>
      <c r="L469" s="1">
        <v>45838</v>
      </c>
      <c r="M469" s="7">
        <f>IF(AND(Table2[[#This Row],[HoursPlayedLast30Days]]&gt;=1,Table2[[#This Row],[LastActiveDate]]&lt;&gt;0),1,0)</f>
        <v>1</v>
      </c>
    </row>
    <row r="470" spans="1:13" x14ac:dyDescent="0.25">
      <c r="A470" t="s">
        <v>479</v>
      </c>
      <c r="B470">
        <v>19</v>
      </c>
      <c r="C470" t="s">
        <v>1011</v>
      </c>
      <c r="D470" t="s">
        <v>1018</v>
      </c>
      <c r="E470" s="2">
        <v>13.6</v>
      </c>
      <c r="F470" s="2">
        <v>193.26</v>
      </c>
      <c r="G470" s="3">
        <v>62</v>
      </c>
      <c r="H470" s="2">
        <v>47.7</v>
      </c>
      <c r="I470" s="2">
        <v>9</v>
      </c>
      <c r="K470">
        <f>IF(Table2[[#This Row],[LastActiveDate]]=0,"",YEAR(Table2[[#This Row],[LastActiveDate]]))</f>
        <v>2025</v>
      </c>
      <c r="L470" s="1">
        <v>45842</v>
      </c>
      <c r="M470" s="7">
        <f>IF(AND(Table2[[#This Row],[HoursPlayedLast30Days]]&gt;=1,Table2[[#This Row],[LastActiveDate]]&lt;&gt;0),1,0)</f>
        <v>1</v>
      </c>
    </row>
    <row r="471" spans="1:13" x14ac:dyDescent="0.25">
      <c r="A471" t="s">
        <v>480</v>
      </c>
      <c r="B471">
        <v>19</v>
      </c>
      <c r="C471" t="s">
        <v>1017</v>
      </c>
      <c r="D471" t="s">
        <v>1022</v>
      </c>
      <c r="E471" s="2">
        <v>7.1</v>
      </c>
      <c r="F471" s="2">
        <v>1211.3499999999999</v>
      </c>
      <c r="G471" s="3">
        <v>40</v>
      </c>
      <c r="H471" s="2">
        <v>36.4</v>
      </c>
      <c r="I471" s="2">
        <v>11</v>
      </c>
      <c r="K471">
        <f>IF(Table2[[#This Row],[LastActiveDate]]=0,"",YEAR(Table2[[#This Row],[LastActiveDate]]))</f>
        <v>2024</v>
      </c>
      <c r="L471" s="1">
        <v>45608</v>
      </c>
      <c r="M471" s="7">
        <f>IF(AND(Table2[[#This Row],[HoursPlayedLast30Days]]&gt;=1,Table2[[#This Row],[LastActiveDate]]&lt;&gt;0),1,0)</f>
        <v>1</v>
      </c>
    </row>
    <row r="472" spans="1:13" x14ac:dyDescent="0.25">
      <c r="A472" t="s">
        <v>481</v>
      </c>
      <c r="B472">
        <v>20</v>
      </c>
      <c r="C472" t="s">
        <v>1013</v>
      </c>
      <c r="D472" t="s">
        <v>1021</v>
      </c>
      <c r="E472" s="2">
        <v>18.100000000000001</v>
      </c>
      <c r="F472" s="2">
        <v>487.16</v>
      </c>
      <c r="G472" s="3">
        <v>8</v>
      </c>
      <c r="H472" s="2">
        <v>62.2</v>
      </c>
      <c r="I472" s="2">
        <v>6</v>
      </c>
      <c r="K472">
        <f>IF(Table2[[#This Row],[LastActiveDate]]=0,"",YEAR(Table2[[#This Row],[LastActiveDate]]))</f>
        <v>2025</v>
      </c>
      <c r="L472" s="1">
        <v>45733</v>
      </c>
      <c r="M472" s="7">
        <f>IF(AND(Table2[[#This Row],[HoursPlayedLast30Days]]&gt;=1,Table2[[#This Row],[LastActiveDate]]&lt;&gt;0),1,0)</f>
        <v>1</v>
      </c>
    </row>
    <row r="473" spans="1:13" x14ac:dyDescent="0.25">
      <c r="A473" t="s">
        <v>482</v>
      </c>
      <c r="B473">
        <v>13</v>
      </c>
      <c r="C473" t="s">
        <v>1015</v>
      </c>
      <c r="D473" t="s">
        <v>1018</v>
      </c>
      <c r="E473" s="2">
        <v>11.4</v>
      </c>
      <c r="F473" s="2">
        <v>25.61</v>
      </c>
      <c r="G473" s="3">
        <v>2</v>
      </c>
      <c r="H473" s="2">
        <v>29.7</v>
      </c>
      <c r="I473" s="2">
        <v>13</v>
      </c>
      <c r="K473">
        <f>IF(Table2[[#This Row],[LastActiveDate]]=0,"",YEAR(Table2[[#This Row],[LastActiveDate]]))</f>
        <v>2025</v>
      </c>
      <c r="L473" s="1">
        <v>45783</v>
      </c>
      <c r="M473" s="7">
        <f>IF(AND(Table2[[#This Row],[HoursPlayedLast30Days]]&gt;=1,Table2[[#This Row],[LastActiveDate]]&lt;&gt;0),1,0)</f>
        <v>1</v>
      </c>
    </row>
    <row r="474" spans="1:13" x14ac:dyDescent="0.25">
      <c r="A474" t="s">
        <v>483</v>
      </c>
      <c r="B474">
        <v>14</v>
      </c>
      <c r="C474" t="s">
        <v>1017</v>
      </c>
      <c r="D474" t="s">
        <v>1021</v>
      </c>
      <c r="E474" s="2">
        <v>3.6</v>
      </c>
      <c r="F474" s="2">
        <v>306.36</v>
      </c>
      <c r="G474" s="3">
        <v>9</v>
      </c>
      <c r="H474" s="2">
        <v>43.6</v>
      </c>
      <c r="I474" s="2">
        <v>11</v>
      </c>
      <c r="K474">
        <f>IF(Table2[[#This Row],[LastActiveDate]]=0,"",YEAR(Table2[[#This Row],[LastActiveDate]]))</f>
        <v>2025</v>
      </c>
      <c r="L474" s="1">
        <v>45736</v>
      </c>
      <c r="M474" s="7">
        <f>IF(AND(Table2[[#This Row],[HoursPlayedLast30Days]]&gt;=1,Table2[[#This Row],[LastActiveDate]]&lt;&gt;0),1,0)</f>
        <v>1</v>
      </c>
    </row>
    <row r="475" spans="1:13" x14ac:dyDescent="0.25">
      <c r="A475" t="s">
        <v>484</v>
      </c>
      <c r="B475">
        <v>28</v>
      </c>
      <c r="C475" t="s">
        <v>1017</v>
      </c>
      <c r="D475" t="s">
        <v>1021</v>
      </c>
      <c r="E475" s="2">
        <v>2.5</v>
      </c>
      <c r="F475" s="2">
        <v>106</v>
      </c>
      <c r="G475" s="3">
        <v>72</v>
      </c>
      <c r="H475" s="2">
        <v>74.599999999999994</v>
      </c>
      <c r="I475" s="2">
        <v>12</v>
      </c>
      <c r="K475">
        <f>IF(Table2[[#This Row],[LastActiveDate]]=0,"",YEAR(Table2[[#This Row],[LastActiveDate]]))</f>
        <v>2025</v>
      </c>
      <c r="L475" s="1">
        <v>45660</v>
      </c>
      <c r="M475" s="7">
        <f>IF(AND(Table2[[#This Row],[HoursPlayedLast30Days]]&gt;=1,Table2[[#This Row],[LastActiveDate]]&lt;&gt;0),1,0)</f>
        <v>1</v>
      </c>
    </row>
    <row r="476" spans="1:13" x14ac:dyDescent="0.25">
      <c r="A476" t="s">
        <v>485</v>
      </c>
      <c r="B476">
        <v>30</v>
      </c>
      <c r="C476" t="s">
        <v>1015</v>
      </c>
      <c r="D476" t="s">
        <v>1018</v>
      </c>
      <c r="E476" s="2">
        <v>15.8</v>
      </c>
      <c r="F476" s="2">
        <v>1.75</v>
      </c>
      <c r="G476" s="3">
        <v>30</v>
      </c>
      <c r="H476" s="2">
        <v>53.5</v>
      </c>
      <c r="I476" s="2">
        <v>8</v>
      </c>
      <c r="K476">
        <f>IF(Table2[[#This Row],[LastActiveDate]]=0,"",YEAR(Table2[[#This Row],[LastActiveDate]]))</f>
        <v>2025</v>
      </c>
      <c r="L476" s="1">
        <v>45738</v>
      </c>
      <c r="M476" s="7">
        <f>IF(AND(Table2[[#This Row],[HoursPlayedLast30Days]]&gt;=1,Table2[[#This Row],[LastActiveDate]]&lt;&gt;0),1,0)</f>
        <v>1</v>
      </c>
    </row>
    <row r="477" spans="1:13" x14ac:dyDescent="0.25">
      <c r="A477" t="s">
        <v>486</v>
      </c>
      <c r="B477">
        <v>20</v>
      </c>
      <c r="C477" t="s">
        <v>1013</v>
      </c>
      <c r="D477" t="s">
        <v>1018</v>
      </c>
      <c r="E477" s="2">
        <v>46.5</v>
      </c>
      <c r="F477" s="2">
        <v>129.16</v>
      </c>
      <c r="G477" s="3">
        <v>38</v>
      </c>
      <c r="H477" s="2">
        <v>43.5</v>
      </c>
      <c r="I477" s="2">
        <v>7</v>
      </c>
      <c r="J477" t="s">
        <v>1029</v>
      </c>
      <c r="K477">
        <f>IF(Table2[[#This Row],[LastActiveDate]]=0,"",YEAR(Table2[[#This Row],[LastActiveDate]]))</f>
        <v>2025</v>
      </c>
      <c r="L477" s="1">
        <v>45915</v>
      </c>
      <c r="M477" s="7">
        <f>IF(AND(Table2[[#This Row],[HoursPlayedLast30Days]]&gt;=1,Table2[[#This Row],[LastActiveDate]]&lt;&gt;0),1,0)</f>
        <v>1</v>
      </c>
    </row>
    <row r="478" spans="1:13" x14ac:dyDescent="0.25">
      <c r="A478" t="s">
        <v>487</v>
      </c>
      <c r="B478">
        <v>24</v>
      </c>
      <c r="C478" t="s">
        <v>1016</v>
      </c>
      <c r="D478" t="s">
        <v>1020</v>
      </c>
      <c r="E478" s="2">
        <v>8.4</v>
      </c>
      <c r="F478" s="2">
        <v>66.89</v>
      </c>
      <c r="G478" s="3">
        <v>8</v>
      </c>
      <c r="H478" s="2">
        <v>30</v>
      </c>
      <c r="I478" s="2">
        <v>13</v>
      </c>
      <c r="J478" t="s">
        <v>1030</v>
      </c>
      <c r="K478">
        <f>IF(Table2[[#This Row],[LastActiveDate]]=0,"",YEAR(Table2[[#This Row],[LastActiveDate]]))</f>
        <v>2025</v>
      </c>
      <c r="L478" s="1">
        <v>45798</v>
      </c>
      <c r="M478" s="7">
        <f>IF(AND(Table2[[#This Row],[HoursPlayedLast30Days]]&gt;=1,Table2[[#This Row],[LastActiveDate]]&lt;&gt;0),1,0)</f>
        <v>1</v>
      </c>
    </row>
    <row r="479" spans="1:13" x14ac:dyDescent="0.25">
      <c r="A479" t="s">
        <v>488</v>
      </c>
      <c r="B479">
        <v>23</v>
      </c>
      <c r="C479" t="s">
        <v>1014</v>
      </c>
      <c r="D479" t="s">
        <v>1019</v>
      </c>
      <c r="E479" s="2">
        <v>26.4</v>
      </c>
      <c r="F479" s="2">
        <v>427.13</v>
      </c>
      <c r="G479" s="3">
        <v>38</v>
      </c>
      <c r="H479" s="2">
        <v>29.2</v>
      </c>
      <c r="I479" s="2">
        <v>9</v>
      </c>
      <c r="J479" t="s">
        <v>1030</v>
      </c>
      <c r="K479">
        <f>IF(Table2[[#This Row],[LastActiveDate]]=0,"",YEAR(Table2[[#This Row],[LastActiveDate]]))</f>
        <v>2025</v>
      </c>
      <c r="L479" s="1">
        <v>45838</v>
      </c>
      <c r="M479" s="7">
        <f>IF(AND(Table2[[#This Row],[HoursPlayedLast30Days]]&gt;=1,Table2[[#This Row],[LastActiveDate]]&lt;&gt;0),1,0)</f>
        <v>1</v>
      </c>
    </row>
    <row r="480" spans="1:13" x14ac:dyDescent="0.25">
      <c r="A480" t="s">
        <v>489</v>
      </c>
      <c r="B480">
        <v>37</v>
      </c>
      <c r="C480" t="s">
        <v>1013</v>
      </c>
      <c r="D480" t="s">
        <v>1021</v>
      </c>
      <c r="E480" s="2">
        <v>21.5</v>
      </c>
      <c r="F480" s="2">
        <v>102.87</v>
      </c>
      <c r="G480" s="3">
        <v>1</v>
      </c>
      <c r="H480" s="2">
        <v>23.7</v>
      </c>
      <c r="I480" s="2">
        <v>9</v>
      </c>
      <c r="J480" t="s">
        <v>1026</v>
      </c>
      <c r="K480">
        <f>IF(Table2[[#This Row],[LastActiveDate]]=0,"",YEAR(Table2[[#This Row],[LastActiveDate]]))</f>
        <v>2025</v>
      </c>
      <c r="L480" s="1">
        <v>45897</v>
      </c>
      <c r="M480" s="7">
        <f>IF(AND(Table2[[#This Row],[HoursPlayedLast30Days]]&gt;=1,Table2[[#This Row],[LastActiveDate]]&lt;&gt;0),1,0)</f>
        <v>1</v>
      </c>
    </row>
    <row r="481" spans="1:13" x14ac:dyDescent="0.25">
      <c r="A481" t="s">
        <v>490</v>
      </c>
      <c r="B481">
        <v>27</v>
      </c>
      <c r="C481" t="s">
        <v>1017</v>
      </c>
      <c r="D481" t="s">
        <v>1019</v>
      </c>
      <c r="E481" s="2">
        <v>53.6</v>
      </c>
      <c r="F481" s="2">
        <v>439.37</v>
      </c>
      <c r="G481" s="3">
        <v>14</v>
      </c>
      <c r="H481" s="2">
        <v>31.5</v>
      </c>
      <c r="I481" s="2">
        <v>9</v>
      </c>
      <c r="K481">
        <f>IF(Table2[[#This Row],[LastActiveDate]]=0,"",YEAR(Table2[[#This Row],[LastActiveDate]]))</f>
        <v>2025</v>
      </c>
      <c r="L481" s="1">
        <v>45864</v>
      </c>
      <c r="M481" s="7">
        <f>IF(AND(Table2[[#This Row],[HoursPlayedLast30Days]]&gt;=1,Table2[[#This Row],[LastActiveDate]]&lt;&gt;0),1,0)</f>
        <v>1</v>
      </c>
    </row>
    <row r="482" spans="1:13" x14ac:dyDescent="0.25">
      <c r="A482" t="s">
        <v>491</v>
      </c>
      <c r="B482">
        <v>21</v>
      </c>
      <c r="C482" t="s">
        <v>1012</v>
      </c>
      <c r="D482" t="s">
        <v>1018</v>
      </c>
      <c r="E482" s="2">
        <v>34.4</v>
      </c>
      <c r="F482" s="2">
        <v>0.15</v>
      </c>
      <c r="G482" s="3">
        <v>29</v>
      </c>
      <c r="H482" s="2">
        <v>63.9</v>
      </c>
      <c r="I482" s="2">
        <v>12</v>
      </c>
      <c r="K482">
        <f>IF(Table2[[#This Row],[LastActiveDate]]=0,"",YEAR(Table2[[#This Row],[LastActiveDate]]))</f>
        <v>2025</v>
      </c>
      <c r="L482" s="1">
        <v>45723</v>
      </c>
      <c r="M482" s="7">
        <f>IF(AND(Table2[[#This Row],[HoursPlayedLast30Days]]&gt;=1,Table2[[#This Row],[LastActiveDate]]&lt;&gt;0),1,0)</f>
        <v>1</v>
      </c>
    </row>
    <row r="483" spans="1:13" x14ac:dyDescent="0.25">
      <c r="A483" t="s">
        <v>492</v>
      </c>
      <c r="B483">
        <v>17</v>
      </c>
      <c r="C483" t="s">
        <v>1015</v>
      </c>
      <c r="D483" t="s">
        <v>1018</v>
      </c>
      <c r="E483" s="2">
        <v>16.7</v>
      </c>
      <c r="F483" s="2">
        <v>91.98</v>
      </c>
      <c r="G483" s="3">
        <v>4</v>
      </c>
      <c r="H483" s="2">
        <v>39.5</v>
      </c>
      <c r="I483" s="2">
        <v>8</v>
      </c>
      <c r="J483" t="s">
        <v>1027</v>
      </c>
      <c r="K483">
        <f>IF(Table2[[#This Row],[LastActiveDate]]=0,"",YEAR(Table2[[#This Row],[LastActiveDate]]))</f>
        <v>2024</v>
      </c>
      <c r="L483" s="1">
        <v>45587</v>
      </c>
      <c r="M483" s="7">
        <f>IF(AND(Table2[[#This Row],[HoursPlayedLast30Days]]&gt;=1,Table2[[#This Row],[LastActiveDate]]&lt;&gt;0),1,0)</f>
        <v>1</v>
      </c>
    </row>
    <row r="484" spans="1:13" x14ac:dyDescent="0.25">
      <c r="A484" t="s">
        <v>493</v>
      </c>
      <c r="B484">
        <v>13</v>
      </c>
      <c r="C484" t="s">
        <v>1017</v>
      </c>
      <c r="D484" t="s">
        <v>1019</v>
      </c>
      <c r="E484" s="2">
        <v>21.4</v>
      </c>
      <c r="F484" s="2">
        <v>68.989999999999995</v>
      </c>
      <c r="G484" s="3">
        <v>51</v>
      </c>
      <c r="H484" s="2">
        <v>11.3</v>
      </c>
      <c r="I484" s="2">
        <v>15</v>
      </c>
      <c r="K484">
        <f>IF(Table2[[#This Row],[LastActiveDate]]=0,"",YEAR(Table2[[#This Row],[LastActiveDate]]))</f>
        <v>2025</v>
      </c>
      <c r="L484" s="1">
        <v>45713</v>
      </c>
      <c r="M484" s="7">
        <f>IF(AND(Table2[[#This Row],[HoursPlayedLast30Days]]&gt;=1,Table2[[#This Row],[LastActiveDate]]&lt;&gt;0),1,0)</f>
        <v>1</v>
      </c>
    </row>
    <row r="485" spans="1:13" x14ac:dyDescent="0.25">
      <c r="A485" t="s">
        <v>494</v>
      </c>
      <c r="B485">
        <v>23</v>
      </c>
      <c r="C485" t="s">
        <v>1016</v>
      </c>
      <c r="D485" t="s">
        <v>1018</v>
      </c>
      <c r="E485" s="2">
        <v>45.7</v>
      </c>
      <c r="F485" s="2">
        <v>66.5</v>
      </c>
      <c r="G485" s="3">
        <v>8</v>
      </c>
      <c r="H485" s="2">
        <v>89.2</v>
      </c>
      <c r="I485" s="2">
        <v>11</v>
      </c>
      <c r="K485">
        <f>IF(Table2[[#This Row],[LastActiveDate]]=0,"",YEAR(Table2[[#This Row],[LastActiveDate]]))</f>
        <v>2025</v>
      </c>
      <c r="L485" s="1">
        <v>45860</v>
      </c>
      <c r="M485" s="7">
        <f>IF(AND(Table2[[#This Row],[HoursPlayedLast30Days]]&gt;=1,Table2[[#This Row],[LastActiveDate]]&lt;&gt;0),1,0)</f>
        <v>1</v>
      </c>
    </row>
    <row r="486" spans="1:13" x14ac:dyDescent="0.25">
      <c r="A486" t="s">
        <v>495</v>
      </c>
      <c r="B486">
        <v>18</v>
      </c>
      <c r="C486" t="s">
        <v>1011</v>
      </c>
      <c r="D486" t="s">
        <v>1018</v>
      </c>
      <c r="E486" s="2">
        <v>10.199999999999999</v>
      </c>
      <c r="F486" s="2">
        <v>17.66</v>
      </c>
      <c r="G486" s="3">
        <v>31</v>
      </c>
      <c r="H486" s="2">
        <v>53</v>
      </c>
      <c r="I486" s="2">
        <v>9</v>
      </c>
      <c r="K486">
        <f>IF(Table2[[#This Row],[LastActiveDate]]=0,"",YEAR(Table2[[#This Row],[LastActiveDate]]))</f>
        <v>2025</v>
      </c>
      <c r="L486" s="1">
        <v>45896</v>
      </c>
      <c r="M486" s="7">
        <f>IF(AND(Table2[[#This Row],[HoursPlayedLast30Days]]&gt;=1,Table2[[#This Row],[LastActiveDate]]&lt;&gt;0),1,0)</f>
        <v>1</v>
      </c>
    </row>
    <row r="487" spans="1:13" x14ac:dyDescent="0.25">
      <c r="A487" t="s">
        <v>496</v>
      </c>
      <c r="B487">
        <v>14</v>
      </c>
      <c r="C487" t="s">
        <v>1016</v>
      </c>
      <c r="D487" t="s">
        <v>1020</v>
      </c>
      <c r="E487" s="2">
        <v>7.9</v>
      </c>
      <c r="F487" s="2">
        <v>51.79</v>
      </c>
      <c r="G487" s="3">
        <v>15</v>
      </c>
      <c r="H487" s="2">
        <v>9.8000000000000007</v>
      </c>
      <c r="I487" s="2">
        <v>13</v>
      </c>
      <c r="J487" t="s">
        <v>1027</v>
      </c>
      <c r="K487">
        <f>IF(Table2[[#This Row],[LastActiveDate]]=0,"",YEAR(Table2[[#This Row],[LastActiveDate]]))</f>
        <v>2025</v>
      </c>
      <c r="L487" s="1">
        <v>45933</v>
      </c>
      <c r="M487" s="7">
        <f>IF(AND(Table2[[#This Row],[HoursPlayedLast30Days]]&gt;=1,Table2[[#This Row],[LastActiveDate]]&lt;&gt;0),1,0)</f>
        <v>1</v>
      </c>
    </row>
    <row r="488" spans="1:13" x14ac:dyDescent="0.25">
      <c r="A488" t="s">
        <v>497</v>
      </c>
      <c r="B488">
        <v>18</v>
      </c>
      <c r="C488" t="s">
        <v>1015</v>
      </c>
      <c r="D488" t="s">
        <v>1022</v>
      </c>
      <c r="E488" s="2">
        <v>0.2</v>
      </c>
      <c r="F488" s="2">
        <v>202.73</v>
      </c>
      <c r="G488" s="3">
        <v>27</v>
      </c>
      <c r="H488" s="2">
        <v>34</v>
      </c>
      <c r="I488" s="2">
        <v>19</v>
      </c>
      <c r="J488" t="s">
        <v>1027</v>
      </c>
      <c r="K488">
        <f>IF(Table2[[#This Row],[LastActiveDate]]=0,"",YEAR(Table2[[#This Row],[LastActiveDate]]))</f>
        <v>2025</v>
      </c>
      <c r="L488" s="1">
        <v>45737</v>
      </c>
      <c r="M488" s="7">
        <f>IF(AND(Table2[[#This Row],[HoursPlayedLast30Days]]&gt;=1,Table2[[#This Row],[LastActiveDate]]&lt;&gt;0),1,0)</f>
        <v>0</v>
      </c>
    </row>
    <row r="489" spans="1:13" x14ac:dyDescent="0.25">
      <c r="A489" t="s">
        <v>498</v>
      </c>
      <c r="B489">
        <v>16</v>
      </c>
      <c r="C489" t="s">
        <v>1012</v>
      </c>
      <c r="D489" t="s">
        <v>1023</v>
      </c>
      <c r="E489" s="2">
        <v>35</v>
      </c>
      <c r="F489" s="2">
        <v>86.1</v>
      </c>
      <c r="G489" s="3">
        <v>3</v>
      </c>
      <c r="H489" s="2">
        <v>47.8</v>
      </c>
      <c r="I489" s="2">
        <v>23</v>
      </c>
      <c r="J489" t="s">
        <v>1028</v>
      </c>
      <c r="K489">
        <f>IF(Table2[[#This Row],[LastActiveDate]]=0,"",YEAR(Table2[[#This Row],[LastActiveDate]]))</f>
        <v>2025</v>
      </c>
      <c r="L489" s="1">
        <v>45857</v>
      </c>
      <c r="M489" s="7">
        <f>IF(AND(Table2[[#This Row],[HoursPlayedLast30Days]]&gt;=1,Table2[[#This Row],[LastActiveDate]]&lt;&gt;0),1,0)</f>
        <v>1</v>
      </c>
    </row>
    <row r="490" spans="1:13" x14ac:dyDescent="0.25">
      <c r="A490" t="s">
        <v>499</v>
      </c>
      <c r="B490">
        <v>30</v>
      </c>
      <c r="C490" t="s">
        <v>1012</v>
      </c>
      <c r="D490" t="s">
        <v>1020</v>
      </c>
      <c r="E490" s="2">
        <v>32.299999999999997</v>
      </c>
      <c r="F490" s="2">
        <v>135.06</v>
      </c>
      <c r="G490" s="3">
        <v>1</v>
      </c>
      <c r="H490" s="2">
        <v>87.6</v>
      </c>
      <c r="I490" s="2">
        <v>15</v>
      </c>
      <c r="K490">
        <f>IF(Table2[[#This Row],[LastActiveDate]]=0,"",YEAR(Table2[[#This Row],[LastActiveDate]]))</f>
        <v>2025</v>
      </c>
      <c r="L490" s="1">
        <v>45784</v>
      </c>
      <c r="M490" s="7">
        <f>IF(AND(Table2[[#This Row],[HoursPlayedLast30Days]]&gt;=1,Table2[[#This Row],[LastActiveDate]]&lt;&gt;0),1,0)</f>
        <v>1</v>
      </c>
    </row>
    <row r="491" spans="1:13" x14ac:dyDescent="0.25">
      <c r="A491" t="s">
        <v>500</v>
      </c>
      <c r="B491">
        <v>26</v>
      </c>
      <c r="C491" t="s">
        <v>1016</v>
      </c>
      <c r="D491" t="s">
        <v>1018</v>
      </c>
      <c r="E491" s="2">
        <v>2.2000000000000002</v>
      </c>
      <c r="F491" s="2">
        <v>118.25</v>
      </c>
      <c r="G491" s="3">
        <v>72</v>
      </c>
      <c r="H491" s="2">
        <v>17.3</v>
      </c>
      <c r="I491" s="2">
        <v>8</v>
      </c>
      <c r="J491" t="s">
        <v>1025</v>
      </c>
      <c r="K491">
        <f>IF(Table2[[#This Row],[LastActiveDate]]=0,"",YEAR(Table2[[#This Row],[LastActiveDate]]))</f>
        <v>2025</v>
      </c>
      <c r="L491" s="1">
        <v>45805</v>
      </c>
      <c r="M491" s="7">
        <f>IF(AND(Table2[[#This Row],[HoursPlayedLast30Days]]&gt;=1,Table2[[#This Row],[LastActiveDate]]&lt;&gt;0),1,0)</f>
        <v>1</v>
      </c>
    </row>
    <row r="492" spans="1:13" x14ac:dyDescent="0.25">
      <c r="A492" t="s">
        <v>501</v>
      </c>
      <c r="B492">
        <v>21</v>
      </c>
      <c r="C492" t="s">
        <v>1012</v>
      </c>
      <c r="D492" t="s">
        <v>1022</v>
      </c>
      <c r="E492" s="2">
        <v>17.2</v>
      </c>
      <c r="F492" s="2">
        <v>521.67999999999995</v>
      </c>
      <c r="G492" s="3">
        <v>9</v>
      </c>
      <c r="H492" s="2">
        <v>69.400000000000006</v>
      </c>
      <c r="I492" s="2">
        <v>10</v>
      </c>
      <c r="J492" t="s">
        <v>1025</v>
      </c>
      <c r="K492">
        <f>IF(Table2[[#This Row],[LastActiveDate]]=0,"",YEAR(Table2[[#This Row],[LastActiveDate]]))</f>
        <v>2025</v>
      </c>
      <c r="L492" s="1">
        <v>45665</v>
      </c>
      <c r="M492" s="7">
        <f>IF(AND(Table2[[#This Row],[HoursPlayedLast30Days]]&gt;=1,Table2[[#This Row],[LastActiveDate]]&lt;&gt;0),1,0)</f>
        <v>1</v>
      </c>
    </row>
    <row r="493" spans="1:13" x14ac:dyDescent="0.25">
      <c r="A493" t="s">
        <v>502</v>
      </c>
      <c r="B493">
        <v>29</v>
      </c>
      <c r="C493" t="s">
        <v>1012</v>
      </c>
      <c r="D493" t="s">
        <v>1018</v>
      </c>
      <c r="E493" s="2">
        <v>12.5</v>
      </c>
      <c r="F493" s="2">
        <v>589.26</v>
      </c>
      <c r="G493" s="3">
        <v>51</v>
      </c>
      <c r="H493" s="2">
        <v>80</v>
      </c>
      <c r="I493" s="2">
        <v>13</v>
      </c>
      <c r="K493">
        <f>IF(Table2[[#This Row],[LastActiveDate]]=0,"",YEAR(Table2[[#This Row],[LastActiveDate]]))</f>
        <v>2025</v>
      </c>
      <c r="L493" s="1">
        <v>45665</v>
      </c>
      <c r="M493" s="7">
        <f>IF(AND(Table2[[#This Row],[HoursPlayedLast30Days]]&gt;=1,Table2[[#This Row],[LastActiveDate]]&lt;&gt;0),1,0)</f>
        <v>1</v>
      </c>
    </row>
    <row r="494" spans="1:13" x14ac:dyDescent="0.25">
      <c r="A494" t="s">
        <v>503</v>
      </c>
      <c r="B494">
        <v>22</v>
      </c>
      <c r="C494" t="s">
        <v>1011</v>
      </c>
      <c r="D494" t="s">
        <v>1022</v>
      </c>
      <c r="E494" s="2">
        <v>2.5</v>
      </c>
      <c r="F494" s="2">
        <v>169.79</v>
      </c>
      <c r="G494" s="3">
        <v>220</v>
      </c>
      <c r="H494" s="2">
        <v>29.3</v>
      </c>
      <c r="I494" s="2">
        <v>12</v>
      </c>
      <c r="J494" t="s">
        <v>1027</v>
      </c>
      <c r="K494">
        <f>IF(Table2[[#This Row],[LastActiveDate]]=0,"",YEAR(Table2[[#This Row],[LastActiveDate]]))</f>
        <v>2025</v>
      </c>
      <c r="L494" s="1">
        <v>45744</v>
      </c>
      <c r="M494" s="7">
        <f>IF(AND(Table2[[#This Row],[HoursPlayedLast30Days]]&gt;=1,Table2[[#This Row],[LastActiveDate]]&lt;&gt;0),1,0)</f>
        <v>1</v>
      </c>
    </row>
    <row r="495" spans="1:13" x14ac:dyDescent="0.25">
      <c r="A495" t="s">
        <v>504</v>
      </c>
      <c r="B495">
        <v>17</v>
      </c>
      <c r="C495" t="s">
        <v>1015</v>
      </c>
      <c r="D495" t="s">
        <v>1022</v>
      </c>
      <c r="E495" s="2">
        <v>78.8</v>
      </c>
      <c r="F495" s="2">
        <v>100.18</v>
      </c>
      <c r="G495" s="3">
        <v>7</v>
      </c>
      <c r="H495" s="2">
        <v>38.1</v>
      </c>
      <c r="I495" s="2">
        <v>17</v>
      </c>
      <c r="J495" t="s">
        <v>1027</v>
      </c>
      <c r="K495">
        <f>IF(Table2[[#This Row],[LastActiveDate]]=0,"",YEAR(Table2[[#This Row],[LastActiveDate]]))</f>
        <v>2024</v>
      </c>
      <c r="L495" s="1">
        <v>45595</v>
      </c>
      <c r="M495" s="7">
        <f>IF(AND(Table2[[#This Row],[HoursPlayedLast30Days]]&gt;=1,Table2[[#This Row],[LastActiveDate]]&lt;&gt;0),1,0)</f>
        <v>1</v>
      </c>
    </row>
    <row r="496" spans="1:13" x14ac:dyDescent="0.25">
      <c r="A496" t="s">
        <v>505</v>
      </c>
      <c r="B496">
        <v>29</v>
      </c>
      <c r="C496" t="s">
        <v>1011</v>
      </c>
      <c r="D496" t="s">
        <v>1023</v>
      </c>
      <c r="E496" s="2">
        <v>4.8</v>
      </c>
      <c r="F496" s="2">
        <v>28.24</v>
      </c>
      <c r="G496" s="3">
        <v>9</v>
      </c>
      <c r="H496" s="2">
        <v>19.100000000000001</v>
      </c>
      <c r="I496" s="2">
        <v>8</v>
      </c>
      <c r="K496">
        <f>IF(Table2[[#This Row],[LastActiveDate]]=0,"",YEAR(Table2[[#This Row],[LastActiveDate]]))</f>
        <v>2025</v>
      </c>
      <c r="L496" s="1">
        <v>45707</v>
      </c>
      <c r="M496" s="7">
        <f>IF(AND(Table2[[#This Row],[HoursPlayedLast30Days]]&gt;=1,Table2[[#This Row],[LastActiveDate]]&lt;&gt;0),1,0)</f>
        <v>1</v>
      </c>
    </row>
    <row r="497" spans="1:13" x14ac:dyDescent="0.25">
      <c r="A497" t="s">
        <v>506</v>
      </c>
      <c r="B497">
        <v>24</v>
      </c>
      <c r="C497" t="s">
        <v>1013</v>
      </c>
      <c r="D497" t="s">
        <v>1022</v>
      </c>
      <c r="E497" s="2">
        <v>1.4</v>
      </c>
      <c r="F497" s="2">
        <v>766.55</v>
      </c>
      <c r="G497" s="3">
        <v>32</v>
      </c>
      <c r="H497" s="2">
        <v>39.9</v>
      </c>
      <c r="I497" s="2">
        <v>11</v>
      </c>
      <c r="K497">
        <f>IF(Table2[[#This Row],[LastActiveDate]]=0,"",YEAR(Table2[[#This Row],[LastActiveDate]]))</f>
        <v>2025</v>
      </c>
      <c r="L497" s="1">
        <v>45832</v>
      </c>
      <c r="M497" s="7">
        <f>IF(AND(Table2[[#This Row],[HoursPlayedLast30Days]]&gt;=1,Table2[[#This Row],[LastActiveDate]]&lt;&gt;0),1,0)</f>
        <v>1</v>
      </c>
    </row>
    <row r="498" spans="1:13" x14ac:dyDescent="0.25">
      <c r="A498" t="s">
        <v>507</v>
      </c>
      <c r="B498">
        <v>16</v>
      </c>
      <c r="C498" t="s">
        <v>1015</v>
      </c>
      <c r="D498" t="s">
        <v>1021</v>
      </c>
      <c r="E498" s="2">
        <v>18.100000000000001</v>
      </c>
      <c r="F498" s="2">
        <v>15.53</v>
      </c>
      <c r="G498" s="3">
        <v>100</v>
      </c>
      <c r="H498" s="2">
        <v>44.1</v>
      </c>
      <c r="I498" s="2">
        <v>7</v>
      </c>
      <c r="K498">
        <f>IF(Table2[[#This Row],[LastActiveDate]]=0,"",YEAR(Table2[[#This Row],[LastActiveDate]]))</f>
        <v>2025</v>
      </c>
      <c r="L498" s="1">
        <v>45732</v>
      </c>
      <c r="M498" s="7">
        <f>IF(AND(Table2[[#This Row],[HoursPlayedLast30Days]]&gt;=1,Table2[[#This Row],[LastActiveDate]]&lt;&gt;0),1,0)</f>
        <v>1</v>
      </c>
    </row>
    <row r="499" spans="1:13" x14ac:dyDescent="0.25">
      <c r="A499" t="s">
        <v>508</v>
      </c>
      <c r="B499">
        <v>21</v>
      </c>
      <c r="C499" t="s">
        <v>1012</v>
      </c>
      <c r="D499" t="s">
        <v>1018</v>
      </c>
      <c r="E499" s="2">
        <v>26.9</v>
      </c>
      <c r="F499" s="2">
        <v>88.33</v>
      </c>
      <c r="G499" s="3">
        <v>74</v>
      </c>
      <c r="H499" s="2">
        <v>61.5</v>
      </c>
      <c r="I499" s="2">
        <v>7</v>
      </c>
      <c r="J499" t="s">
        <v>1027</v>
      </c>
      <c r="K499">
        <f>IF(Table2[[#This Row],[LastActiveDate]]=0,"",YEAR(Table2[[#This Row],[LastActiveDate]]))</f>
        <v>2024</v>
      </c>
      <c r="L499" s="1">
        <v>45645</v>
      </c>
      <c r="M499" s="7">
        <f>IF(AND(Table2[[#This Row],[HoursPlayedLast30Days]]&gt;=1,Table2[[#This Row],[LastActiveDate]]&lt;&gt;0),1,0)</f>
        <v>1</v>
      </c>
    </row>
    <row r="500" spans="1:13" x14ac:dyDescent="0.25">
      <c r="A500" t="s">
        <v>509</v>
      </c>
      <c r="B500">
        <v>17</v>
      </c>
      <c r="C500" t="s">
        <v>1011</v>
      </c>
      <c r="D500" t="s">
        <v>1019</v>
      </c>
      <c r="E500" s="2">
        <v>0.7</v>
      </c>
      <c r="F500" s="2">
        <v>88.48</v>
      </c>
      <c r="G500" s="3">
        <v>20</v>
      </c>
      <c r="H500" s="2">
        <v>72.3</v>
      </c>
      <c r="I500" s="2">
        <v>15</v>
      </c>
      <c r="K500">
        <f>IF(Table2[[#This Row],[LastActiveDate]]=0,"",YEAR(Table2[[#This Row],[LastActiveDate]]))</f>
        <v>2025</v>
      </c>
      <c r="L500" s="1">
        <v>45755</v>
      </c>
      <c r="M500" s="7">
        <f>IF(AND(Table2[[#This Row],[HoursPlayedLast30Days]]&gt;=1,Table2[[#This Row],[LastActiveDate]]&lt;&gt;0),1,0)</f>
        <v>0</v>
      </c>
    </row>
    <row r="501" spans="1:13" x14ac:dyDescent="0.25">
      <c r="A501" t="s">
        <v>510</v>
      </c>
      <c r="B501">
        <v>15</v>
      </c>
      <c r="C501" t="s">
        <v>1011</v>
      </c>
      <c r="D501" t="s">
        <v>1021</v>
      </c>
      <c r="E501" s="2">
        <v>21.5</v>
      </c>
      <c r="F501" s="2">
        <v>96.56</v>
      </c>
      <c r="G501" s="3">
        <v>47</v>
      </c>
      <c r="H501" s="2">
        <v>26.3</v>
      </c>
      <c r="I501" s="2">
        <v>11</v>
      </c>
      <c r="K501">
        <f>IF(Table2[[#This Row],[LastActiveDate]]=0,"",YEAR(Table2[[#This Row],[LastActiveDate]]))</f>
        <v>2024</v>
      </c>
      <c r="L501" s="1">
        <v>45631</v>
      </c>
      <c r="M501" s="7">
        <f>IF(AND(Table2[[#This Row],[HoursPlayedLast30Days]]&gt;=1,Table2[[#This Row],[LastActiveDate]]&lt;&gt;0),1,0)</f>
        <v>1</v>
      </c>
    </row>
    <row r="502" spans="1:13" x14ac:dyDescent="0.25">
      <c r="A502" t="s">
        <v>511</v>
      </c>
      <c r="B502">
        <v>26</v>
      </c>
      <c r="C502" t="s">
        <v>1013</v>
      </c>
      <c r="D502" t="s">
        <v>1018</v>
      </c>
      <c r="E502" s="2">
        <v>15.2</v>
      </c>
      <c r="F502" s="2">
        <v>44.87</v>
      </c>
      <c r="G502" s="3">
        <v>4</v>
      </c>
      <c r="H502" s="2">
        <v>5</v>
      </c>
      <c r="I502" s="2">
        <v>3</v>
      </c>
      <c r="J502" t="s">
        <v>1026</v>
      </c>
      <c r="K502">
        <f>IF(Table2[[#This Row],[LastActiveDate]]=0,"",YEAR(Table2[[#This Row],[LastActiveDate]]))</f>
        <v>2025</v>
      </c>
      <c r="L502" s="1">
        <v>45812</v>
      </c>
      <c r="M502" s="7">
        <f>IF(AND(Table2[[#This Row],[HoursPlayedLast30Days]]&gt;=1,Table2[[#This Row],[LastActiveDate]]&lt;&gt;0),1,0)</f>
        <v>1</v>
      </c>
    </row>
    <row r="503" spans="1:13" x14ac:dyDescent="0.25">
      <c r="A503" t="s">
        <v>512</v>
      </c>
      <c r="B503">
        <v>31</v>
      </c>
      <c r="C503" t="s">
        <v>1011</v>
      </c>
      <c r="D503" t="s">
        <v>1021</v>
      </c>
      <c r="E503" s="2">
        <v>2.2000000000000002</v>
      </c>
      <c r="F503" s="2">
        <v>382.15</v>
      </c>
      <c r="G503" s="3">
        <v>113</v>
      </c>
      <c r="H503" s="2">
        <v>44.5</v>
      </c>
      <c r="I503" s="2">
        <v>9</v>
      </c>
      <c r="J503" t="s">
        <v>1027</v>
      </c>
      <c r="K503">
        <f>IF(Table2[[#This Row],[LastActiveDate]]=0,"",YEAR(Table2[[#This Row],[LastActiveDate]]))</f>
        <v>2024</v>
      </c>
      <c r="L503" s="1">
        <v>45594</v>
      </c>
      <c r="M503" s="7">
        <f>IF(AND(Table2[[#This Row],[HoursPlayedLast30Days]]&gt;=1,Table2[[#This Row],[LastActiveDate]]&lt;&gt;0),1,0)</f>
        <v>1</v>
      </c>
    </row>
    <row r="504" spans="1:13" x14ac:dyDescent="0.25">
      <c r="A504" t="s">
        <v>513</v>
      </c>
      <c r="B504">
        <v>15</v>
      </c>
      <c r="C504" t="s">
        <v>1011</v>
      </c>
      <c r="D504" t="s">
        <v>1022</v>
      </c>
      <c r="E504" s="2">
        <v>3.8</v>
      </c>
      <c r="F504" s="2">
        <v>32.67</v>
      </c>
      <c r="G504" s="3">
        <v>100</v>
      </c>
      <c r="H504" s="2">
        <v>52.3</v>
      </c>
      <c r="I504" s="2">
        <v>16</v>
      </c>
      <c r="K504">
        <f>IF(Table2[[#This Row],[LastActiveDate]]=0,"",YEAR(Table2[[#This Row],[LastActiveDate]]))</f>
        <v>2025</v>
      </c>
      <c r="L504" s="1">
        <v>45728</v>
      </c>
      <c r="M504" s="7">
        <f>IF(AND(Table2[[#This Row],[HoursPlayedLast30Days]]&gt;=1,Table2[[#This Row],[LastActiveDate]]&lt;&gt;0),1,0)</f>
        <v>1</v>
      </c>
    </row>
    <row r="505" spans="1:13" x14ac:dyDescent="0.25">
      <c r="A505" t="s">
        <v>514</v>
      </c>
      <c r="B505">
        <v>24</v>
      </c>
      <c r="C505" t="s">
        <v>1011</v>
      </c>
      <c r="D505" t="s">
        <v>1018</v>
      </c>
      <c r="E505" s="2">
        <v>16.8</v>
      </c>
      <c r="F505" s="2">
        <v>251.9</v>
      </c>
      <c r="G505" s="3">
        <v>5</v>
      </c>
      <c r="H505" s="2">
        <v>51.2</v>
      </c>
      <c r="I505" s="2">
        <v>14</v>
      </c>
      <c r="K505">
        <f>IF(Table2[[#This Row],[LastActiveDate]]=0,"",YEAR(Table2[[#This Row],[LastActiveDate]]))</f>
        <v>2025</v>
      </c>
      <c r="L505" s="1">
        <v>45791</v>
      </c>
      <c r="M505" s="7">
        <f>IF(AND(Table2[[#This Row],[HoursPlayedLast30Days]]&gt;=1,Table2[[#This Row],[LastActiveDate]]&lt;&gt;0),1,0)</f>
        <v>1</v>
      </c>
    </row>
    <row r="506" spans="1:13" x14ac:dyDescent="0.25">
      <c r="A506" t="s">
        <v>515</v>
      </c>
      <c r="B506">
        <v>18</v>
      </c>
      <c r="C506" t="s">
        <v>1014</v>
      </c>
      <c r="D506" t="s">
        <v>1023</v>
      </c>
      <c r="E506" s="2">
        <v>7</v>
      </c>
      <c r="F506" s="2">
        <v>33.049999999999997</v>
      </c>
      <c r="G506" s="3">
        <v>10</v>
      </c>
      <c r="H506" s="2">
        <v>36.799999999999997</v>
      </c>
      <c r="I506" s="2">
        <v>13</v>
      </c>
      <c r="K506">
        <f>IF(Table2[[#This Row],[LastActiveDate]]=0,"",YEAR(Table2[[#This Row],[LastActiveDate]]))</f>
        <v>2024</v>
      </c>
      <c r="L506" s="1">
        <v>45594</v>
      </c>
      <c r="M506" s="7">
        <f>IF(AND(Table2[[#This Row],[HoursPlayedLast30Days]]&gt;=1,Table2[[#This Row],[LastActiveDate]]&lt;&gt;0),1,0)</f>
        <v>1</v>
      </c>
    </row>
    <row r="507" spans="1:13" x14ac:dyDescent="0.25">
      <c r="A507" t="s">
        <v>516</v>
      </c>
      <c r="B507">
        <v>19</v>
      </c>
      <c r="C507" t="s">
        <v>1013</v>
      </c>
      <c r="D507" t="s">
        <v>1020</v>
      </c>
      <c r="E507" s="2">
        <v>55.7</v>
      </c>
      <c r="F507" s="2">
        <v>18.29</v>
      </c>
      <c r="G507" s="3">
        <v>3</v>
      </c>
      <c r="H507" s="2">
        <v>48.1</v>
      </c>
      <c r="I507" s="2">
        <v>13</v>
      </c>
      <c r="K507">
        <f>IF(Table2[[#This Row],[LastActiveDate]]=0,"",YEAR(Table2[[#This Row],[LastActiveDate]]))</f>
        <v>2025</v>
      </c>
      <c r="L507" s="1">
        <v>45819</v>
      </c>
      <c r="M507" s="7">
        <f>IF(AND(Table2[[#This Row],[HoursPlayedLast30Days]]&gt;=1,Table2[[#This Row],[LastActiveDate]]&lt;&gt;0),1,0)</f>
        <v>1</v>
      </c>
    </row>
    <row r="508" spans="1:13" x14ac:dyDescent="0.25">
      <c r="A508" t="s">
        <v>517</v>
      </c>
      <c r="B508">
        <v>19</v>
      </c>
      <c r="C508" t="s">
        <v>1017</v>
      </c>
      <c r="D508" t="s">
        <v>1022</v>
      </c>
      <c r="E508" s="2">
        <v>34.200000000000003</v>
      </c>
      <c r="F508" s="2">
        <v>600.41</v>
      </c>
      <c r="G508" s="3">
        <v>9</v>
      </c>
      <c r="H508" s="2">
        <v>82.9</v>
      </c>
      <c r="I508" s="2">
        <v>7</v>
      </c>
      <c r="K508">
        <f>IF(Table2[[#This Row],[LastActiveDate]]=0,"",YEAR(Table2[[#This Row],[LastActiveDate]]))</f>
        <v>2024</v>
      </c>
      <c r="L508" s="1">
        <v>45634</v>
      </c>
      <c r="M508" s="7">
        <f>IF(AND(Table2[[#This Row],[HoursPlayedLast30Days]]&gt;=1,Table2[[#This Row],[LastActiveDate]]&lt;&gt;0),1,0)</f>
        <v>1</v>
      </c>
    </row>
    <row r="509" spans="1:13" x14ac:dyDescent="0.25">
      <c r="A509" t="s">
        <v>518</v>
      </c>
      <c r="B509">
        <v>17</v>
      </c>
      <c r="C509" t="s">
        <v>1017</v>
      </c>
      <c r="D509" t="s">
        <v>1022</v>
      </c>
      <c r="E509" s="2">
        <v>82.2</v>
      </c>
      <c r="F509" s="2">
        <v>52.72</v>
      </c>
      <c r="G509" s="3">
        <v>50</v>
      </c>
      <c r="H509" s="2">
        <v>54.5</v>
      </c>
      <c r="I509" s="2">
        <v>17</v>
      </c>
      <c r="J509" t="s">
        <v>1030</v>
      </c>
      <c r="K509" t="str">
        <f>IF(Table2[[#This Row],[LastActiveDate]]=0,"",YEAR(Table2[[#This Row],[LastActiveDate]]))</f>
        <v/>
      </c>
      <c r="M509" s="7">
        <f>IF(AND(Table2[[#This Row],[HoursPlayedLast30Days]]&gt;=1,Table2[[#This Row],[LastActiveDate]]&lt;&gt;0),1,0)</f>
        <v>0</v>
      </c>
    </row>
    <row r="510" spans="1:13" x14ac:dyDescent="0.25">
      <c r="A510" t="s">
        <v>519</v>
      </c>
      <c r="B510">
        <v>22</v>
      </c>
      <c r="C510" t="s">
        <v>1017</v>
      </c>
      <c r="D510" t="s">
        <v>1021</v>
      </c>
      <c r="E510" s="2">
        <v>6</v>
      </c>
      <c r="F510" s="2">
        <v>430.44</v>
      </c>
      <c r="G510" s="3">
        <v>14</v>
      </c>
      <c r="H510" s="2">
        <v>35.700000000000003</v>
      </c>
      <c r="I510" s="2">
        <v>14</v>
      </c>
      <c r="J510" t="s">
        <v>1025</v>
      </c>
      <c r="K510">
        <f>IF(Table2[[#This Row],[LastActiveDate]]=0,"",YEAR(Table2[[#This Row],[LastActiveDate]]))</f>
        <v>2024</v>
      </c>
      <c r="L510" s="1">
        <v>45603</v>
      </c>
      <c r="M510" s="7">
        <f>IF(AND(Table2[[#This Row],[HoursPlayedLast30Days]]&gt;=1,Table2[[#This Row],[LastActiveDate]]&lt;&gt;0),1,0)</f>
        <v>1</v>
      </c>
    </row>
    <row r="511" spans="1:13" x14ac:dyDescent="0.25">
      <c r="A511" t="s">
        <v>520</v>
      </c>
      <c r="B511">
        <v>17</v>
      </c>
      <c r="C511" t="s">
        <v>1013</v>
      </c>
      <c r="D511" t="s">
        <v>1022</v>
      </c>
      <c r="E511" s="2">
        <v>69.900000000000006</v>
      </c>
      <c r="F511" s="2">
        <v>196.66</v>
      </c>
      <c r="G511" s="3">
        <v>2</v>
      </c>
      <c r="H511" s="2">
        <v>32.5</v>
      </c>
      <c r="I511" s="2">
        <v>11</v>
      </c>
      <c r="K511">
        <f>IF(Table2[[#This Row],[LastActiveDate]]=0,"",YEAR(Table2[[#This Row],[LastActiveDate]]))</f>
        <v>2025</v>
      </c>
      <c r="L511" s="1">
        <v>45723</v>
      </c>
      <c r="M511" s="7">
        <f>IF(AND(Table2[[#This Row],[HoursPlayedLast30Days]]&gt;=1,Table2[[#This Row],[LastActiveDate]]&lt;&gt;0),1,0)</f>
        <v>1</v>
      </c>
    </row>
    <row r="512" spans="1:13" x14ac:dyDescent="0.25">
      <c r="A512" t="s">
        <v>521</v>
      </c>
      <c r="B512">
        <v>23</v>
      </c>
      <c r="C512" t="s">
        <v>1012</v>
      </c>
      <c r="D512" t="s">
        <v>1023</v>
      </c>
      <c r="E512" s="2">
        <v>11.3</v>
      </c>
      <c r="F512" s="2">
        <v>20.260000000000002</v>
      </c>
      <c r="G512" s="3">
        <v>12</v>
      </c>
      <c r="H512" s="2">
        <v>40.799999999999997</v>
      </c>
      <c r="I512" s="2">
        <v>10</v>
      </c>
      <c r="K512">
        <f>IF(Table2[[#This Row],[LastActiveDate]]=0,"",YEAR(Table2[[#This Row],[LastActiveDate]]))</f>
        <v>2025</v>
      </c>
      <c r="L512" s="1">
        <v>45662</v>
      </c>
      <c r="M512" s="7">
        <f>IF(AND(Table2[[#This Row],[HoursPlayedLast30Days]]&gt;=1,Table2[[#This Row],[LastActiveDate]]&lt;&gt;0),1,0)</f>
        <v>1</v>
      </c>
    </row>
    <row r="513" spans="1:13" x14ac:dyDescent="0.25">
      <c r="A513" t="s">
        <v>522</v>
      </c>
      <c r="B513">
        <v>21</v>
      </c>
      <c r="C513" t="s">
        <v>1011</v>
      </c>
      <c r="D513" t="s">
        <v>1018</v>
      </c>
      <c r="E513" s="2">
        <v>8.5</v>
      </c>
      <c r="F513" s="2">
        <v>777.78</v>
      </c>
      <c r="G513" s="3">
        <v>119</v>
      </c>
      <c r="H513" s="2">
        <v>85.9</v>
      </c>
      <c r="I513" s="2">
        <v>14</v>
      </c>
      <c r="K513">
        <f>IF(Table2[[#This Row],[LastActiveDate]]=0,"",YEAR(Table2[[#This Row],[LastActiveDate]]))</f>
        <v>2025</v>
      </c>
      <c r="L513" s="1">
        <v>45704</v>
      </c>
      <c r="M513" s="7">
        <f>IF(AND(Table2[[#This Row],[HoursPlayedLast30Days]]&gt;=1,Table2[[#This Row],[LastActiveDate]]&lt;&gt;0),1,0)</f>
        <v>1</v>
      </c>
    </row>
    <row r="514" spans="1:13" x14ac:dyDescent="0.25">
      <c r="A514" t="s">
        <v>523</v>
      </c>
      <c r="B514">
        <v>20</v>
      </c>
      <c r="C514" t="s">
        <v>1011</v>
      </c>
      <c r="D514" t="s">
        <v>1019</v>
      </c>
      <c r="E514" s="2">
        <v>1</v>
      </c>
      <c r="F514" s="2">
        <v>70.91</v>
      </c>
      <c r="G514" s="3">
        <v>29</v>
      </c>
      <c r="H514" s="2">
        <v>40.4</v>
      </c>
      <c r="I514" s="2">
        <v>19</v>
      </c>
      <c r="J514" t="s">
        <v>1029</v>
      </c>
      <c r="K514">
        <f>IF(Table2[[#This Row],[LastActiveDate]]=0,"",YEAR(Table2[[#This Row],[LastActiveDate]]))</f>
        <v>2025</v>
      </c>
      <c r="L514" s="1">
        <v>45862</v>
      </c>
      <c r="M514" s="7">
        <f>IF(AND(Table2[[#This Row],[HoursPlayedLast30Days]]&gt;=1,Table2[[#This Row],[LastActiveDate]]&lt;&gt;0),1,0)</f>
        <v>1</v>
      </c>
    </row>
    <row r="515" spans="1:13" x14ac:dyDescent="0.25">
      <c r="A515" t="s">
        <v>524</v>
      </c>
      <c r="B515">
        <v>17</v>
      </c>
      <c r="C515" t="s">
        <v>1011</v>
      </c>
      <c r="D515" t="s">
        <v>1023</v>
      </c>
      <c r="E515" s="2">
        <v>1.1000000000000001</v>
      </c>
      <c r="F515" s="2">
        <v>490.9</v>
      </c>
      <c r="G515" s="3">
        <v>16</v>
      </c>
      <c r="H515" s="2">
        <v>44.5</v>
      </c>
      <c r="I515" s="2">
        <v>12</v>
      </c>
      <c r="J515" t="s">
        <v>1028</v>
      </c>
      <c r="K515">
        <f>IF(Table2[[#This Row],[LastActiveDate]]=0,"",YEAR(Table2[[#This Row],[LastActiveDate]]))</f>
        <v>2025</v>
      </c>
      <c r="L515" s="1">
        <v>45723</v>
      </c>
      <c r="M515" s="7">
        <f>IF(AND(Table2[[#This Row],[HoursPlayedLast30Days]]&gt;=1,Table2[[#This Row],[LastActiveDate]]&lt;&gt;0),1,0)</f>
        <v>1</v>
      </c>
    </row>
    <row r="516" spans="1:13" x14ac:dyDescent="0.25">
      <c r="A516" t="s">
        <v>525</v>
      </c>
      <c r="B516">
        <v>19</v>
      </c>
      <c r="C516" t="s">
        <v>1012</v>
      </c>
      <c r="D516" t="s">
        <v>1018</v>
      </c>
      <c r="E516" s="2">
        <v>23.6</v>
      </c>
      <c r="F516" s="2">
        <v>46.22</v>
      </c>
      <c r="G516" s="3">
        <v>5</v>
      </c>
      <c r="H516" s="2">
        <v>32.9</v>
      </c>
      <c r="I516" s="2">
        <v>18</v>
      </c>
      <c r="K516">
        <f>IF(Table2[[#This Row],[LastActiveDate]]=0,"",YEAR(Table2[[#This Row],[LastActiveDate]]))</f>
        <v>2025</v>
      </c>
      <c r="L516" s="1">
        <v>45859</v>
      </c>
      <c r="M516" s="7">
        <f>IF(AND(Table2[[#This Row],[HoursPlayedLast30Days]]&gt;=1,Table2[[#This Row],[LastActiveDate]]&lt;&gt;0),1,0)</f>
        <v>1</v>
      </c>
    </row>
    <row r="517" spans="1:13" x14ac:dyDescent="0.25">
      <c r="A517" t="s">
        <v>526</v>
      </c>
      <c r="B517">
        <v>25</v>
      </c>
      <c r="C517" t="s">
        <v>1013</v>
      </c>
      <c r="D517" t="s">
        <v>1021</v>
      </c>
      <c r="E517" s="2">
        <v>12.2</v>
      </c>
      <c r="F517" s="2">
        <v>480.94</v>
      </c>
      <c r="G517" s="3">
        <v>128</v>
      </c>
      <c r="H517" s="2">
        <v>72.5</v>
      </c>
      <c r="I517" s="2">
        <v>13</v>
      </c>
      <c r="K517">
        <f>IF(Table2[[#This Row],[LastActiveDate]]=0,"",YEAR(Table2[[#This Row],[LastActiveDate]]))</f>
        <v>2025</v>
      </c>
      <c r="L517" s="1">
        <v>45888</v>
      </c>
      <c r="M517" s="7">
        <f>IF(AND(Table2[[#This Row],[HoursPlayedLast30Days]]&gt;=1,Table2[[#This Row],[LastActiveDate]]&lt;&gt;0),1,0)</f>
        <v>1</v>
      </c>
    </row>
    <row r="518" spans="1:13" x14ac:dyDescent="0.25">
      <c r="A518" t="s">
        <v>527</v>
      </c>
      <c r="B518">
        <v>24</v>
      </c>
      <c r="C518" t="s">
        <v>1017</v>
      </c>
      <c r="D518" t="s">
        <v>1021</v>
      </c>
      <c r="E518" s="2">
        <v>5.0999999999999996</v>
      </c>
      <c r="F518" s="2">
        <v>3.33</v>
      </c>
      <c r="G518" s="3">
        <v>51</v>
      </c>
      <c r="H518" s="2">
        <v>94</v>
      </c>
      <c r="I518" s="2">
        <v>18</v>
      </c>
      <c r="J518" t="s">
        <v>1024</v>
      </c>
      <c r="K518">
        <f>IF(Table2[[#This Row],[LastActiveDate]]=0,"",YEAR(Table2[[#This Row],[LastActiveDate]]))</f>
        <v>2025</v>
      </c>
      <c r="L518" s="1">
        <v>45677</v>
      </c>
      <c r="M518" s="7">
        <f>IF(AND(Table2[[#This Row],[HoursPlayedLast30Days]]&gt;=1,Table2[[#This Row],[LastActiveDate]]&lt;&gt;0),1,0)</f>
        <v>1</v>
      </c>
    </row>
    <row r="519" spans="1:13" x14ac:dyDescent="0.25">
      <c r="A519" t="s">
        <v>528</v>
      </c>
      <c r="B519">
        <v>17</v>
      </c>
      <c r="C519" t="s">
        <v>1011</v>
      </c>
      <c r="D519" t="s">
        <v>1018</v>
      </c>
      <c r="E519" s="2">
        <v>19</v>
      </c>
      <c r="F519" s="2">
        <v>179.25</v>
      </c>
      <c r="G519" s="3">
        <v>9</v>
      </c>
      <c r="H519" s="2">
        <v>56.3</v>
      </c>
      <c r="I519" s="2">
        <v>11</v>
      </c>
      <c r="J519" t="s">
        <v>1030</v>
      </c>
      <c r="K519">
        <f>IF(Table2[[#This Row],[LastActiveDate]]=0,"",YEAR(Table2[[#This Row],[LastActiveDate]]))</f>
        <v>2024</v>
      </c>
      <c r="L519" s="1">
        <v>45614</v>
      </c>
      <c r="M519" s="7">
        <f>IF(AND(Table2[[#This Row],[HoursPlayedLast30Days]]&gt;=1,Table2[[#This Row],[LastActiveDate]]&lt;&gt;0),1,0)</f>
        <v>1</v>
      </c>
    </row>
    <row r="520" spans="1:13" x14ac:dyDescent="0.25">
      <c r="A520" t="s">
        <v>529</v>
      </c>
      <c r="B520">
        <v>22</v>
      </c>
      <c r="C520" t="s">
        <v>1011</v>
      </c>
      <c r="D520" t="s">
        <v>1021</v>
      </c>
      <c r="E520" s="2">
        <v>5.8</v>
      </c>
      <c r="F520" s="2">
        <v>366.81</v>
      </c>
      <c r="G520" s="3">
        <v>2</v>
      </c>
      <c r="H520" s="2">
        <v>47.1</v>
      </c>
      <c r="I520" s="2">
        <v>18</v>
      </c>
      <c r="K520">
        <f>IF(Table2[[#This Row],[LastActiveDate]]=0,"",YEAR(Table2[[#This Row],[LastActiveDate]]))</f>
        <v>2024</v>
      </c>
      <c r="L520" s="1">
        <v>45592</v>
      </c>
      <c r="M520" s="7">
        <f>IF(AND(Table2[[#This Row],[HoursPlayedLast30Days]]&gt;=1,Table2[[#This Row],[LastActiveDate]]&lt;&gt;0),1,0)</f>
        <v>1</v>
      </c>
    </row>
    <row r="521" spans="1:13" x14ac:dyDescent="0.25">
      <c r="A521" t="s">
        <v>530</v>
      </c>
      <c r="B521">
        <v>25</v>
      </c>
      <c r="C521" t="s">
        <v>1014</v>
      </c>
      <c r="D521" t="s">
        <v>1023</v>
      </c>
      <c r="E521" s="2">
        <v>17.2</v>
      </c>
      <c r="F521" s="2">
        <v>682.56</v>
      </c>
      <c r="G521" s="3">
        <v>1</v>
      </c>
      <c r="H521" s="2">
        <v>45.9</v>
      </c>
      <c r="I521" s="2">
        <v>12</v>
      </c>
      <c r="J521" t="s">
        <v>1025</v>
      </c>
      <c r="K521">
        <f>IF(Table2[[#This Row],[LastActiveDate]]=0,"",YEAR(Table2[[#This Row],[LastActiveDate]]))</f>
        <v>2025</v>
      </c>
      <c r="L521" s="1">
        <v>45781</v>
      </c>
      <c r="M521" s="7">
        <f>IF(AND(Table2[[#This Row],[HoursPlayedLast30Days]]&gt;=1,Table2[[#This Row],[LastActiveDate]]&lt;&gt;0),1,0)</f>
        <v>1</v>
      </c>
    </row>
    <row r="522" spans="1:13" x14ac:dyDescent="0.25">
      <c r="A522" t="s">
        <v>531</v>
      </c>
      <c r="B522">
        <v>13</v>
      </c>
      <c r="C522" t="s">
        <v>1017</v>
      </c>
      <c r="D522" t="s">
        <v>1019</v>
      </c>
      <c r="E522" s="2">
        <v>8.9</v>
      </c>
      <c r="F522" s="2">
        <v>599.78</v>
      </c>
      <c r="G522" s="3">
        <v>3</v>
      </c>
      <c r="H522" s="2">
        <v>5</v>
      </c>
      <c r="I522" s="2">
        <v>9</v>
      </c>
      <c r="J522" t="s">
        <v>1027</v>
      </c>
      <c r="K522">
        <f>IF(Table2[[#This Row],[LastActiveDate]]=0,"",YEAR(Table2[[#This Row],[LastActiveDate]]))</f>
        <v>2025</v>
      </c>
      <c r="L522" s="1">
        <v>45949</v>
      </c>
      <c r="M522" s="7">
        <f>IF(AND(Table2[[#This Row],[HoursPlayedLast30Days]]&gt;=1,Table2[[#This Row],[LastActiveDate]]&lt;&gt;0),1,0)</f>
        <v>1</v>
      </c>
    </row>
    <row r="523" spans="1:13" x14ac:dyDescent="0.25">
      <c r="A523" t="s">
        <v>532</v>
      </c>
      <c r="B523">
        <v>24</v>
      </c>
      <c r="C523" t="s">
        <v>1013</v>
      </c>
      <c r="D523" t="s">
        <v>1018</v>
      </c>
      <c r="E523" s="2">
        <v>34.700000000000003</v>
      </c>
      <c r="F523" s="2">
        <v>428.18</v>
      </c>
      <c r="G523" s="3">
        <v>26</v>
      </c>
      <c r="H523" s="2">
        <v>63.6</v>
      </c>
      <c r="I523" s="2">
        <v>13</v>
      </c>
      <c r="K523">
        <f>IF(Table2[[#This Row],[LastActiveDate]]=0,"",YEAR(Table2[[#This Row],[LastActiveDate]]))</f>
        <v>2025</v>
      </c>
      <c r="L523" s="1">
        <v>45712</v>
      </c>
      <c r="M523" s="7">
        <f>IF(AND(Table2[[#This Row],[HoursPlayedLast30Days]]&gt;=1,Table2[[#This Row],[LastActiveDate]]&lt;&gt;0),1,0)</f>
        <v>1</v>
      </c>
    </row>
    <row r="524" spans="1:13" x14ac:dyDescent="0.25">
      <c r="A524" t="s">
        <v>533</v>
      </c>
      <c r="B524">
        <v>18</v>
      </c>
      <c r="C524" t="s">
        <v>1012</v>
      </c>
      <c r="D524" t="s">
        <v>1018</v>
      </c>
      <c r="E524" s="2">
        <v>34.4</v>
      </c>
      <c r="F524" s="2">
        <v>547.74</v>
      </c>
      <c r="G524" s="3">
        <v>79</v>
      </c>
      <c r="H524" s="2">
        <v>48.4</v>
      </c>
      <c r="I524" s="2">
        <v>12</v>
      </c>
      <c r="K524">
        <f>IF(Table2[[#This Row],[LastActiveDate]]=0,"",YEAR(Table2[[#This Row],[LastActiveDate]]))</f>
        <v>2025</v>
      </c>
      <c r="L524" s="1">
        <v>45822</v>
      </c>
      <c r="M524" s="7">
        <f>IF(AND(Table2[[#This Row],[HoursPlayedLast30Days]]&gt;=1,Table2[[#This Row],[LastActiveDate]]&lt;&gt;0),1,0)</f>
        <v>1</v>
      </c>
    </row>
    <row r="525" spans="1:13" x14ac:dyDescent="0.25">
      <c r="A525" t="s">
        <v>534</v>
      </c>
      <c r="B525">
        <v>24</v>
      </c>
      <c r="C525" t="s">
        <v>1017</v>
      </c>
      <c r="D525" t="s">
        <v>1019</v>
      </c>
      <c r="E525" s="2">
        <v>13</v>
      </c>
      <c r="F525" s="2">
        <v>55.54</v>
      </c>
      <c r="G525" s="3">
        <v>20</v>
      </c>
      <c r="H525" s="2">
        <v>55.7</v>
      </c>
      <c r="I525" s="2">
        <v>16</v>
      </c>
      <c r="K525">
        <f>IF(Table2[[#This Row],[LastActiveDate]]=0,"",YEAR(Table2[[#This Row],[LastActiveDate]]))</f>
        <v>2025</v>
      </c>
      <c r="L525" s="1">
        <v>45870</v>
      </c>
      <c r="M525" s="7">
        <f>IF(AND(Table2[[#This Row],[HoursPlayedLast30Days]]&gt;=1,Table2[[#This Row],[LastActiveDate]]&lt;&gt;0),1,0)</f>
        <v>1</v>
      </c>
    </row>
    <row r="526" spans="1:13" x14ac:dyDescent="0.25">
      <c r="A526" t="s">
        <v>535</v>
      </c>
      <c r="B526">
        <v>18</v>
      </c>
      <c r="C526" t="s">
        <v>1011</v>
      </c>
      <c r="D526" t="s">
        <v>1022</v>
      </c>
      <c r="E526" s="2">
        <v>8.6</v>
      </c>
      <c r="F526" s="2">
        <v>83.58</v>
      </c>
      <c r="G526" s="3">
        <v>55</v>
      </c>
      <c r="H526" s="2">
        <v>27.2</v>
      </c>
      <c r="I526" s="2">
        <v>11</v>
      </c>
      <c r="K526">
        <f>IF(Table2[[#This Row],[LastActiveDate]]=0,"",YEAR(Table2[[#This Row],[LastActiveDate]]))</f>
        <v>2025</v>
      </c>
      <c r="L526" s="1">
        <v>45822</v>
      </c>
      <c r="M526" s="7">
        <f>IF(AND(Table2[[#This Row],[HoursPlayedLast30Days]]&gt;=1,Table2[[#This Row],[LastActiveDate]]&lt;&gt;0),1,0)</f>
        <v>1</v>
      </c>
    </row>
    <row r="527" spans="1:13" x14ac:dyDescent="0.25">
      <c r="A527" t="s">
        <v>536</v>
      </c>
      <c r="B527">
        <v>13</v>
      </c>
      <c r="C527" t="s">
        <v>1011</v>
      </c>
      <c r="D527" t="s">
        <v>1018</v>
      </c>
      <c r="E527" s="2">
        <v>9</v>
      </c>
      <c r="F527" s="2">
        <v>85.26</v>
      </c>
      <c r="G527" s="3">
        <v>17</v>
      </c>
      <c r="H527" s="2">
        <v>35.4</v>
      </c>
      <c r="I527" s="2">
        <v>14</v>
      </c>
      <c r="K527">
        <f>IF(Table2[[#This Row],[LastActiveDate]]=0,"",YEAR(Table2[[#This Row],[LastActiveDate]]))</f>
        <v>2025</v>
      </c>
      <c r="L527" s="1">
        <v>45860</v>
      </c>
      <c r="M527" s="7">
        <f>IF(AND(Table2[[#This Row],[HoursPlayedLast30Days]]&gt;=1,Table2[[#This Row],[LastActiveDate]]&lt;&gt;0),1,0)</f>
        <v>1</v>
      </c>
    </row>
    <row r="528" spans="1:13" x14ac:dyDescent="0.25">
      <c r="A528" t="s">
        <v>537</v>
      </c>
      <c r="B528">
        <v>13</v>
      </c>
      <c r="C528" t="s">
        <v>1012</v>
      </c>
      <c r="D528" t="s">
        <v>1021</v>
      </c>
      <c r="E528" s="2">
        <v>32.799999999999997</v>
      </c>
      <c r="F528" s="2">
        <v>118.32</v>
      </c>
      <c r="G528" s="3">
        <v>36</v>
      </c>
      <c r="H528" s="2">
        <v>34.700000000000003</v>
      </c>
      <c r="I528" s="2">
        <v>18</v>
      </c>
      <c r="K528">
        <f>IF(Table2[[#This Row],[LastActiveDate]]=0,"",YEAR(Table2[[#This Row],[LastActiveDate]]))</f>
        <v>2025</v>
      </c>
      <c r="L528" s="1">
        <v>45931</v>
      </c>
      <c r="M528" s="7">
        <f>IF(AND(Table2[[#This Row],[HoursPlayedLast30Days]]&gt;=1,Table2[[#This Row],[LastActiveDate]]&lt;&gt;0),1,0)</f>
        <v>1</v>
      </c>
    </row>
    <row r="529" spans="1:13" x14ac:dyDescent="0.25">
      <c r="A529" t="s">
        <v>538</v>
      </c>
      <c r="B529">
        <v>22</v>
      </c>
      <c r="C529" t="s">
        <v>1013</v>
      </c>
      <c r="D529" t="s">
        <v>1018</v>
      </c>
      <c r="E529" s="2">
        <v>8</v>
      </c>
      <c r="F529" s="2">
        <v>124.94</v>
      </c>
      <c r="G529" s="3">
        <v>39</v>
      </c>
      <c r="H529" s="2">
        <v>70.5</v>
      </c>
      <c r="I529" s="2">
        <v>14</v>
      </c>
      <c r="K529">
        <f>IF(Table2[[#This Row],[LastActiveDate]]=0,"",YEAR(Table2[[#This Row],[LastActiveDate]]))</f>
        <v>2024</v>
      </c>
      <c r="L529" s="1">
        <v>45657</v>
      </c>
      <c r="M529" s="7">
        <f>IF(AND(Table2[[#This Row],[HoursPlayedLast30Days]]&gt;=1,Table2[[#This Row],[LastActiveDate]]&lt;&gt;0),1,0)</f>
        <v>1</v>
      </c>
    </row>
    <row r="530" spans="1:13" x14ac:dyDescent="0.25">
      <c r="A530" t="s">
        <v>539</v>
      </c>
      <c r="B530">
        <v>23</v>
      </c>
      <c r="C530" t="s">
        <v>1012</v>
      </c>
      <c r="D530" t="s">
        <v>1019</v>
      </c>
      <c r="E530" s="2">
        <v>4.7</v>
      </c>
      <c r="F530" s="2">
        <v>196.62</v>
      </c>
      <c r="G530" s="3">
        <v>5</v>
      </c>
      <c r="H530" s="2">
        <v>35.5</v>
      </c>
      <c r="I530" s="2">
        <v>18</v>
      </c>
      <c r="J530" t="s">
        <v>1024</v>
      </c>
      <c r="K530">
        <f>IF(Table2[[#This Row],[LastActiveDate]]=0,"",YEAR(Table2[[#This Row],[LastActiveDate]]))</f>
        <v>2024</v>
      </c>
      <c r="L530" s="1">
        <v>45592</v>
      </c>
      <c r="M530" s="7">
        <f>IF(AND(Table2[[#This Row],[HoursPlayedLast30Days]]&gt;=1,Table2[[#This Row],[LastActiveDate]]&lt;&gt;0),1,0)</f>
        <v>1</v>
      </c>
    </row>
    <row r="531" spans="1:13" x14ac:dyDescent="0.25">
      <c r="A531" t="s">
        <v>540</v>
      </c>
      <c r="B531">
        <v>17</v>
      </c>
      <c r="C531" t="s">
        <v>1015</v>
      </c>
      <c r="D531" t="s">
        <v>1020</v>
      </c>
      <c r="E531" s="2">
        <v>1.8</v>
      </c>
      <c r="F531" s="2">
        <v>43.55</v>
      </c>
      <c r="G531" s="3">
        <v>13</v>
      </c>
      <c r="H531" s="2">
        <v>97.1</v>
      </c>
      <c r="I531" s="2">
        <v>6</v>
      </c>
      <c r="K531">
        <f>IF(Table2[[#This Row],[LastActiveDate]]=0,"",YEAR(Table2[[#This Row],[LastActiveDate]]))</f>
        <v>2024</v>
      </c>
      <c r="L531" s="1">
        <v>45640</v>
      </c>
      <c r="M531" s="7">
        <f>IF(AND(Table2[[#This Row],[HoursPlayedLast30Days]]&gt;=1,Table2[[#This Row],[LastActiveDate]]&lt;&gt;0),1,0)</f>
        <v>1</v>
      </c>
    </row>
    <row r="532" spans="1:13" x14ac:dyDescent="0.25">
      <c r="A532" t="s">
        <v>541</v>
      </c>
      <c r="B532">
        <v>25</v>
      </c>
      <c r="C532" t="s">
        <v>1011</v>
      </c>
      <c r="D532" t="s">
        <v>1023</v>
      </c>
      <c r="E532" s="2">
        <v>12.6</v>
      </c>
      <c r="F532" s="2">
        <v>293.8</v>
      </c>
      <c r="G532" s="3">
        <v>30</v>
      </c>
      <c r="H532" s="2">
        <v>55.8</v>
      </c>
      <c r="I532" s="2">
        <v>11</v>
      </c>
      <c r="J532" t="s">
        <v>1027</v>
      </c>
      <c r="K532">
        <f>IF(Table2[[#This Row],[LastActiveDate]]=0,"",YEAR(Table2[[#This Row],[LastActiveDate]]))</f>
        <v>2024</v>
      </c>
      <c r="L532" s="1">
        <v>45631</v>
      </c>
      <c r="M532" s="7">
        <f>IF(AND(Table2[[#This Row],[HoursPlayedLast30Days]]&gt;=1,Table2[[#This Row],[LastActiveDate]]&lt;&gt;0),1,0)</f>
        <v>1</v>
      </c>
    </row>
    <row r="533" spans="1:13" x14ac:dyDescent="0.25">
      <c r="A533" t="s">
        <v>542</v>
      </c>
      <c r="B533">
        <v>13</v>
      </c>
      <c r="C533" t="s">
        <v>1014</v>
      </c>
      <c r="D533" t="s">
        <v>1018</v>
      </c>
      <c r="E533" s="2">
        <v>13.2</v>
      </c>
      <c r="F533" s="2">
        <v>45.85</v>
      </c>
      <c r="G533" s="3">
        <v>2</v>
      </c>
      <c r="H533" s="2">
        <v>13.1</v>
      </c>
      <c r="I533" s="2">
        <v>13</v>
      </c>
      <c r="J533" t="s">
        <v>1024</v>
      </c>
      <c r="K533">
        <f>IF(Table2[[#This Row],[LastActiveDate]]=0,"",YEAR(Table2[[#This Row],[LastActiveDate]]))</f>
        <v>2025</v>
      </c>
      <c r="L533" s="1">
        <v>45829</v>
      </c>
      <c r="M533" s="7">
        <f>IF(AND(Table2[[#This Row],[HoursPlayedLast30Days]]&gt;=1,Table2[[#This Row],[LastActiveDate]]&lt;&gt;0),1,0)</f>
        <v>1</v>
      </c>
    </row>
    <row r="534" spans="1:13" x14ac:dyDescent="0.25">
      <c r="A534" t="s">
        <v>543</v>
      </c>
      <c r="B534">
        <v>21</v>
      </c>
      <c r="C534" t="s">
        <v>1013</v>
      </c>
      <c r="D534" t="s">
        <v>1019</v>
      </c>
      <c r="E534" s="2">
        <v>36.799999999999997</v>
      </c>
      <c r="F534" s="2">
        <v>92.88</v>
      </c>
      <c r="G534" s="3">
        <v>13</v>
      </c>
      <c r="H534" s="2">
        <v>41.8</v>
      </c>
      <c r="I534" s="2">
        <v>14</v>
      </c>
      <c r="K534">
        <f>IF(Table2[[#This Row],[LastActiveDate]]=0,"",YEAR(Table2[[#This Row],[LastActiveDate]]))</f>
        <v>2025</v>
      </c>
      <c r="L534" s="1">
        <v>45790</v>
      </c>
      <c r="M534" s="7">
        <f>IF(AND(Table2[[#This Row],[HoursPlayedLast30Days]]&gt;=1,Table2[[#This Row],[LastActiveDate]]&lt;&gt;0),1,0)</f>
        <v>1</v>
      </c>
    </row>
    <row r="535" spans="1:13" x14ac:dyDescent="0.25">
      <c r="A535" t="s">
        <v>544</v>
      </c>
      <c r="B535">
        <v>15</v>
      </c>
      <c r="C535" t="s">
        <v>1017</v>
      </c>
      <c r="D535" t="s">
        <v>1018</v>
      </c>
      <c r="E535" s="2">
        <v>5</v>
      </c>
      <c r="F535" s="2">
        <v>174.96</v>
      </c>
      <c r="G535" s="3">
        <v>22</v>
      </c>
      <c r="H535" s="2">
        <v>28.7</v>
      </c>
      <c r="I535" s="2">
        <v>10</v>
      </c>
      <c r="J535" t="s">
        <v>1028</v>
      </c>
      <c r="K535">
        <f>IF(Table2[[#This Row],[LastActiveDate]]=0,"",YEAR(Table2[[#This Row],[LastActiveDate]]))</f>
        <v>2025</v>
      </c>
      <c r="L535" s="1">
        <v>45664</v>
      </c>
      <c r="M535" s="7">
        <f>IF(AND(Table2[[#This Row],[HoursPlayedLast30Days]]&gt;=1,Table2[[#This Row],[LastActiveDate]]&lt;&gt;0),1,0)</f>
        <v>1</v>
      </c>
    </row>
    <row r="536" spans="1:13" x14ac:dyDescent="0.25">
      <c r="A536" t="s">
        <v>545</v>
      </c>
      <c r="B536">
        <v>18</v>
      </c>
      <c r="C536" t="s">
        <v>1014</v>
      </c>
      <c r="D536" t="s">
        <v>1019</v>
      </c>
      <c r="E536" s="2">
        <v>9.6</v>
      </c>
      <c r="F536" s="2">
        <v>397.95</v>
      </c>
      <c r="G536" s="3">
        <v>167</v>
      </c>
      <c r="H536" s="2">
        <v>5</v>
      </c>
      <c r="I536" s="2">
        <v>10</v>
      </c>
      <c r="K536">
        <f>IF(Table2[[#This Row],[LastActiveDate]]=0,"",YEAR(Table2[[#This Row],[LastActiveDate]]))</f>
        <v>2025</v>
      </c>
      <c r="L536" s="1">
        <v>45840</v>
      </c>
      <c r="M536" s="7">
        <f>IF(AND(Table2[[#This Row],[HoursPlayedLast30Days]]&gt;=1,Table2[[#This Row],[LastActiveDate]]&lt;&gt;0),1,0)</f>
        <v>1</v>
      </c>
    </row>
    <row r="537" spans="1:13" x14ac:dyDescent="0.25">
      <c r="A537" t="s">
        <v>546</v>
      </c>
      <c r="B537">
        <v>22</v>
      </c>
      <c r="C537" t="s">
        <v>1012</v>
      </c>
      <c r="D537" t="s">
        <v>1021</v>
      </c>
      <c r="E537" s="2">
        <v>33</v>
      </c>
      <c r="F537" s="2">
        <v>336.26</v>
      </c>
      <c r="G537" s="3">
        <v>19</v>
      </c>
      <c r="H537" s="2">
        <v>85</v>
      </c>
      <c r="I537" s="2">
        <v>13</v>
      </c>
      <c r="K537">
        <f>IF(Table2[[#This Row],[LastActiveDate]]=0,"",YEAR(Table2[[#This Row],[LastActiveDate]]))</f>
        <v>2025</v>
      </c>
      <c r="L537" s="1">
        <v>45864</v>
      </c>
      <c r="M537" s="7">
        <f>IF(AND(Table2[[#This Row],[HoursPlayedLast30Days]]&gt;=1,Table2[[#This Row],[LastActiveDate]]&lt;&gt;0),1,0)</f>
        <v>1</v>
      </c>
    </row>
    <row r="538" spans="1:13" x14ac:dyDescent="0.25">
      <c r="A538" t="s">
        <v>547</v>
      </c>
      <c r="B538">
        <v>17</v>
      </c>
      <c r="C538" t="s">
        <v>1012</v>
      </c>
      <c r="D538" t="s">
        <v>1018</v>
      </c>
      <c r="E538" s="2">
        <v>34.700000000000003</v>
      </c>
      <c r="F538" s="2">
        <v>259.29000000000002</v>
      </c>
      <c r="G538" s="3">
        <v>50</v>
      </c>
      <c r="H538" s="2">
        <v>62.6</v>
      </c>
      <c r="I538" s="2">
        <v>13</v>
      </c>
      <c r="K538">
        <f>IF(Table2[[#This Row],[LastActiveDate]]=0,"",YEAR(Table2[[#This Row],[LastActiveDate]]))</f>
        <v>2024</v>
      </c>
      <c r="L538" s="1">
        <v>45646</v>
      </c>
      <c r="M538" s="7">
        <f>IF(AND(Table2[[#This Row],[HoursPlayedLast30Days]]&gt;=1,Table2[[#This Row],[LastActiveDate]]&lt;&gt;0),1,0)</f>
        <v>1</v>
      </c>
    </row>
    <row r="539" spans="1:13" x14ac:dyDescent="0.25">
      <c r="A539" t="s">
        <v>548</v>
      </c>
      <c r="B539">
        <v>20</v>
      </c>
      <c r="C539" t="s">
        <v>1013</v>
      </c>
      <c r="D539" t="s">
        <v>1019</v>
      </c>
      <c r="E539" s="2">
        <v>9.6999999999999993</v>
      </c>
      <c r="F539" s="2">
        <v>42.33</v>
      </c>
      <c r="G539" s="3">
        <v>16</v>
      </c>
      <c r="H539" s="2">
        <v>58.3</v>
      </c>
      <c r="I539" s="2">
        <v>14</v>
      </c>
      <c r="K539">
        <f>IF(Table2[[#This Row],[LastActiveDate]]=0,"",YEAR(Table2[[#This Row],[LastActiveDate]]))</f>
        <v>2025</v>
      </c>
      <c r="L539" s="1">
        <v>45806</v>
      </c>
      <c r="M539" s="7">
        <f>IF(AND(Table2[[#This Row],[HoursPlayedLast30Days]]&gt;=1,Table2[[#This Row],[LastActiveDate]]&lt;&gt;0),1,0)</f>
        <v>1</v>
      </c>
    </row>
    <row r="540" spans="1:13" x14ac:dyDescent="0.25">
      <c r="A540" t="s">
        <v>549</v>
      </c>
      <c r="B540">
        <v>27</v>
      </c>
      <c r="C540" t="s">
        <v>1013</v>
      </c>
      <c r="D540" t="s">
        <v>1019</v>
      </c>
      <c r="E540" s="2">
        <v>12.3</v>
      </c>
      <c r="F540" s="2">
        <v>197.99</v>
      </c>
      <c r="G540" s="3">
        <v>47</v>
      </c>
      <c r="H540" s="2">
        <v>49.1</v>
      </c>
      <c r="I540" s="2">
        <v>17</v>
      </c>
      <c r="K540">
        <f>IF(Table2[[#This Row],[LastActiveDate]]=0,"",YEAR(Table2[[#This Row],[LastActiveDate]]))</f>
        <v>2025</v>
      </c>
      <c r="L540" s="1">
        <v>45857</v>
      </c>
      <c r="M540" s="7">
        <f>IF(AND(Table2[[#This Row],[HoursPlayedLast30Days]]&gt;=1,Table2[[#This Row],[LastActiveDate]]&lt;&gt;0),1,0)</f>
        <v>1</v>
      </c>
    </row>
    <row r="541" spans="1:13" x14ac:dyDescent="0.25">
      <c r="A541" t="s">
        <v>550</v>
      </c>
      <c r="B541">
        <v>19</v>
      </c>
      <c r="C541" t="s">
        <v>1012</v>
      </c>
      <c r="D541" t="s">
        <v>1020</v>
      </c>
      <c r="E541" s="2">
        <v>7.2</v>
      </c>
      <c r="F541" s="2">
        <v>22.88</v>
      </c>
      <c r="G541" s="3">
        <v>27</v>
      </c>
      <c r="H541" s="2">
        <v>10.4</v>
      </c>
      <c r="I541" s="2">
        <v>6</v>
      </c>
      <c r="J541" t="s">
        <v>1027</v>
      </c>
      <c r="K541">
        <f>IF(Table2[[#This Row],[LastActiveDate]]=0,"",YEAR(Table2[[#This Row],[LastActiveDate]]))</f>
        <v>2024</v>
      </c>
      <c r="L541" s="1">
        <v>45626</v>
      </c>
      <c r="M541" s="7">
        <f>IF(AND(Table2[[#This Row],[HoursPlayedLast30Days]]&gt;=1,Table2[[#This Row],[LastActiveDate]]&lt;&gt;0),1,0)</f>
        <v>1</v>
      </c>
    </row>
    <row r="542" spans="1:13" x14ac:dyDescent="0.25">
      <c r="A542" t="s">
        <v>551</v>
      </c>
      <c r="B542">
        <v>26</v>
      </c>
      <c r="C542" t="s">
        <v>1011</v>
      </c>
      <c r="D542" t="s">
        <v>1022</v>
      </c>
      <c r="E542" s="2">
        <v>53.9</v>
      </c>
      <c r="F542" s="2">
        <v>118.45</v>
      </c>
      <c r="G542" s="3">
        <v>65</v>
      </c>
      <c r="H542" s="2">
        <v>32.9</v>
      </c>
      <c r="I542" s="2">
        <v>12</v>
      </c>
      <c r="J542" t="s">
        <v>1030</v>
      </c>
      <c r="K542">
        <f>IF(Table2[[#This Row],[LastActiveDate]]=0,"",YEAR(Table2[[#This Row],[LastActiveDate]]))</f>
        <v>2025</v>
      </c>
      <c r="L542" s="1">
        <v>45884</v>
      </c>
      <c r="M542" s="7">
        <f>IF(AND(Table2[[#This Row],[HoursPlayedLast30Days]]&gt;=1,Table2[[#This Row],[LastActiveDate]]&lt;&gt;0),1,0)</f>
        <v>1</v>
      </c>
    </row>
    <row r="543" spans="1:13" x14ac:dyDescent="0.25">
      <c r="A543" t="s">
        <v>552</v>
      </c>
      <c r="B543">
        <v>16</v>
      </c>
      <c r="C543" t="s">
        <v>1017</v>
      </c>
      <c r="D543" t="s">
        <v>1018</v>
      </c>
      <c r="E543" s="2">
        <v>2.5</v>
      </c>
      <c r="F543" s="2">
        <v>133.4</v>
      </c>
      <c r="G543" s="3">
        <v>15</v>
      </c>
      <c r="H543" s="2">
        <v>66</v>
      </c>
      <c r="I543" s="2">
        <v>11</v>
      </c>
      <c r="K543">
        <f>IF(Table2[[#This Row],[LastActiveDate]]=0,"",YEAR(Table2[[#This Row],[LastActiveDate]]))</f>
        <v>2025</v>
      </c>
      <c r="L543" s="1">
        <v>45937</v>
      </c>
      <c r="M543" s="7">
        <f>IF(AND(Table2[[#This Row],[HoursPlayedLast30Days]]&gt;=1,Table2[[#This Row],[LastActiveDate]]&lt;&gt;0),1,0)</f>
        <v>1</v>
      </c>
    </row>
    <row r="544" spans="1:13" x14ac:dyDescent="0.25">
      <c r="A544" t="s">
        <v>553</v>
      </c>
      <c r="B544">
        <v>24</v>
      </c>
      <c r="C544" t="s">
        <v>1014</v>
      </c>
      <c r="D544" t="s">
        <v>1023</v>
      </c>
      <c r="E544" s="2">
        <v>54.3</v>
      </c>
      <c r="F544" s="2">
        <v>10.16</v>
      </c>
      <c r="G544" s="3">
        <v>27</v>
      </c>
      <c r="H544" s="2">
        <v>18.7</v>
      </c>
      <c r="I544" s="2">
        <v>12</v>
      </c>
      <c r="J544" t="s">
        <v>1029</v>
      </c>
      <c r="K544">
        <f>IF(Table2[[#This Row],[LastActiveDate]]=0,"",YEAR(Table2[[#This Row],[LastActiveDate]]))</f>
        <v>2024</v>
      </c>
      <c r="L544" s="1">
        <v>45624</v>
      </c>
      <c r="M544" s="7">
        <f>IF(AND(Table2[[#This Row],[HoursPlayedLast30Days]]&gt;=1,Table2[[#This Row],[LastActiveDate]]&lt;&gt;0),1,0)</f>
        <v>1</v>
      </c>
    </row>
    <row r="545" spans="1:13" x14ac:dyDescent="0.25">
      <c r="A545" t="s">
        <v>554</v>
      </c>
      <c r="B545">
        <v>29</v>
      </c>
      <c r="C545" t="s">
        <v>1011</v>
      </c>
      <c r="D545" t="s">
        <v>1019</v>
      </c>
      <c r="E545" s="2">
        <v>23</v>
      </c>
      <c r="F545" s="2">
        <v>80.05</v>
      </c>
      <c r="G545" s="3">
        <v>29</v>
      </c>
      <c r="H545" s="2">
        <v>5</v>
      </c>
      <c r="I545" s="2">
        <v>13</v>
      </c>
      <c r="K545">
        <f>IF(Table2[[#This Row],[LastActiveDate]]=0,"",YEAR(Table2[[#This Row],[LastActiveDate]]))</f>
        <v>2024</v>
      </c>
      <c r="L545" s="1">
        <v>45594</v>
      </c>
      <c r="M545" s="7">
        <f>IF(AND(Table2[[#This Row],[HoursPlayedLast30Days]]&gt;=1,Table2[[#This Row],[LastActiveDate]]&lt;&gt;0),1,0)</f>
        <v>1</v>
      </c>
    </row>
    <row r="546" spans="1:13" x14ac:dyDescent="0.25">
      <c r="A546" t="s">
        <v>555</v>
      </c>
      <c r="B546">
        <v>13</v>
      </c>
      <c r="C546" t="s">
        <v>1017</v>
      </c>
      <c r="D546" t="s">
        <v>1019</v>
      </c>
      <c r="E546" s="2">
        <v>15.2</v>
      </c>
      <c r="F546" s="2">
        <v>778.91</v>
      </c>
      <c r="G546" s="3">
        <v>16</v>
      </c>
      <c r="H546" s="2">
        <v>39.299999999999997</v>
      </c>
      <c r="I546" s="2">
        <v>8</v>
      </c>
      <c r="K546">
        <f>IF(Table2[[#This Row],[LastActiveDate]]=0,"",YEAR(Table2[[#This Row],[LastActiveDate]]))</f>
        <v>2025</v>
      </c>
      <c r="L546" s="1">
        <v>45698</v>
      </c>
      <c r="M546" s="7">
        <f>IF(AND(Table2[[#This Row],[HoursPlayedLast30Days]]&gt;=1,Table2[[#This Row],[LastActiveDate]]&lt;&gt;0),1,0)</f>
        <v>1</v>
      </c>
    </row>
    <row r="547" spans="1:13" x14ac:dyDescent="0.25">
      <c r="A547" t="s">
        <v>556</v>
      </c>
      <c r="B547">
        <v>18</v>
      </c>
      <c r="C547" t="s">
        <v>1015</v>
      </c>
      <c r="D547" t="s">
        <v>1023</v>
      </c>
      <c r="E547" s="2">
        <v>0.7</v>
      </c>
      <c r="F547" s="2">
        <v>767.79</v>
      </c>
      <c r="G547" s="3">
        <v>4</v>
      </c>
      <c r="H547" s="2">
        <v>41.5</v>
      </c>
      <c r="I547" s="2">
        <v>13</v>
      </c>
      <c r="J547" t="s">
        <v>1024</v>
      </c>
      <c r="K547">
        <f>IF(Table2[[#This Row],[LastActiveDate]]=0,"",YEAR(Table2[[#This Row],[LastActiveDate]]))</f>
        <v>2025</v>
      </c>
      <c r="L547" s="1">
        <v>45832</v>
      </c>
      <c r="M547" s="7">
        <f>IF(AND(Table2[[#This Row],[HoursPlayedLast30Days]]&gt;=1,Table2[[#This Row],[LastActiveDate]]&lt;&gt;0),1,0)</f>
        <v>0</v>
      </c>
    </row>
    <row r="548" spans="1:13" x14ac:dyDescent="0.25">
      <c r="A548" t="s">
        <v>557</v>
      </c>
      <c r="B548">
        <v>24</v>
      </c>
      <c r="C548" t="s">
        <v>1015</v>
      </c>
      <c r="D548" t="s">
        <v>1020</v>
      </c>
      <c r="E548" s="2">
        <v>12.9</v>
      </c>
      <c r="F548" s="2">
        <v>108.59</v>
      </c>
      <c r="G548" s="3">
        <v>2</v>
      </c>
      <c r="H548" s="2">
        <v>48.4</v>
      </c>
      <c r="I548" s="2">
        <v>11</v>
      </c>
      <c r="K548">
        <f>IF(Table2[[#This Row],[LastActiveDate]]=0,"",YEAR(Table2[[#This Row],[LastActiveDate]]))</f>
        <v>2025</v>
      </c>
      <c r="L548" s="1">
        <v>45934</v>
      </c>
      <c r="M548" s="7">
        <f>IF(AND(Table2[[#This Row],[HoursPlayedLast30Days]]&gt;=1,Table2[[#This Row],[LastActiveDate]]&lt;&gt;0),1,0)</f>
        <v>1</v>
      </c>
    </row>
    <row r="549" spans="1:13" x14ac:dyDescent="0.25">
      <c r="A549" t="s">
        <v>558</v>
      </c>
      <c r="B549">
        <v>20</v>
      </c>
      <c r="C549" t="s">
        <v>1012</v>
      </c>
      <c r="D549" t="s">
        <v>1022</v>
      </c>
      <c r="E549" s="2">
        <v>10.5</v>
      </c>
      <c r="F549" s="2">
        <v>11.01</v>
      </c>
      <c r="G549" s="3">
        <v>1</v>
      </c>
      <c r="H549" s="2">
        <v>63.2</v>
      </c>
      <c r="I549" s="2">
        <v>8</v>
      </c>
      <c r="K549">
        <f>IF(Table2[[#This Row],[LastActiveDate]]=0,"",YEAR(Table2[[#This Row],[LastActiveDate]]))</f>
        <v>2025</v>
      </c>
      <c r="L549" s="1">
        <v>45729</v>
      </c>
      <c r="M549" s="7">
        <f>IF(AND(Table2[[#This Row],[HoursPlayedLast30Days]]&gt;=1,Table2[[#This Row],[LastActiveDate]]&lt;&gt;0),1,0)</f>
        <v>1</v>
      </c>
    </row>
    <row r="550" spans="1:13" x14ac:dyDescent="0.25">
      <c r="A550" t="s">
        <v>559</v>
      </c>
      <c r="B550">
        <v>23</v>
      </c>
      <c r="C550" t="s">
        <v>1014</v>
      </c>
      <c r="D550" t="s">
        <v>1021</v>
      </c>
      <c r="E550" s="2">
        <v>3.5</v>
      </c>
      <c r="F550" s="2">
        <v>49.34</v>
      </c>
      <c r="G550" s="3">
        <v>62</v>
      </c>
      <c r="H550" s="2">
        <v>60.9</v>
      </c>
      <c r="I550" s="2">
        <v>13</v>
      </c>
      <c r="J550" t="s">
        <v>1026</v>
      </c>
      <c r="K550">
        <f>IF(Table2[[#This Row],[LastActiveDate]]=0,"",YEAR(Table2[[#This Row],[LastActiveDate]]))</f>
        <v>2025</v>
      </c>
      <c r="L550" s="1">
        <v>45845</v>
      </c>
      <c r="M550" s="7">
        <f>IF(AND(Table2[[#This Row],[HoursPlayedLast30Days]]&gt;=1,Table2[[#This Row],[LastActiveDate]]&lt;&gt;0),1,0)</f>
        <v>1</v>
      </c>
    </row>
    <row r="551" spans="1:13" x14ac:dyDescent="0.25">
      <c r="A551" t="s">
        <v>560</v>
      </c>
      <c r="B551">
        <v>18</v>
      </c>
      <c r="C551" t="s">
        <v>1011</v>
      </c>
      <c r="D551" t="s">
        <v>1019</v>
      </c>
      <c r="E551" s="2">
        <v>21.4</v>
      </c>
      <c r="F551" s="2">
        <v>124.48</v>
      </c>
      <c r="G551" s="3">
        <v>8</v>
      </c>
      <c r="H551" s="2">
        <v>51.5</v>
      </c>
      <c r="I551" s="2">
        <v>11</v>
      </c>
      <c r="K551">
        <f>IF(Table2[[#This Row],[LastActiveDate]]=0,"",YEAR(Table2[[#This Row],[LastActiveDate]]))</f>
        <v>2024</v>
      </c>
      <c r="L551" s="1">
        <v>45612</v>
      </c>
      <c r="M551" s="7">
        <f>IF(AND(Table2[[#This Row],[HoursPlayedLast30Days]]&gt;=1,Table2[[#This Row],[LastActiveDate]]&lt;&gt;0),1,0)</f>
        <v>1</v>
      </c>
    </row>
    <row r="552" spans="1:13" x14ac:dyDescent="0.25">
      <c r="A552" t="s">
        <v>561</v>
      </c>
      <c r="B552">
        <v>22</v>
      </c>
      <c r="C552" t="s">
        <v>1011</v>
      </c>
      <c r="D552" t="s">
        <v>1023</v>
      </c>
      <c r="E552" s="2">
        <v>70.900000000000006</v>
      </c>
      <c r="F552" s="2">
        <v>738.07</v>
      </c>
      <c r="G552" s="3">
        <v>7</v>
      </c>
      <c r="H552" s="2">
        <v>74.900000000000006</v>
      </c>
      <c r="I552" s="2">
        <v>12</v>
      </c>
      <c r="K552">
        <f>IF(Table2[[#This Row],[LastActiveDate]]=0,"",YEAR(Table2[[#This Row],[LastActiveDate]]))</f>
        <v>2025</v>
      </c>
      <c r="L552" s="1">
        <v>45837</v>
      </c>
      <c r="M552" s="7">
        <f>IF(AND(Table2[[#This Row],[HoursPlayedLast30Days]]&gt;=1,Table2[[#This Row],[LastActiveDate]]&lt;&gt;0),1,0)</f>
        <v>1</v>
      </c>
    </row>
    <row r="553" spans="1:13" x14ac:dyDescent="0.25">
      <c r="A553" t="s">
        <v>562</v>
      </c>
      <c r="B553">
        <v>21</v>
      </c>
      <c r="C553" t="s">
        <v>1011</v>
      </c>
      <c r="D553" t="s">
        <v>1018</v>
      </c>
      <c r="E553" s="2">
        <v>16.5</v>
      </c>
      <c r="F553" s="2">
        <v>38.049999999999997</v>
      </c>
      <c r="G553" s="3">
        <v>39</v>
      </c>
      <c r="H553" s="2">
        <v>7</v>
      </c>
      <c r="I553" s="2">
        <v>10</v>
      </c>
      <c r="K553">
        <f>IF(Table2[[#This Row],[LastActiveDate]]=0,"",YEAR(Table2[[#This Row],[LastActiveDate]]))</f>
        <v>2025</v>
      </c>
      <c r="L553" s="1">
        <v>45813</v>
      </c>
      <c r="M553" s="7">
        <f>IF(AND(Table2[[#This Row],[HoursPlayedLast30Days]]&gt;=1,Table2[[#This Row],[LastActiveDate]]&lt;&gt;0),1,0)</f>
        <v>1</v>
      </c>
    </row>
    <row r="554" spans="1:13" x14ac:dyDescent="0.25">
      <c r="A554" t="s">
        <v>563</v>
      </c>
      <c r="B554">
        <v>27</v>
      </c>
      <c r="C554" t="s">
        <v>1016</v>
      </c>
      <c r="D554" t="s">
        <v>1021</v>
      </c>
      <c r="E554" s="2">
        <v>25.1</v>
      </c>
      <c r="F554" s="2">
        <v>360.47</v>
      </c>
      <c r="G554" s="3">
        <v>11</v>
      </c>
      <c r="H554" s="2">
        <v>57.6</v>
      </c>
      <c r="I554" s="2">
        <v>9</v>
      </c>
      <c r="J554" t="s">
        <v>1027</v>
      </c>
      <c r="K554" t="str">
        <f>IF(Table2[[#This Row],[LastActiveDate]]=0,"",YEAR(Table2[[#This Row],[LastActiveDate]]))</f>
        <v/>
      </c>
      <c r="M554" s="7">
        <f>IF(AND(Table2[[#This Row],[HoursPlayedLast30Days]]&gt;=1,Table2[[#This Row],[LastActiveDate]]&lt;&gt;0),1,0)</f>
        <v>0</v>
      </c>
    </row>
    <row r="555" spans="1:13" x14ac:dyDescent="0.25">
      <c r="A555" t="s">
        <v>564</v>
      </c>
      <c r="B555">
        <v>23</v>
      </c>
      <c r="C555" t="s">
        <v>1012</v>
      </c>
      <c r="D555" t="s">
        <v>1019</v>
      </c>
      <c r="E555" s="2">
        <v>1.4</v>
      </c>
      <c r="F555" s="2">
        <v>28.76</v>
      </c>
      <c r="G555" s="3">
        <v>21</v>
      </c>
      <c r="H555" s="2">
        <v>60.7</v>
      </c>
      <c r="I555" s="2">
        <v>10</v>
      </c>
      <c r="J555" t="s">
        <v>1025</v>
      </c>
      <c r="K555">
        <f>IF(Table2[[#This Row],[LastActiveDate]]=0,"",YEAR(Table2[[#This Row],[LastActiveDate]]))</f>
        <v>2025</v>
      </c>
      <c r="L555" s="1">
        <v>45866</v>
      </c>
      <c r="M555" s="7">
        <f>IF(AND(Table2[[#This Row],[HoursPlayedLast30Days]]&gt;=1,Table2[[#This Row],[LastActiveDate]]&lt;&gt;0),1,0)</f>
        <v>1</v>
      </c>
    </row>
    <row r="556" spans="1:13" x14ac:dyDescent="0.25">
      <c r="A556" t="s">
        <v>565</v>
      </c>
      <c r="B556">
        <v>23</v>
      </c>
      <c r="C556" t="s">
        <v>1017</v>
      </c>
      <c r="D556" t="s">
        <v>1021</v>
      </c>
      <c r="E556" s="2">
        <v>10.8</v>
      </c>
      <c r="F556" s="2">
        <v>994.24</v>
      </c>
      <c r="G556" s="3">
        <v>5</v>
      </c>
      <c r="H556" s="2">
        <v>14</v>
      </c>
      <c r="I556" s="2">
        <v>13</v>
      </c>
      <c r="K556">
        <f>IF(Table2[[#This Row],[LastActiveDate]]=0,"",YEAR(Table2[[#This Row],[LastActiveDate]]))</f>
        <v>2025</v>
      </c>
      <c r="L556" s="1">
        <v>45895</v>
      </c>
      <c r="M556" s="7">
        <f>IF(AND(Table2[[#This Row],[HoursPlayedLast30Days]]&gt;=1,Table2[[#This Row],[LastActiveDate]]&lt;&gt;0),1,0)</f>
        <v>1</v>
      </c>
    </row>
    <row r="557" spans="1:13" x14ac:dyDescent="0.25">
      <c r="A557" t="s">
        <v>566</v>
      </c>
      <c r="B557">
        <v>19</v>
      </c>
      <c r="C557" t="s">
        <v>1013</v>
      </c>
      <c r="D557" t="s">
        <v>1018</v>
      </c>
      <c r="E557" s="2">
        <v>2.5</v>
      </c>
      <c r="F557" s="2">
        <v>120.16</v>
      </c>
      <c r="G557" s="3">
        <v>96</v>
      </c>
      <c r="H557" s="2">
        <v>7.4</v>
      </c>
      <c r="I557" s="2">
        <v>13</v>
      </c>
      <c r="J557" t="s">
        <v>1029</v>
      </c>
      <c r="K557">
        <f>IF(Table2[[#This Row],[LastActiveDate]]=0,"",YEAR(Table2[[#This Row],[LastActiveDate]]))</f>
        <v>2025</v>
      </c>
      <c r="L557" s="1">
        <v>45804</v>
      </c>
      <c r="M557" s="7">
        <f>IF(AND(Table2[[#This Row],[HoursPlayedLast30Days]]&gt;=1,Table2[[#This Row],[LastActiveDate]]&lt;&gt;0),1,0)</f>
        <v>1</v>
      </c>
    </row>
    <row r="558" spans="1:13" x14ac:dyDescent="0.25">
      <c r="A558" t="s">
        <v>567</v>
      </c>
      <c r="B558">
        <v>19</v>
      </c>
      <c r="C558" t="s">
        <v>1016</v>
      </c>
      <c r="D558" t="s">
        <v>1018</v>
      </c>
      <c r="E558" s="2">
        <v>19</v>
      </c>
      <c r="F558" s="2">
        <v>373.17</v>
      </c>
      <c r="G558" s="3">
        <v>57</v>
      </c>
      <c r="H558" s="2">
        <v>26.4</v>
      </c>
      <c r="I558" s="2">
        <v>9</v>
      </c>
      <c r="J558" t="s">
        <v>1027</v>
      </c>
      <c r="K558">
        <f>IF(Table2[[#This Row],[LastActiveDate]]=0,"",YEAR(Table2[[#This Row],[LastActiveDate]]))</f>
        <v>2024</v>
      </c>
      <c r="L558" s="1">
        <v>45629</v>
      </c>
      <c r="M558" s="7">
        <f>IF(AND(Table2[[#This Row],[HoursPlayedLast30Days]]&gt;=1,Table2[[#This Row],[LastActiveDate]]&lt;&gt;0),1,0)</f>
        <v>1</v>
      </c>
    </row>
    <row r="559" spans="1:13" x14ac:dyDescent="0.25">
      <c r="A559" t="s">
        <v>568</v>
      </c>
      <c r="B559">
        <v>19</v>
      </c>
      <c r="C559" t="s">
        <v>1016</v>
      </c>
      <c r="D559" t="s">
        <v>1020</v>
      </c>
      <c r="E559" s="2">
        <v>55.8</v>
      </c>
      <c r="F559" s="2">
        <v>104.86</v>
      </c>
      <c r="G559" s="3">
        <v>59</v>
      </c>
      <c r="H559" s="2">
        <v>28.5</v>
      </c>
      <c r="I559" s="2">
        <v>11</v>
      </c>
      <c r="J559" t="s">
        <v>1028</v>
      </c>
      <c r="K559">
        <f>IF(Table2[[#This Row],[LastActiveDate]]=0,"",YEAR(Table2[[#This Row],[LastActiveDate]]))</f>
        <v>2025</v>
      </c>
      <c r="L559" s="1">
        <v>45944</v>
      </c>
      <c r="M559" s="7">
        <f>IF(AND(Table2[[#This Row],[HoursPlayedLast30Days]]&gt;=1,Table2[[#This Row],[LastActiveDate]]&lt;&gt;0),1,0)</f>
        <v>1</v>
      </c>
    </row>
    <row r="560" spans="1:13" x14ac:dyDescent="0.25">
      <c r="A560" t="s">
        <v>569</v>
      </c>
      <c r="B560">
        <v>23</v>
      </c>
      <c r="C560" t="s">
        <v>1016</v>
      </c>
      <c r="D560" t="s">
        <v>1018</v>
      </c>
      <c r="E560" s="2">
        <v>21.7</v>
      </c>
      <c r="F560" s="2">
        <v>246.99</v>
      </c>
      <c r="G560" s="3">
        <v>15</v>
      </c>
      <c r="H560" s="2">
        <v>63.8</v>
      </c>
      <c r="I560" s="2">
        <v>13</v>
      </c>
      <c r="J560" t="s">
        <v>1026</v>
      </c>
      <c r="K560">
        <f>IF(Table2[[#This Row],[LastActiveDate]]=0,"",YEAR(Table2[[#This Row],[LastActiveDate]]))</f>
        <v>2025</v>
      </c>
      <c r="L560" s="1">
        <v>45870</v>
      </c>
      <c r="M560" s="7">
        <f>IF(AND(Table2[[#This Row],[HoursPlayedLast30Days]]&gt;=1,Table2[[#This Row],[LastActiveDate]]&lt;&gt;0),1,0)</f>
        <v>1</v>
      </c>
    </row>
    <row r="561" spans="1:13" x14ac:dyDescent="0.25">
      <c r="A561" t="s">
        <v>570</v>
      </c>
      <c r="B561">
        <v>19</v>
      </c>
      <c r="C561" t="s">
        <v>1017</v>
      </c>
      <c r="D561" t="s">
        <v>1021</v>
      </c>
      <c r="E561" s="2">
        <v>1.6</v>
      </c>
      <c r="F561" s="2">
        <v>53.3</v>
      </c>
      <c r="G561" s="3">
        <v>43</v>
      </c>
      <c r="H561" s="2">
        <v>29.6</v>
      </c>
      <c r="I561" s="2">
        <v>13</v>
      </c>
      <c r="J561" t="s">
        <v>1025</v>
      </c>
      <c r="K561">
        <f>IF(Table2[[#This Row],[LastActiveDate]]=0,"",YEAR(Table2[[#This Row],[LastActiveDate]]))</f>
        <v>2025</v>
      </c>
      <c r="L561" s="1">
        <v>45711</v>
      </c>
      <c r="M561" s="7">
        <f>IF(AND(Table2[[#This Row],[HoursPlayedLast30Days]]&gt;=1,Table2[[#This Row],[LastActiveDate]]&lt;&gt;0),1,0)</f>
        <v>1</v>
      </c>
    </row>
    <row r="562" spans="1:13" x14ac:dyDescent="0.25">
      <c r="A562" t="s">
        <v>571</v>
      </c>
      <c r="B562">
        <v>23</v>
      </c>
      <c r="C562" t="s">
        <v>1013</v>
      </c>
      <c r="D562" t="s">
        <v>1018</v>
      </c>
      <c r="E562" s="2">
        <v>8.8000000000000007</v>
      </c>
      <c r="F562" s="2">
        <v>39.46</v>
      </c>
      <c r="G562" s="3">
        <v>4</v>
      </c>
      <c r="H562" s="2">
        <v>23.6</v>
      </c>
      <c r="I562" s="2">
        <v>13</v>
      </c>
      <c r="K562">
        <f>IF(Table2[[#This Row],[LastActiveDate]]=0,"",YEAR(Table2[[#This Row],[LastActiveDate]]))</f>
        <v>2025</v>
      </c>
      <c r="L562" s="1">
        <v>45741</v>
      </c>
      <c r="M562" s="7">
        <f>IF(AND(Table2[[#This Row],[HoursPlayedLast30Days]]&gt;=1,Table2[[#This Row],[LastActiveDate]]&lt;&gt;0),1,0)</f>
        <v>1</v>
      </c>
    </row>
    <row r="563" spans="1:13" x14ac:dyDescent="0.25">
      <c r="A563" t="s">
        <v>572</v>
      </c>
      <c r="B563">
        <v>32</v>
      </c>
      <c r="C563" t="s">
        <v>1015</v>
      </c>
      <c r="D563" t="s">
        <v>1018</v>
      </c>
      <c r="E563" s="2">
        <v>16</v>
      </c>
      <c r="F563" s="2">
        <v>695.41</v>
      </c>
      <c r="G563" s="3">
        <v>1</v>
      </c>
      <c r="H563" s="2">
        <v>29.7</v>
      </c>
      <c r="I563" s="2">
        <v>7</v>
      </c>
      <c r="J563" t="s">
        <v>1027</v>
      </c>
      <c r="K563">
        <f>IF(Table2[[#This Row],[LastActiveDate]]=0,"",YEAR(Table2[[#This Row],[LastActiveDate]]))</f>
        <v>2025</v>
      </c>
      <c r="L563" s="1">
        <v>45720</v>
      </c>
      <c r="M563" s="7">
        <f>IF(AND(Table2[[#This Row],[HoursPlayedLast30Days]]&gt;=1,Table2[[#This Row],[LastActiveDate]]&lt;&gt;0),1,0)</f>
        <v>1</v>
      </c>
    </row>
    <row r="564" spans="1:13" x14ac:dyDescent="0.25">
      <c r="A564" t="s">
        <v>573</v>
      </c>
      <c r="B564">
        <v>26</v>
      </c>
      <c r="C564" t="s">
        <v>1016</v>
      </c>
      <c r="D564" t="s">
        <v>1018</v>
      </c>
      <c r="E564" s="2">
        <v>10.3</v>
      </c>
      <c r="F564" s="2">
        <v>624.19000000000005</v>
      </c>
      <c r="G564" s="3">
        <v>1</v>
      </c>
      <c r="H564" s="2">
        <v>73</v>
      </c>
      <c r="I564" s="2">
        <v>9</v>
      </c>
      <c r="K564">
        <f>IF(Table2[[#This Row],[LastActiveDate]]=0,"",YEAR(Table2[[#This Row],[LastActiveDate]]))</f>
        <v>2025</v>
      </c>
      <c r="L564" s="1">
        <v>45769</v>
      </c>
      <c r="M564" s="7">
        <f>IF(AND(Table2[[#This Row],[HoursPlayedLast30Days]]&gt;=1,Table2[[#This Row],[LastActiveDate]]&lt;&gt;0),1,0)</f>
        <v>1</v>
      </c>
    </row>
    <row r="565" spans="1:13" x14ac:dyDescent="0.25">
      <c r="A565" t="s">
        <v>574</v>
      </c>
      <c r="B565">
        <v>20</v>
      </c>
      <c r="C565" t="s">
        <v>1013</v>
      </c>
      <c r="D565" t="s">
        <v>1018</v>
      </c>
      <c r="E565" s="2">
        <v>35.9</v>
      </c>
      <c r="F565" s="2">
        <v>546.13</v>
      </c>
      <c r="G565" s="3">
        <v>26</v>
      </c>
      <c r="H565" s="2">
        <v>45.3</v>
      </c>
      <c r="I565" s="2">
        <v>11</v>
      </c>
      <c r="J565" t="s">
        <v>1028</v>
      </c>
      <c r="K565">
        <f>IF(Table2[[#This Row],[LastActiveDate]]=0,"",YEAR(Table2[[#This Row],[LastActiveDate]]))</f>
        <v>2025</v>
      </c>
      <c r="L565" s="1">
        <v>45709</v>
      </c>
      <c r="M565" s="7">
        <f>IF(AND(Table2[[#This Row],[HoursPlayedLast30Days]]&gt;=1,Table2[[#This Row],[LastActiveDate]]&lt;&gt;0),1,0)</f>
        <v>1</v>
      </c>
    </row>
    <row r="566" spans="1:13" x14ac:dyDescent="0.25">
      <c r="A566" t="s">
        <v>575</v>
      </c>
      <c r="B566">
        <v>28</v>
      </c>
      <c r="C566" t="s">
        <v>1013</v>
      </c>
      <c r="D566" t="s">
        <v>1020</v>
      </c>
      <c r="E566" s="2">
        <v>33.700000000000003</v>
      </c>
      <c r="F566" s="2">
        <v>245.5</v>
      </c>
      <c r="G566" s="3">
        <v>18</v>
      </c>
      <c r="H566" s="2">
        <v>40.5</v>
      </c>
      <c r="I566" s="2">
        <v>10</v>
      </c>
      <c r="J566" t="s">
        <v>1024</v>
      </c>
      <c r="K566">
        <f>IF(Table2[[#This Row],[LastActiveDate]]=0,"",YEAR(Table2[[#This Row],[LastActiveDate]]))</f>
        <v>2025</v>
      </c>
      <c r="L566" s="1">
        <v>45895</v>
      </c>
      <c r="M566" s="7">
        <f>IF(AND(Table2[[#This Row],[HoursPlayedLast30Days]]&gt;=1,Table2[[#This Row],[LastActiveDate]]&lt;&gt;0),1,0)</f>
        <v>1</v>
      </c>
    </row>
    <row r="567" spans="1:13" x14ac:dyDescent="0.25">
      <c r="A567" t="s">
        <v>576</v>
      </c>
      <c r="B567">
        <v>19</v>
      </c>
      <c r="C567" t="s">
        <v>1012</v>
      </c>
      <c r="D567" t="s">
        <v>1019</v>
      </c>
      <c r="E567" s="2">
        <v>18.899999999999999</v>
      </c>
      <c r="F567" s="2">
        <v>412.91</v>
      </c>
      <c r="G567" s="3">
        <v>21</v>
      </c>
      <c r="H567" s="2">
        <v>42.2</v>
      </c>
      <c r="I567" s="2">
        <v>13</v>
      </c>
      <c r="J567" t="s">
        <v>1028</v>
      </c>
      <c r="K567">
        <f>IF(Table2[[#This Row],[LastActiveDate]]=0,"",YEAR(Table2[[#This Row],[LastActiveDate]]))</f>
        <v>2025</v>
      </c>
      <c r="L567" s="1">
        <v>45885</v>
      </c>
      <c r="M567" s="7">
        <f>IF(AND(Table2[[#This Row],[HoursPlayedLast30Days]]&gt;=1,Table2[[#This Row],[LastActiveDate]]&lt;&gt;0),1,0)</f>
        <v>1</v>
      </c>
    </row>
    <row r="568" spans="1:13" x14ac:dyDescent="0.25">
      <c r="A568" t="s">
        <v>577</v>
      </c>
      <c r="B568">
        <v>13</v>
      </c>
      <c r="C568" t="s">
        <v>1011</v>
      </c>
      <c r="D568" t="s">
        <v>1022</v>
      </c>
      <c r="E568" s="2">
        <v>9.4</v>
      </c>
      <c r="F568" s="2">
        <v>17.88</v>
      </c>
      <c r="G568" s="3">
        <v>1</v>
      </c>
      <c r="H568" s="2">
        <v>77.3</v>
      </c>
      <c r="I568" s="2">
        <v>15</v>
      </c>
      <c r="K568">
        <f>IF(Table2[[#This Row],[LastActiveDate]]=0,"",YEAR(Table2[[#This Row],[LastActiveDate]]))</f>
        <v>2024</v>
      </c>
      <c r="L568" s="1">
        <v>45623</v>
      </c>
      <c r="M568" s="7">
        <f>IF(AND(Table2[[#This Row],[HoursPlayedLast30Days]]&gt;=1,Table2[[#This Row],[LastActiveDate]]&lt;&gt;0),1,0)</f>
        <v>1</v>
      </c>
    </row>
    <row r="569" spans="1:13" x14ac:dyDescent="0.25">
      <c r="A569" t="s">
        <v>578</v>
      </c>
      <c r="B569">
        <v>16</v>
      </c>
      <c r="C569" t="s">
        <v>1015</v>
      </c>
      <c r="D569" t="s">
        <v>1021</v>
      </c>
      <c r="E569" s="2">
        <v>5.9</v>
      </c>
      <c r="F569" s="2">
        <v>101.91</v>
      </c>
      <c r="G569" s="3">
        <v>16</v>
      </c>
      <c r="H569" s="2">
        <v>26.3</v>
      </c>
      <c r="I569" s="2">
        <v>13</v>
      </c>
      <c r="K569">
        <f>IF(Table2[[#This Row],[LastActiveDate]]=0,"",YEAR(Table2[[#This Row],[LastActiveDate]]))</f>
        <v>2025</v>
      </c>
      <c r="L569" s="1">
        <v>45935</v>
      </c>
      <c r="M569" s="7">
        <f>IF(AND(Table2[[#This Row],[HoursPlayedLast30Days]]&gt;=1,Table2[[#This Row],[LastActiveDate]]&lt;&gt;0),1,0)</f>
        <v>1</v>
      </c>
    </row>
    <row r="570" spans="1:13" x14ac:dyDescent="0.25">
      <c r="A570" t="s">
        <v>579</v>
      </c>
      <c r="B570">
        <v>13</v>
      </c>
      <c r="C570" t="s">
        <v>1014</v>
      </c>
      <c r="D570" t="s">
        <v>1019</v>
      </c>
      <c r="E570" s="2">
        <v>2.2000000000000002</v>
      </c>
      <c r="F570" s="2">
        <v>94.11</v>
      </c>
      <c r="G570" s="3">
        <v>37</v>
      </c>
      <c r="H570" s="2">
        <v>77.900000000000006</v>
      </c>
      <c r="I570" s="2">
        <v>11</v>
      </c>
      <c r="K570">
        <f>IF(Table2[[#This Row],[LastActiveDate]]=0,"",YEAR(Table2[[#This Row],[LastActiveDate]]))</f>
        <v>2025</v>
      </c>
      <c r="L570" s="1">
        <v>45816</v>
      </c>
      <c r="M570" s="7">
        <f>IF(AND(Table2[[#This Row],[HoursPlayedLast30Days]]&gt;=1,Table2[[#This Row],[LastActiveDate]]&lt;&gt;0),1,0)</f>
        <v>1</v>
      </c>
    </row>
    <row r="571" spans="1:13" x14ac:dyDescent="0.25">
      <c r="A571" t="s">
        <v>580</v>
      </c>
      <c r="B571">
        <v>20</v>
      </c>
      <c r="C571" t="s">
        <v>1014</v>
      </c>
      <c r="D571" t="s">
        <v>1021</v>
      </c>
      <c r="E571" s="2">
        <v>8.8000000000000007</v>
      </c>
      <c r="F571" s="2">
        <v>252.41</v>
      </c>
      <c r="G571" s="3">
        <v>17</v>
      </c>
      <c r="H571" s="2">
        <v>50.3</v>
      </c>
      <c r="I571" s="2">
        <v>16</v>
      </c>
      <c r="K571">
        <f>IF(Table2[[#This Row],[LastActiveDate]]=0,"",YEAR(Table2[[#This Row],[LastActiveDate]]))</f>
        <v>2025</v>
      </c>
      <c r="L571" s="1">
        <v>45887</v>
      </c>
      <c r="M571" s="7">
        <f>IF(AND(Table2[[#This Row],[HoursPlayedLast30Days]]&gt;=1,Table2[[#This Row],[LastActiveDate]]&lt;&gt;0),1,0)</f>
        <v>1</v>
      </c>
    </row>
    <row r="572" spans="1:13" x14ac:dyDescent="0.25">
      <c r="A572" t="s">
        <v>581</v>
      </c>
      <c r="B572">
        <v>22</v>
      </c>
      <c r="C572" t="s">
        <v>1011</v>
      </c>
      <c r="D572" t="s">
        <v>1021</v>
      </c>
      <c r="E572" s="2">
        <v>10.7</v>
      </c>
      <c r="F572" s="2">
        <v>110</v>
      </c>
      <c r="G572" s="3">
        <v>39</v>
      </c>
      <c r="H572" s="2">
        <v>41</v>
      </c>
      <c r="I572" s="2">
        <v>9</v>
      </c>
      <c r="J572" t="s">
        <v>1030</v>
      </c>
      <c r="K572">
        <f>IF(Table2[[#This Row],[LastActiveDate]]=0,"",YEAR(Table2[[#This Row],[LastActiveDate]]))</f>
        <v>2025</v>
      </c>
      <c r="L572" s="1">
        <v>45843</v>
      </c>
      <c r="M572" s="7">
        <f>IF(AND(Table2[[#This Row],[HoursPlayedLast30Days]]&gt;=1,Table2[[#This Row],[LastActiveDate]]&lt;&gt;0),1,0)</f>
        <v>1</v>
      </c>
    </row>
    <row r="573" spans="1:13" x14ac:dyDescent="0.25">
      <c r="A573" t="s">
        <v>582</v>
      </c>
      <c r="B573">
        <v>30</v>
      </c>
      <c r="C573" t="s">
        <v>1011</v>
      </c>
      <c r="D573" t="s">
        <v>1023</v>
      </c>
      <c r="E573" s="2">
        <v>22.5</v>
      </c>
      <c r="F573" s="2">
        <v>40.19</v>
      </c>
      <c r="G573" s="3">
        <v>7</v>
      </c>
      <c r="H573" s="2">
        <v>107.5</v>
      </c>
      <c r="I573" s="2">
        <v>10</v>
      </c>
      <c r="K573">
        <f>IF(Table2[[#This Row],[LastActiveDate]]=0,"",YEAR(Table2[[#This Row],[LastActiveDate]]))</f>
        <v>2025</v>
      </c>
      <c r="L573" s="1">
        <v>45743</v>
      </c>
      <c r="M573" s="7">
        <f>IF(AND(Table2[[#This Row],[HoursPlayedLast30Days]]&gt;=1,Table2[[#This Row],[LastActiveDate]]&lt;&gt;0),1,0)</f>
        <v>1</v>
      </c>
    </row>
    <row r="574" spans="1:13" x14ac:dyDescent="0.25">
      <c r="A574" t="s">
        <v>583</v>
      </c>
      <c r="B574">
        <v>23</v>
      </c>
      <c r="C574" t="s">
        <v>1011</v>
      </c>
      <c r="D574" t="s">
        <v>1019</v>
      </c>
      <c r="E574" s="2">
        <v>21.5</v>
      </c>
      <c r="F574" s="2">
        <v>226.87</v>
      </c>
      <c r="G574" s="3">
        <v>50</v>
      </c>
      <c r="H574" s="2">
        <v>18.600000000000001</v>
      </c>
      <c r="I574" s="2">
        <v>10</v>
      </c>
      <c r="K574">
        <f>IF(Table2[[#This Row],[LastActiveDate]]=0,"",YEAR(Table2[[#This Row],[LastActiveDate]]))</f>
        <v>2025</v>
      </c>
      <c r="L574" s="1">
        <v>45852</v>
      </c>
      <c r="M574" s="7">
        <f>IF(AND(Table2[[#This Row],[HoursPlayedLast30Days]]&gt;=1,Table2[[#This Row],[LastActiveDate]]&lt;&gt;0),1,0)</f>
        <v>1</v>
      </c>
    </row>
    <row r="575" spans="1:13" x14ac:dyDescent="0.25">
      <c r="A575" t="s">
        <v>584</v>
      </c>
      <c r="B575">
        <v>20</v>
      </c>
      <c r="C575" t="s">
        <v>1013</v>
      </c>
      <c r="D575" t="s">
        <v>1019</v>
      </c>
      <c r="E575" s="2">
        <v>1.5</v>
      </c>
      <c r="F575" s="2">
        <v>421.02</v>
      </c>
      <c r="G575" s="3">
        <v>26</v>
      </c>
      <c r="H575" s="2">
        <v>36.200000000000003</v>
      </c>
      <c r="I575" s="2">
        <v>18</v>
      </c>
      <c r="J575" t="s">
        <v>1024</v>
      </c>
      <c r="K575">
        <f>IF(Table2[[#This Row],[LastActiveDate]]=0,"",YEAR(Table2[[#This Row],[LastActiveDate]]))</f>
        <v>2025</v>
      </c>
      <c r="L575" s="1">
        <v>45937</v>
      </c>
      <c r="M575" s="7">
        <f>IF(AND(Table2[[#This Row],[HoursPlayedLast30Days]]&gt;=1,Table2[[#This Row],[LastActiveDate]]&lt;&gt;0),1,0)</f>
        <v>1</v>
      </c>
    </row>
    <row r="576" spans="1:13" x14ac:dyDescent="0.25">
      <c r="A576" t="s">
        <v>585</v>
      </c>
      <c r="B576">
        <v>26</v>
      </c>
      <c r="C576" t="s">
        <v>1013</v>
      </c>
      <c r="D576" t="s">
        <v>1020</v>
      </c>
      <c r="E576" s="2">
        <v>10.1</v>
      </c>
      <c r="F576" s="2">
        <v>120.37</v>
      </c>
      <c r="G576" s="3">
        <v>7</v>
      </c>
      <c r="H576" s="2">
        <v>14.2</v>
      </c>
      <c r="I576" s="2">
        <v>14</v>
      </c>
      <c r="K576">
        <f>IF(Table2[[#This Row],[LastActiveDate]]=0,"",YEAR(Table2[[#This Row],[LastActiveDate]]))</f>
        <v>2025</v>
      </c>
      <c r="L576" s="1">
        <v>45683</v>
      </c>
      <c r="M576" s="7">
        <f>IF(AND(Table2[[#This Row],[HoursPlayedLast30Days]]&gt;=1,Table2[[#This Row],[LastActiveDate]]&lt;&gt;0),1,0)</f>
        <v>1</v>
      </c>
    </row>
    <row r="577" spans="1:13" x14ac:dyDescent="0.25">
      <c r="A577" t="s">
        <v>586</v>
      </c>
      <c r="B577">
        <v>13</v>
      </c>
      <c r="C577" t="s">
        <v>1011</v>
      </c>
      <c r="D577" t="s">
        <v>1022</v>
      </c>
      <c r="E577" s="2">
        <v>4</v>
      </c>
      <c r="F577" s="2">
        <v>35.47</v>
      </c>
      <c r="G577" s="3">
        <v>8</v>
      </c>
      <c r="H577" s="2">
        <v>68.8</v>
      </c>
      <c r="I577" s="2">
        <v>13</v>
      </c>
      <c r="K577">
        <f>IF(Table2[[#This Row],[LastActiveDate]]=0,"",YEAR(Table2[[#This Row],[LastActiveDate]]))</f>
        <v>2025</v>
      </c>
      <c r="L577" s="1">
        <v>45879</v>
      </c>
      <c r="M577" s="7">
        <f>IF(AND(Table2[[#This Row],[HoursPlayedLast30Days]]&gt;=1,Table2[[#This Row],[LastActiveDate]]&lt;&gt;0),1,0)</f>
        <v>1</v>
      </c>
    </row>
    <row r="578" spans="1:13" x14ac:dyDescent="0.25">
      <c r="A578" t="s">
        <v>587</v>
      </c>
      <c r="B578">
        <v>23</v>
      </c>
      <c r="C578" t="s">
        <v>1015</v>
      </c>
      <c r="D578" t="s">
        <v>1020</v>
      </c>
      <c r="E578" s="2">
        <v>3.4</v>
      </c>
      <c r="F578" s="2">
        <v>54.75</v>
      </c>
      <c r="G578" s="3">
        <v>29</v>
      </c>
      <c r="H578" s="2">
        <v>87.2</v>
      </c>
      <c r="I578" s="2">
        <v>10</v>
      </c>
      <c r="K578">
        <f>IF(Table2[[#This Row],[LastActiveDate]]=0,"",YEAR(Table2[[#This Row],[LastActiveDate]]))</f>
        <v>2025</v>
      </c>
      <c r="L578" s="1">
        <v>45781</v>
      </c>
      <c r="M578" s="7">
        <f>IF(AND(Table2[[#This Row],[HoursPlayedLast30Days]]&gt;=1,Table2[[#This Row],[LastActiveDate]]&lt;&gt;0),1,0)</f>
        <v>1</v>
      </c>
    </row>
    <row r="579" spans="1:13" x14ac:dyDescent="0.25">
      <c r="A579" t="s">
        <v>588</v>
      </c>
      <c r="B579">
        <v>25</v>
      </c>
      <c r="C579" t="s">
        <v>1016</v>
      </c>
      <c r="D579" t="s">
        <v>1019</v>
      </c>
      <c r="E579" s="2">
        <v>35.1</v>
      </c>
      <c r="F579" s="2">
        <v>67.78</v>
      </c>
      <c r="G579" s="3">
        <v>53</v>
      </c>
      <c r="H579" s="2">
        <v>86.7</v>
      </c>
      <c r="I579" s="2">
        <v>12</v>
      </c>
      <c r="K579">
        <f>IF(Table2[[#This Row],[LastActiveDate]]=0,"",YEAR(Table2[[#This Row],[LastActiveDate]]))</f>
        <v>2025</v>
      </c>
      <c r="L579" s="1">
        <v>45761</v>
      </c>
      <c r="M579" s="7">
        <f>IF(AND(Table2[[#This Row],[HoursPlayedLast30Days]]&gt;=1,Table2[[#This Row],[LastActiveDate]]&lt;&gt;0),1,0)</f>
        <v>1</v>
      </c>
    </row>
    <row r="580" spans="1:13" x14ac:dyDescent="0.25">
      <c r="A580" t="s">
        <v>589</v>
      </c>
      <c r="B580">
        <v>14</v>
      </c>
      <c r="C580" t="s">
        <v>1013</v>
      </c>
      <c r="D580" t="s">
        <v>1023</v>
      </c>
      <c r="E580" s="2">
        <v>0.9</v>
      </c>
      <c r="F580" s="2">
        <v>89.13</v>
      </c>
      <c r="G580" s="3">
        <v>16</v>
      </c>
      <c r="H580" s="2">
        <v>75.599999999999994</v>
      </c>
      <c r="I580" s="2">
        <v>10</v>
      </c>
      <c r="K580">
        <f>IF(Table2[[#This Row],[LastActiveDate]]=0,"",YEAR(Table2[[#This Row],[LastActiveDate]]))</f>
        <v>2025</v>
      </c>
      <c r="L580" s="1">
        <v>45743</v>
      </c>
      <c r="M580" s="7">
        <f>IF(AND(Table2[[#This Row],[HoursPlayedLast30Days]]&gt;=1,Table2[[#This Row],[LastActiveDate]]&lt;&gt;0),1,0)</f>
        <v>0</v>
      </c>
    </row>
    <row r="581" spans="1:13" x14ac:dyDescent="0.25">
      <c r="A581" t="s">
        <v>590</v>
      </c>
      <c r="B581">
        <v>27</v>
      </c>
      <c r="C581" t="s">
        <v>1015</v>
      </c>
      <c r="D581" t="s">
        <v>1019</v>
      </c>
      <c r="E581" s="2">
        <v>10.9</v>
      </c>
      <c r="F581" s="2">
        <v>257.36</v>
      </c>
      <c r="G581" s="3">
        <v>8</v>
      </c>
      <c r="H581" s="2">
        <v>40.1</v>
      </c>
      <c r="I581" s="2">
        <v>6</v>
      </c>
      <c r="K581">
        <f>IF(Table2[[#This Row],[LastActiveDate]]=0,"",YEAR(Table2[[#This Row],[LastActiveDate]]))</f>
        <v>2025</v>
      </c>
      <c r="L581" s="1">
        <v>45851</v>
      </c>
      <c r="M581" s="7">
        <f>IF(AND(Table2[[#This Row],[HoursPlayedLast30Days]]&gt;=1,Table2[[#This Row],[LastActiveDate]]&lt;&gt;0),1,0)</f>
        <v>1</v>
      </c>
    </row>
    <row r="582" spans="1:13" x14ac:dyDescent="0.25">
      <c r="A582" t="s">
        <v>591</v>
      </c>
      <c r="B582">
        <v>23</v>
      </c>
      <c r="C582" t="s">
        <v>1012</v>
      </c>
      <c r="D582" t="s">
        <v>1019</v>
      </c>
      <c r="E582" s="2">
        <v>3.7</v>
      </c>
      <c r="F582" s="2">
        <v>229.66</v>
      </c>
      <c r="G582" s="3">
        <v>60</v>
      </c>
      <c r="H582" s="2">
        <v>35.9</v>
      </c>
      <c r="I582" s="2">
        <v>9</v>
      </c>
      <c r="K582">
        <f>IF(Table2[[#This Row],[LastActiveDate]]=0,"",YEAR(Table2[[#This Row],[LastActiveDate]]))</f>
        <v>2025</v>
      </c>
      <c r="L582" s="1">
        <v>45682</v>
      </c>
      <c r="M582" s="7">
        <f>IF(AND(Table2[[#This Row],[HoursPlayedLast30Days]]&gt;=1,Table2[[#This Row],[LastActiveDate]]&lt;&gt;0),1,0)</f>
        <v>1</v>
      </c>
    </row>
    <row r="583" spans="1:13" x14ac:dyDescent="0.25">
      <c r="A583" t="s">
        <v>592</v>
      </c>
      <c r="B583">
        <v>19</v>
      </c>
      <c r="C583" t="s">
        <v>1015</v>
      </c>
      <c r="D583" t="s">
        <v>1018</v>
      </c>
      <c r="E583" s="2">
        <v>42.3</v>
      </c>
      <c r="F583" s="2">
        <v>297.75</v>
      </c>
      <c r="G583" s="3">
        <v>33</v>
      </c>
      <c r="H583" s="2">
        <v>5</v>
      </c>
      <c r="I583" s="2">
        <v>7</v>
      </c>
      <c r="J583" t="s">
        <v>1026</v>
      </c>
      <c r="K583">
        <f>IF(Table2[[#This Row],[LastActiveDate]]=0,"",YEAR(Table2[[#This Row],[LastActiveDate]]))</f>
        <v>2025</v>
      </c>
      <c r="L583" s="1">
        <v>45895</v>
      </c>
      <c r="M583" s="7">
        <f>IF(AND(Table2[[#This Row],[HoursPlayedLast30Days]]&gt;=1,Table2[[#This Row],[LastActiveDate]]&lt;&gt;0),1,0)</f>
        <v>1</v>
      </c>
    </row>
    <row r="584" spans="1:13" x14ac:dyDescent="0.25">
      <c r="A584" t="s">
        <v>593</v>
      </c>
      <c r="B584">
        <v>25</v>
      </c>
      <c r="C584" t="s">
        <v>1017</v>
      </c>
      <c r="D584" t="s">
        <v>1021</v>
      </c>
      <c r="E584" s="2">
        <v>16.3</v>
      </c>
      <c r="F584" s="2">
        <v>112.55</v>
      </c>
      <c r="G584" s="3">
        <v>17</v>
      </c>
      <c r="H584" s="2">
        <v>95.9</v>
      </c>
      <c r="I584" s="2">
        <v>12</v>
      </c>
      <c r="J584" t="s">
        <v>1026</v>
      </c>
      <c r="K584">
        <f>IF(Table2[[#This Row],[LastActiveDate]]=0,"",YEAR(Table2[[#This Row],[LastActiveDate]]))</f>
        <v>2025</v>
      </c>
      <c r="L584" s="1">
        <v>45888</v>
      </c>
      <c r="M584" s="7">
        <f>IF(AND(Table2[[#This Row],[HoursPlayedLast30Days]]&gt;=1,Table2[[#This Row],[LastActiveDate]]&lt;&gt;0),1,0)</f>
        <v>1</v>
      </c>
    </row>
    <row r="585" spans="1:13" x14ac:dyDescent="0.25">
      <c r="A585" t="s">
        <v>594</v>
      </c>
      <c r="B585">
        <v>33</v>
      </c>
      <c r="C585" t="s">
        <v>1012</v>
      </c>
      <c r="D585" t="s">
        <v>1018</v>
      </c>
      <c r="E585" s="2">
        <v>5.3</v>
      </c>
      <c r="F585" s="2">
        <v>434.31</v>
      </c>
      <c r="G585" s="3">
        <v>20</v>
      </c>
      <c r="H585" s="2">
        <v>56.7</v>
      </c>
      <c r="I585" s="2">
        <v>12</v>
      </c>
      <c r="K585">
        <f>IF(Table2[[#This Row],[LastActiveDate]]=0,"",YEAR(Table2[[#This Row],[LastActiveDate]]))</f>
        <v>2024</v>
      </c>
      <c r="L585" s="1">
        <v>45616</v>
      </c>
      <c r="M585" s="7">
        <f>IF(AND(Table2[[#This Row],[HoursPlayedLast30Days]]&gt;=1,Table2[[#This Row],[LastActiveDate]]&lt;&gt;0),1,0)</f>
        <v>1</v>
      </c>
    </row>
    <row r="586" spans="1:13" x14ac:dyDescent="0.25">
      <c r="A586" t="s">
        <v>595</v>
      </c>
      <c r="B586">
        <v>22</v>
      </c>
      <c r="C586" t="s">
        <v>1012</v>
      </c>
      <c r="D586" t="s">
        <v>1019</v>
      </c>
      <c r="E586" s="2">
        <v>14</v>
      </c>
      <c r="F586" s="2">
        <v>57.07</v>
      </c>
      <c r="G586" s="3">
        <v>6</v>
      </c>
      <c r="H586" s="2">
        <v>32.700000000000003</v>
      </c>
      <c r="I586" s="2">
        <v>13</v>
      </c>
      <c r="J586" t="s">
        <v>1028</v>
      </c>
      <c r="K586">
        <f>IF(Table2[[#This Row],[LastActiveDate]]=0,"",YEAR(Table2[[#This Row],[LastActiveDate]]))</f>
        <v>2025</v>
      </c>
      <c r="L586" s="1">
        <v>45906</v>
      </c>
      <c r="M586" s="7">
        <f>IF(AND(Table2[[#This Row],[HoursPlayedLast30Days]]&gt;=1,Table2[[#This Row],[LastActiveDate]]&lt;&gt;0),1,0)</f>
        <v>1</v>
      </c>
    </row>
    <row r="587" spans="1:13" x14ac:dyDescent="0.25">
      <c r="A587" t="s">
        <v>596</v>
      </c>
      <c r="B587">
        <v>23</v>
      </c>
      <c r="C587" t="s">
        <v>1016</v>
      </c>
      <c r="D587" t="s">
        <v>1020</v>
      </c>
      <c r="E587" s="2">
        <v>26.3</v>
      </c>
      <c r="F587" s="2">
        <v>158.27000000000001</v>
      </c>
      <c r="G587" s="3">
        <v>29</v>
      </c>
      <c r="H587" s="2">
        <v>78.2</v>
      </c>
      <c r="I587" s="2">
        <v>10</v>
      </c>
      <c r="J587" t="s">
        <v>1025</v>
      </c>
      <c r="K587">
        <f>IF(Table2[[#This Row],[LastActiveDate]]=0,"",YEAR(Table2[[#This Row],[LastActiveDate]]))</f>
        <v>2025</v>
      </c>
      <c r="L587" s="1">
        <v>45674</v>
      </c>
      <c r="M587" s="7">
        <f>IF(AND(Table2[[#This Row],[HoursPlayedLast30Days]]&gt;=1,Table2[[#This Row],[LastActiveDate]]&lt;&gt;0),1,0)</f>
        <v>1</v>
      </c>
    </row>
    <row r="588" spans="1:13" x14ac:dyDescent="0.25">
      <c r="A588" t="s">
        <v>597</v>
      </c>
      <c r="B588">
        <v>19</v>
      </c>
      <c r="C588" t="s">
        <v>1012</v>
      </c>
      <c r="D588" t="s">
        <v>1018</v>
      </c>
      <c r="E588" s="2">
        <v>63.5</v>
      </c>
      <c r="F588" s="2">
        <v>403.54</v>
      </c>
      <c r="G588" s="3">
        <v>13</v>
      </c>
      <c r="H588" s="2">
        <v>20.7</v>
      </c>
      <c r="I588" s="2">
        <v>10</v>
      </c>
      <c r="J588" t="s">
        <v>1028</v>
      </c>
      <c r="K588">
        <f>IF(Table2[[#This Row],[LastActiveDate]]=0,"",YEAR(Table2[[#This Row],[LastActiveDate]]))</f>
        <v>2025</v>
      </c>
      <c r="L588" s="1">
        <v>45754</v>
      </c>
      <c r="M588" s="7">
        <f>IF(AND(Table2[[#This Row],[HoursPlayedLast30Days]]&gt;=1,Table2[[#This Row],[LastActiveDate]]&lt;&gt;0),1,0)</f>
        <v>1</v>
      </c>
    </row>
    <row r="589" spans="1:13" x14ac:dyDescent="0.25">
      <c r="A589" t="s">
        <v>598</v>
      </c>
      <c r="B589">
        <v>17</v>
      </c>
      <c r="C589" t="s">
        <v>1013</v>
      </c>
      <c r="D589" t="s">
        <v>1018</v>
      </c>
      <c r="E589" s="2">
        <v>5</v>
      </c>
      <c r="F589" s="2">
        <v>49.66</v>
      </c>
      <c r="G589" s="3">
        <v>163</v>
      </c>
      <c r="H589" s="2">
        <v>55.2</v>
      </c>
      <c r="I589" s="2">
        <v>11</v>
      </c>
      <c r="K589">
        <f>IF(Table2[[#This Row],[LastActiveDate]]=0,"",YEAR(Table2[[#This Row],[LastActiveDate]]))</f>
        <v>2025</v>
      </c>
      <c r="L589" s="1">
        <v>45807</v>
      </c>
      <c r="M589" s="7">
        <f>IF(AND(Table2[[#This Row],[HoursPlayedLast30Days]]&gt;=1,Table2[[#This Row],[LastActiveDate]]&lt;&gt;0),1,0)</f>
        <v>1</v>
      </c>
    </row>
    <row r="590" spans="1:13" x14ac:dyDescent="0.25">
      <c r="A590" t="s">
        <v>599</v>
      </c>
      <c r="B590">
        <v>26</v>
      </c>
      <c r="C590" t="s">
        <v>1011</v>
      </c>
      <c r="D590" t="s">
        <v>1018</v>
      </c>
      <c r="E590" s="2">
        <v>43.5</v>
      </c>
      <c r="F590" s="2">
        <v>29.1</v>
      </c>
      <c r="G590" s="3">
        <v>19</v>
      </c>
      <c r="H590" s="2">
        <v>40.700000000000003</v>
      </c>
      <c r="I590" s="2">
        <v>7</v>
      </c>
      <c r="J590" t="s">
        <v>1029</v>
      </c>
      <c r="K590">
        <f>IF(Table2[[#This Row],[LastActiveDate]]=0,"",YEAR(Table2[[#This Row],[LastActiveDate]]))</f>
        <v>2025</v>
      </c>
      <c r="L590" s="1">
        <v>45723</v>
      </c>
      <c r="M590" s="7">
        <f>IF(AND(Table2[[#This Row],[HoursPlayedLast30Days]]&gt;=1,Table2[[#This Row],[LastActiveDate]]&lt;&gt;0),1,0)</f>
        <v>1</v>
      </c>
    </row>
    <row r="591" spans="1:13" x14ac:dyDescent="0.25">
      <c r="A591" t="s">
        <v>600</v>
      </c>
      <c r="B591">
        <v>17</v>
      </c>
      <c r="C591" t="s">
        <v>1015</v>
      </c>
      <c r="D591" t="s">
        <v>1022</v>
      </c>
      <c r="E591" s="2">
        <v>54.5</v>
      </c>
      <c r="F591" s="2">
        <v>537.86</v>
      </c>
      <c r="G591" s="3">
        <v>19</v>
      </c>
      <c r="H591" s="2">
        <v>61</v>
      </c>
      <c r="I591" s="2">
        <v>15</v>
      </c>
      <c r="K591">
        <f>IF(Table2[[#This Row],[LastActiveDate]]=0,"",YEAR(Table2[[#This Row],[LastActiveDate]]))</f>
        <v>2024</v>
      </c>
      <c r="L591" s="1">
        <v>45595</v>
      </c>
      <c r="M591" s="7">
        <f>IF(AND(Table2[[#This Row],[HoursPlayedLast30Days]]&gt;=1,Table2[[#This Row],[LastActiveDate]]&lt;&gt;0),1,0)</f>
        <v>1</v>
      </c>
    </row>
    <row r="592" spans="1:13" x14ac:dyDescent="0.25">
      <c r="A592" t="s">
        <v>601</v>
      </c>
      <c r="B592">
        <v>22</v>
      </c>
      <c r="C592" t="s">
        <v>1011</v>
      </c>
      <c r="D592" t="s">
        <v>1021</v>
      </c>
      <c r="E592" s="2">
        <v>49.6</v>
      </c>
      <c r="F592" s="2">
        <v>104.99</v>
      </c>
      <c r="G592" s="3">
        <v>25</v>
      </c>
      <c r="H592" s="2">
        <v>43.4</v>
      </c>
      <c r="I592" s="2">
        <v>8</v>
      </c>
      <c r="K592">
        <f>IF(Table2[[#This Row],[LastActiveDate]]=0,"",YEAR(Table2[[#This Row],[LastActiveDate]]))</f>
        <v>2025</v>
      </c>
      <c r="L592" s="1">
        <v>45895</v>
      </c>
      <c r="M592" s="7">
        <f>IF(AND(Table2[[#This Row],[HoursPlayedLast30Days]]&gt;=1,Table2[[#This Row],[LastActiveDate]]&lt;&gt;0),1,0)</f>
        <v>1</v>
      </c>
    </row>
    <row r="593" spans="1:13" x14ac:dyDescent="0.25">
      <c r="A593" t="s">
        <v>602</v>
      </c>
      <c r="B593">
        <v>19</v>
      </c>
      <c r="C593" t="s">
        <v>1011</v>
      </c>
      <c r="D593" t="s">
        <v>1019</v>
      </c>
      <c r="E593" s="2">
        <v>20.2</v>
      </c>
      <c r="F593" s="2">
        <v>287.89999999999998</v>
      </c>
      <c r="G593" s="3">
        <v>74</v>
      </c>
      <c r="H593" s="2">
        <v>8.6999999999999993</v>
      </c>
      <c r="I593" s="2">
        <v>11</v>
      </c>
      <c r="K593">
        <f>IF(Table2[[#This Row],[LastActiveDate]]=0,"",YEAR(Table2[[#This Row],[LastActiveDate]]))</f>
        <v>2024</v>
      </c>
      <c r="L593" s="1">
        <v>45651</v>
      </c>
      <c r="M593" s="7">
        <f>IF(AND(Table2[[#This Row],[HoursPlayedLast30Days]]&gt;=1,Table2[[#This Row],[LastActiveDate]]&lt;&gt;0),1,0)</f>
        <v>1</v>
      </c>
    </row>
    <row r="594" spans="1:13" x14ac:dyDescent="0.25">
      <c r="A594" t="s">
        <v>603</v>
      </c>
      <c r="B594">
        <v>24</v>
      </c>
      <c r="C594" t="s">
        <v>1013</v>
      </c>
      <c r="D594" t="s">
        <v>1020</v>
      </c>
      <c r="E594" s="2">
        <v>19.899999999999999</v>
      </c>
      <c r="F594" s="2">
        <v>6.42</v>
      </c>
      <c r="G594" s="3">
        <v>48</v>
      </c>
      <c r="H594" s="2">
        <v>46.9</v>
      </c>
      <c r="I594" s="2">
        <v>11</v>
      </c>
      <c r="J594" t="s">
        <v>1029</v>
      </c>
      <c r="K594">
        <f>IF(Table2[[#This Row],[LastActiveDate]]=0,"",YEAR(Table2[[#This Row],[LastActiveDate]]))</f>
        <v>2025</v>
      </c>
      <c r="L594" s="1">
        <v>45662</v>
      </c>
      <c r="M594" s="7">
        <f>IF(AND(Table2[[#This Row],[HoursPlayedLast30Days]]&gt;=1,Table2[[#This Row],[LastActiveDate]]&lt;&gt;0),1,0)</f>
        <v>1</v>
      </c>
    </row>
    <row r="595" spans="1:13" x14ac:dyDescent="0.25">
      <c r="A595" t="s">
        <v>604</v>
      </c>
      <c r="B595">
        <v>23</v>
      </c>
      <c r="C595" t="s">
        <v>1014</v>
      </c>
      <c r="D595" t="s">
        <v>1020</v>
      </c>
      <c r="E595" s="2">
        <v>10.3</v>
      </c>
      <c r="F595" s="2">
        <v>292.83</v>
      </c>
      <c r="G595" s="3">
        <v>17</v>
      </c>
      <c r="H595" s="2">
        <v>71.2</v>
      </c>
      <c r="I595" s="2">
        <v>20</v>
      </c>
      <c r="K595">
        <f>IF(Table2[[#This Row],[LastActiveDate]]=0,"",YEAR(Table2[[#This Row],[LastActiveDate]]))</f>
        <v>2025</v>
      </c>
      <c r="L595" s="1">
        <v>45876</v>
      </c>
      <c r="M595" s="7">
        <f>IF(AND(Table2[[#This Row],[HoursPlayedLast30Days]]&gt;=1,Table2[[#This Row],[LastActiveDate]]&lt;&gt;0),1,0)</f>
        <v>1</v>
      </c>
    </row>
    <row r="596" spans="1:13" x14ac:dyDescent="0.25">
      <c r="A596" t="s">
        <v>605</v>
      </c>
      <c r="B596">
        <v>27</v>
      </c>
      <c r="C596" t="s">
        <v>1011</v>
      </c>
      <c r="D596" t="s">
        <v>1019</v>
      </c>
      <c r="E596" s="2">
        <v>27.9</v>
      </c>
      <c r="F596" s="2">
        <v>94.99</v>
      </c>
      <c r="G596" s="3">
        <v>38</v>
      </c>
      <c r="H596" s="2">
        <v>44.3</v>
      </c>
      <c r="I596" s="2">
        <v>16</v>
      </c>
      <c r="K596">
        <f>IF(Table2[[#This Row],[LastActiveDate]]=0,"",YEAR(Table2[[#This Row],[LastActiveDate]]))</f>
        <v>2025</v>
      </c>
      <c r="L596" s="1">
        <v>45709</v>
      </c>
      <c r="M596" s="7">
        <f>IF(AND(Table2[[#This Row],[HoursPlayedLast30Days]]&gt;=1,Table2[[#This Row],[LastActiveDate]]&lt;&gt;0),1,0)</f>
        <v>1</v>
      </c>
    </row>
    <row r="597" spans="1:13" x14ac:dyDescent="0.25">
      <c r="A597" t="s">
        <v>606</v>
      </c>
      <c r="B597">
        <v>19</v>
      </c>
      <c r="C597" t="s">
        <v>1017</v>
      </c>
      <c r="D597" t="s">
        <v>1023</v>
      </c>
      <c r="E597" s="2">
        <v>15.2</v>
      </c>
      <c r="F597" s="2">
        <v>14.34</v>
      </c>
      <c r="G597" s="3">
        <v>26</v>
      </c>
      <c r="H597" s="2">
        <v>64.400000000000006</v>
      </c>
      <c r="I597" s="2">
        <v>16</v>
      </c>
      <c r="K597">
        <f>IF(Table2[[#This Row],[LastActiveDate]]=0,"",YEAR(Table2[[#This Row],[LastActiveDate]]))</f>
        <v>2025</v>
      </c>
      <c r="L597" s="1">
        <v>45906</v>
      </c>
      <c r="M597" s="7">
        <f>IF(AND(Table2[[#This Row],[HoursPlayedLast30Days]]&gt;=1,Table2[[#This Row],[LastActiveDate]]&lt;&gt;0),1,0)</f>
        <v>1</v>
      </c>
    </row>
    <row r="598" spans="1:13" x14ac:dyDescent="0.25">
      <c r="A598" t="s">
        <v>607</v>
      </c>
      <c r="B598">
        <v>20</v>
      </c>
      <c r="C598" t="s">
        <v>1013</v>
      </c>
      <c r="D598" t="s">
        <v>1023</v>
      </c>
      <c r="E598" s="2">
        <v>22.6</v>
      </c>
      <c r="F598" s="2">
        <v>235.28</v>
      </c>
      <c r="G598" s="3">
        <v>20</v>
      </c>
      <c r="H598" s="2">
        <v>18.899999999999999</v>
      </c>
      <c r="I598" s="2">
        <v>9</v>
      </c>
      <c r="K598">
        <f>IF(Table2[[#This Row],[LastActiveDate]]=0,"",YEAR(Table2[[#This Row],[LastActiveDate]]))</f>
        <v>2025</v>
      </c>
      <c r="L598" s="1">
        <v>45840</v>
      </c>
      <c r="M598" s="7">
        <f>IF(AND(Table2[[#This Row],[HoursPlayedLast30Days]]&gt;=1,Table2[[#This Row],[LastActiveDate]]&lt;&gt;0),1,0)</f>
        <v>1</v>
      </c>
    </row>
    <row r="599" spans="1:13" x14ac:dyDescent="0.25">
      <c r="A599" t="s">
        <v>608</v>
      </c>
      <c r="B599">
        <v>17</v>
      </c>
      <c r="C599" t="s">
        <v>1011</v>
      </c>
      <c r="D599" t="s">
        <v>1021</v>
      </c>
      <c r="E599" s="2">
        <v>11.2</v>
      </c>
      <c r="F599" s="2">
        <v>68.87</v>
      </c>
      <c r="G599" s="3">
        <v>6</v>
      </c>
      <c r="H599" s="2">
        <v>44.3</v>
      </c>
      <c r="I599" s="2">
        <v>15</v>
      </c>
      <c r="K599">
        <f>IF(Table2[[#This Row],[LastActiveDate]]=0,"",YEAR(Table2[[#This Row],[LastActiveDate]]))</f>
        <v>2025</v>
      </c>
      <c r="L599" s="1">
        <v>45685</v>
      </c>
      <c r="M599" s="7">
        <f>IF(AND(Table2[[#This Row],[HoursPlayedLast30Days]]&gt;=1,Table2[[#This Row],[LastActiveDate]]&lt;&gt;0),1,0)</f>
        <v>1</v>
      </c>
    </row>
    <row r="600" spans="1:13" x14ac:dyDescent="0.25">
      <c r="A600" t="s">
        <v>609</v>
      </c>
      <c r="B600">
        <v>19</v>
      </c>
      <c r="C600" t="s">
        <v>1012</v>
      </c>
      <c r="D600" t="s">
        <v>1018</v>
      </c>
      <c r="E600" s="2">
        <v>26.3</v>
      </c>
      <c r="F600" s="2">
        <v>122.27</v>
      </c>
      <c r="G600" s="3">
        <v>18</v>
      </c>
      <c r="H600" s="2">
        <v>29.4</v>
      </c>
      <c r="I600" s="2">
        <v>12</v>
      </c>
      <c r="J600" t="s">
        <v>1026</v>
      </c>
      <c r="K600">
        <f>IF(Table2[[#This Row],[LastActiveDate]]=0,"",YEAR(Table2[[#This Row],[LastActiveDate]]))</f>
        <v>2024</v>
      </c>
      <c r="L600" s="1">
        <v>45588</v>
      </c>
      <c r="M600" s="7">
        <f>IF(AND(Table2[[#This Row],[HoursPlayedLast30Days]]&gt;=1,Table2[[#This Row],[LastActiveDate]]&lt;&gt;0),1,0)</f>
        <v>1</v>
      </c>
    </row>
    <row r="601" spans="1:13" x14ac:dyDescent="0.25">
      <c r="A601" t="s">
        <v>610</v>
      </c>
      <c r="B601">
        <v>23</v>
      </c>
      <c r="C601" t="s">
        <v>1013</v>
      </c>
      <c r="D601" t="s">
        <v>1020</v>
      </c>
      <c r="E601" s="2">
        <v>34.799999999999997</v>
      </c>
      <c r="F601" s="2">
        <v>21</v>
      </c>
      <c r="G601" s="3">
        <v>8</v>
      </c>
      <c r="H601" s="2">
        <v>63.7</v>
      </c>
      <c r="I601" s="2">
        <v>9</v>
      </c>
      <c r="K601">
        <f>IF(Table2[[#This Row],[LastActiveDate]]=0,"",YEAR(Table2[[#This Row],[LastActiveDate]]))</f>
        <v>2025</v>
      </c>
      <c r="L601" s="1">
        <v>45931</v>
      </c>
      <c r="M601" s="7">
        <f>IF(AND(Table2[[#This Row],[HoursPlayedLast30Days]]&gt;=1,Table2[[#This Row],[LastActiveDate]]&lt;&gt;0),1,0)</f>
        <v>1</v>
      </c>
    </row>
    <row r="602" spans="1:13" x14ac:dyDescent="0.25">
      <c r="A602" t="s">
        <v>611</v>
      </c>
      <c r="B602">
        <v>25</v>
      </c>
      <c r="C602" t="s">
        <v>1012</v>
      </c>
      <c r="D602" t="s">
        <v>1021</v>
      </c>
      <c r="E602" s="2">
        <v>3.2</v>
      </c>
      <c r="F602" s="2">
        <v>39.799999999999997</v>
      </c>
      <c r="G602" s="3">
        <v>73</v>
      </c>
      <c r="H602" s="2">
        <v>45.8</v>
      </c>
      <c r="I602" s="2">
        <v>11</v>
      </c>
      <c r="J602" t="s">
        <v>1026</v>
      </c>
      <c r="K602">
        <f>IF(Table2[[#This Row],[LastActiveDate]]=0,"",YEAR(Table2[[#This Row],[LastActiveDate]]))</f>
        <v>2024</v>
      </c>
      <c r="L602" s="1">
        <v>45616</v>
      </c>
      <c r="M602" s="7">
        <f>IF(AND(Table2[[#This Row],[HoursPlayedLast30Days]]&gt;=1,Table2[[#This Row],[LastActiveDate]]&lt;&gt;0),1,0)</f>
        <v>1</v>
      </c>
    </row>
    <row r="603" spans="1:13" x14ac:dyDescent="0.25">
      <c r="A603" t="s">
        <v>612</v>
      </c>
      <c r="B603">
        <v>17</v>
      </c>
      <c r="C603" t="s">
        <v>1011</v>
      </c>
      <c r="D603" t="s">
        <v>1019</v>
      </c>
      <c r="E603" s="2">
        <v>35.799999999999997</v>
      </c>
      <c r="F603" s="2">
        <v>88.45</v>
      </c>
      <c r="G603" s="3">
        <v>12</v>
      </c>
      <c r="H603" s="2">
        <v>62.3</v>
      </c>
      <c r="I603" s="2">
        <v>11</v>
      </c>
      <c r="J603" t="s">
        <v>1024</v>
      </c>
      <c r="K603">
        <f>IF(Table2[[#This Row],[LastActiveDate]]=0,"",YEAR(Table2[[#This Row],[LastActiveDate]]))</f>
        <v>2025</v>
      </c>
      <c r="L603" s="1">
        <v>45847</v>
      </c>
      <c r="M603" s="7">
        <f>IF(AND(Table2[[#This Row],[HoursPlayedLast30Days]]&gt;=1,Table2[[#This Row],[LastActiveDate]]&lt;&gt;0),1,0)</f>
        <v>1</v>
      </c>
    </row>
    <row r="604" spans="1:13" x14ac:dyDescent="0.25">
      <c r="A604" t="s">
        <v>613</v>
      </c>
      <c r="B604">
        <v>26</v>
      </c>
      <c r="C604" t="s">
        <v>1017</v>
      </c>
      <c r="D604" t="s">
        <v>1019</v>
      </c>
      <c r="E604" s="2">
        <v>15.5</v>
      </c>
      <c r="F604" s="2">
        <v>23.51</v>
      </c>
      <c r="G604" s="3">
        <v>91</v>
      </c>
      <c r="H604" s="2">
        <v>72.2</v>
      </c>
      <c r="I604" s="2">
        <v>14</v>
      </c>
      <c r="K604">
        <f>IF(Table2[[#This Row],[LastActiveDate]]=0,"",YEAR(Table2[[#This Row],[LastActiveDate]]))</f>
        <v>2025</v>
      </c>
      <c r="L604" s="1">
        <v>45763</v>
      </c>
      <c r="M604" s="7">
        <f>IF(AND(Table2[[#This Row],[HoursPlayedLast30Days]]&gt;=1,Table2[[#This Row],[LastActiveDate]]&lt;&gt;0),1,0)</f>
        <v>1</v>
      </c>
    </row>
    <row r="605" spans="1:13" x14ac:dyDescent="0.25">
      <c r="A605" t="s">
        <v>614</v>
      </c>
      <c r="B605">
        <v>28</v>
      </c>
      <c r="C605" t="s">
        <v>1013</v>
      </c>
      <c r="D605" t="s">
        <v>1018</v>
      </c>
      <c r="E605" s="2">
        <v>37.200000000000003</v>
      </c>
      <c r="F605" s="2">
        <v>604.29</v>
      </c>
      <c r="G605" s="3">
        <v>22</v>
      </c>
      <c r="H605" s="2">
        <v>62.3</v>
      </c>
      <c r="I605" s="2">
        <v>10</v>
      </c>
      <c r="K605">
        <f>IF(Table2[[#This Row],[LastActiveDate]]=0,"",YEAR(Table2[[#This Row],[LastActiveDate]]))</f>
        <v>2025</v>
      </c>
      <c r="L605" s="1">
        <v>45861</v>
      </c>
      <c r="M605" s="7">
        <f>IF(AND(Table2[[#This Row],[HoursPlayedLast30Days]]&gt;=1,Table2[[#This Row],[LastActiveDate]]&lt;&gt;0),1,0)</f>
        <v>1</v>
      </c>
    </row>
    <row r="606" spans="1:13" x14ac:dyDescent="0.25">
      <c r="A606" t="s">
        <v>615</v>
      </c>
      <c r="B606">
        <v>24</v>
      </c>
      <c r="C606" t="s">
        <v>1012</v>
      </c>
      <c r="D606" t="s">
        <v>1018</v>
      </c>
      <c r="E606" s="2">
        <v>11.3</v>
      </c>
      <c r="F606" s="2">
        <v>1.52</v>
      </c>
      <c r="G606" s="3">
        <v>29</v>
      </c>
      <c r="H606" s="2">
        <v>51.8</v>
      </c>
      <c r="I606" s="2">
        <v>10</v>
      </c>
      <c r="J606" t="s">
        <v>1028</v>
      </c>
      <c r="K606">
        <f>IF(Table2[[#This Row],[LastActiveDate]]=0,"",YEAR(Table2[[#This Row],[LastActiveDate]]))</f>
        <v>2025</v>
      </c>
      <c r="L606" s="1">
        <v>45837</v>
      </c>
      <c r="M606" s="7">
        <f>IF(AND(Table2[[#This Row],[HoursPlayedLast30Days]]&gt;=1,Table2[[#This Row],[LastActiveDate]]&lt;&gt;0),1,0)</f>
        <v>1</v>
      </c>
    </row>
    <row r="607" spans="1:13" x14ac:dyDescent="0.25">
      <c r="A607" t="s">
        <v>616</v>
      </c>
      <c r="B607">
        <v>31</v>
      </c>
      <c r="C607" t="s">
        <v>1011</v>
      </c>
      <c r="D607" t="s">
        <v>1023</v>
      </c>
      <c r="E607" s="2">
        <v>9.5</v>
      </c>
      <c r="F607" s="2">
        <v>165.34</v>
      </c>
      <c r="G607" s="3">
        <v>23</v>
      </c>
      <c r="H607" s="2">
        <v>20</v>
      </c>
      <c r="I607" s="2">
        <v>10</v>
      </c>
      <c r="K607">
        <f>IF(Table2[[#This Row],[LastActiveDate]]=0,"",YEAR(Table2[[#This Row],[LastActiveDate]]))</f>
        <v>2025</v>
      </c>
      <c r="L607" s="1">
        <v>45820</v>
      </c>
      <c r="M607" s="7">
        <f>IF(AND(Table2[[#This Row],[HoursPlayedLast30Days]]&gt;=1,Table2[[#This Row],[LastActiveDate]]&lt;&gt;0),1,0)</f>
        <v>1</v>
      </c>
    </row>
    <row r="608" spans="1:13" x14ac:dyDescent="0.25">
      <c r="A608" t="s">
        <v>617</v>
      </c>
      <c r="B608">
        <v>18</v>
      </c>
      <c r="C608" t="s">
        <v>1013</v>
      </c>
      <c r="D608" t="s">
        <v>1018</v>
      </c>
      <c r="E608" s="2">
        <v>49.3</v>
      </c>
      <c r="F608" s="2">
        <v>32.880000000000003</v>
      </c>
      <c r="G608" s="3">
        <v>4</v>
      </c>
      <c r="H608" s="2">
        <v>44.9</v>
      </c>
      <c r="I608" s="2">
        <v>9</v>
      </c>
      <c r="K608">
        <f>IF(Table2[[#This Row],[LastActiveDate]]=0,"",YEAR(Table2[[#This Row],[LastActiveDate]]))</f>
        <v>2025</v>
      </c>
      <c r="L608" s="1">
        <v>45764</v>
      </c>
      <c r="M608" s="7">
        <f>IF(AND(Table2[[#This Row],[HoursPlayedLast30Days]]&gt;=1,Table2[[#This Row],[LastActiveDate]]&lt;&gt;0),1,0)</f>
        <v>1</v>
      </c>
    </row>
    <row r="609" spans="1:13" x14ac:dyDescent="0.25">
      <c r="A609" t="s">
        <v>618</v>
      </c>
      <c r="B609">
        <v>15</v>
      </c>
      <c r="C609" t="s">
        <v>1011</v>
      </c>
      <c r="D609" t="s">
        <v>1019</v>
      </c>
      <c r="E609" s="2">
        <v>5.8</v>
      </c>
      <c r="F609" s="2">
        <v>91.93</v>
      </c>
      <c r="G609" s="3">
        <v>14</v>
      </c>
      <c r="H609" s="2">
        <v>31.7</v>
      </c>
      <c r="I609" s="2">
        <v>11</v>
      </c>
      <c r="J609" t="s">
        <v>1030</v>
      </c>
      <c r="K609">
        <f>IF(Table2[[#This Row],[LastActiveDate]]=0,"",YEAR(Table2[[#This Row],[LastActiveDate]]))</f>
        <v>2025</v>
      </c>
      <c r="L609" s="1">
        <v>45874</v>
      </c>
      <c r="M609" s="7">
        <f>IF(AND(Table2[[#This Row],[HoursPlayedLast30Days]]&gt;=1,Table2[[#This Row],[LastActiveDate]]&lt;&gt;0),1,0)</f>
        <v>1</v>
      </c>
    </row>
    <row r="610" spans="1:13" x14ac:dyDescent="0.25">
      <c r="A610" t="s">
        <v>619</v>
      </c>
      <c r="B610">
        <v>13</v>
      </c>
      <c r="C610" t="s">
        <v>1013</v>
      </c>
      <c r="D610" t="s">
        <v>1021</v>
      </c>
      <c r="E610" s="2">
        <v>37.200000000000003</v>
      </c>
      <c r="F610" s="2">
        <v>651.12</v>
      </c>
      <c r="G610" s="3">
        <v>3</v>
      </c>
      <c r="H610" s="2">
        <v>36.4</v>
      </c>
      <c r="I610" s="2">
        <v>12</v>
      </c>
      <c r="J610" t="s">
        <v>1030</v>
      </c>
      <c r="K610">
        <f>IF(Table2[[#This Row],[LastActiveDate]]=0,"",YEAR(Table2[[#This Row],[LastActiveDate]]))</f>
        <v>2024</v>
      </c>
      <c r="L610" s="1">
        <v>45618</v>
      </c>
      <c r="M610" s="7">
        <f>IF(AND(Table2[[#This Row],[HoursPlayedLast30Days]]&gt;=1,Table2[[#This Row],[LastActiveDate]]&lt;&gt;0),1,0)</f>
        <v>1</v>
      </c>
    </row>
    <row r="611" spans="1:13" x14ac:dyDescent="0.25">
      <c r="A611" t="s">
        <v>620</v>
      </c>
      <c r="B611">
        <v>29</v>
      </c>
      <c r="C611" t="s">
        <v>1011</v>
      </c>
      <c r="D611" t="s">
        <v>1018</v>
      </c>
      <c r="E611" s="2">
        <v>13.2</v>
      </c>
      <c r="F611" s="2">
        <v>44.09</v>
      </c>
      <c r="G611" s="3">
        <v>29</v>
      </c>
      <c r="H611" s="2">
        <v>35.6</v>
      </c>
      <c r="I611" s="2">
        <v>12</v>
      </c>
      <c r="K611">
        <f>IF(Table2[[#This Row],[LastActiveDate]]=0,"",YEAR(Table2[[#This Row],[LastActiveDate]]))</f>
        <v>2025</v>
      </c>
      <c r="L611" s="1">
        <v>45665</v>
      </c>
      <c r="M611" s="7">
        <f>IF(AND(Table2[[#This Row],[HoursPlayedLast30Days]]&gt;=1,Table2[[#This Row],[LastActiveDate]]&lt;&gt;0),1,0)</f>
        <v>1</v>
      </c>
    </row>
    <row r="612" spans="1:13" x14ac:dyDescent="0.25">
      <c r="A612" t="s">
        <v>621</v>
      </c>
      <c r="B612">
        <v>25</v>
      </c>
      <c r="C612" t="s">
        <v>1014</v>
      </c>
      <c r="D612" t="s">
        <v>1022</v>
      </c>
      <c r="E612" s="2">
        <v>14.4</v>
      </c>
      <c r="F612" s="2">
        <v>844.12</v>
      </c>
      <c r="G612" s="3">
        <v>17</v>
      </c>
      <c r="H612" s="2">
        <v>20.5</v>
      </c>
      <c r="I612" s="2">
        <v>10</v>
      </c>
      <c r="K612">
        <f>IF(Table2[[#This Row],[LastActiveDate]]=0,"",YEAR(Table2[[#This Row],[LastActiveDate]]))</f>
        <v>2025</v>
      </c>
      <c r="L612" s="1">
        <v>45837</v>
      </c>
      <c r="M612" s="7">
        <f>IF(AND(Table2[[#This Row],[HoursPlayedLast30Days]]&gt;=1,Table2[[#This Row],[LastActiveDate]]&lt;&gt;0),1,0)</f>
        <v>1</v>
      </c>
    </row>
    <row r="613" spans="1:13" x14ac:dyDescent="0.25">
      <c r="A613" t="s">
        <v>622</v>
      </c>
      <c r="B613">
        <v>21</v>
      </c>
      <c r="C613" t="s">
        <v>1017</v>
      </c>
      <c r="D613" t="s">
        <v>1018</v>
      </c>
      <c r="E613" s="2">
        <v>7.4</v>
      </c>
      <c r="F613" s="2">
        <v>57.6</v>
      </c>
      <c r="G613" s="3">
        <v>45</v>
      </c>
      <c r="H613" s="2">
        <v>5</v>
      </c>
      <c r="I613" s="2">
        <v>19</v>
      </c>
      <c r="K613">
        <f>IF(Table2[[#This Row],[LastActiveDate]]=0,"",YEAR(Table2[[#This Row],[LastActiveDate]]))</f>
        <v>2025</v>
      </c>
      <c r="L613" s="1">
        <v>45696</v>
      </c>
      <c r="M613" s="7">
        <f>IF(AND(Table2[[#This Row],[HoursPlayedLast30Days]]&gt;=1,Table2[[#This Row],[LastActiveDate]]&lt;&gt;0),1,0)</f>
        <v>1</v>
      </c>
    </row>
    <row r="614" spans="1:13" x14ac:dyDescent="0.25">
      <c r="A614" t="s">
        <v>623</v>
      </c>
      <c r="B614">
        <v>23</v>
      </c>
      <c r="C614" t="s">
        <v>1017</v>
      </c>
      <c r="D614" t="s">
        <v>1019</v>
      </c>
      <c r="E614" s="2">
        <v>17</v>
      </c>
      <c r="F614" s="2">
        <v>338.28</v>
      </c>
      <c r="G614" s="3">
        <v>7</v>
      </c>
      <c r="H614" s="2">
        <v>28.3</v>
      </c>
      <c r="I614" s="2">
        <v>13</v>
      </c>
      <c r="K614">
        <f>IF(Table2[[#This Row],[LastActiveDate]]=0,"",YEAR(Table2[[#This Row],[LastActiveDate]]))</f>
        <v>2025</v>
      </c>
      <c r="L614" s="1">
        <v>45797</v>
      </c>
      <c r="M614" s="7">
        <f>IF(AND(Table2[[#This Row],[HoursPlayedLast30Days]]&gt;=1,Table2[[#This Row],[LastActiveDate]]&lt;&gt;0),1,0)</f>
        <v>1</v>
      </c>
    </row>
    <row r="615" spans="1:13" x14ac:dyDescent="0.25">
      <c r="A615" t="s">
        <v>624</v>
      </c>
      <c r="B615">
        <v>16</v>
      </c>
      <c r="C615" t="s">
        <v>1011</v>
      </c>
      <c r="D615" t="s">
        <v>1019</v>
      </c>
      <c r="E615" s="2">
        <v>7.9</v>
      </c>
      <c r="F615" s="2">
        <v>197.79</v>
      </c>
      <c r="G615" s="3">
        <v>5</v>
      </c>
      <c r="H615" s="2">
        <v>49.8</v>
      </c>
      <c r="I615" s="2">
        <v>10</v>
      </c>
      <c r="J615" t="s">
        <v>1026</v>
      </c>
      <c r="K615">
        <f>IF(Table2[[#This Row],[LastActiveDate]]=0,"",YEAR(Table2[[#This Row],[LastActiveDate]]))</f>
        <v>2025</v>
      </c>
      <c r="L615" s="1">
        <v>45757</v>
      </c>
      <c r="M615" s="7">
        <f>IF(AND(Table2[[#This Row],[HoursPlayedLast30Days]]&gt;=1,Table2[[#This Row],[LastActiveDate]]&lt;&gt;0),1,0)</f>
        <v>1</v>
      </c>
    </row>
    <row r="616" spans="1:13" x14ac:dyDescent="0.25">
      <c r="A616" t="s">
        <v>625</v>
      </c>
      <c r="B616">
        <v>34</v>
      </c>
      <c r="C616" t="s">
        <v>1017</v>
      </c>
      <c r="D616" t="s">
        <v>1018</v>
      </c>
      <c r="E616" s="2">
        <v>0.8</v>
      </c>
      <c r="F616" s="2">
        <v>539.58000000000004</v>
      </c>
      <c r="G616" s="3">
        <v>15</v>
      </c>
      <c r="H616" s="2">
        <v>11.3</v>
      </c>
      <c r="I616" s="2">
        <v>7</v>
      </c>
      <c r="J616" t="s">
        <v>1024</v>
      </c>
      <c r="K616">
        <f>IF(Table2[[#This Row],[LastActiveDate]]=0,"",YEAR(Table2[[#This Row],[LastActiveDate]]))</f>
        <v>2025</v>
      </c>
      <c r="L616" s="1">
        <v>45778</v>
      </c>
      <c r="M616" s="7">
        <f>IF(AND(Table2[[#This Row],[HoursPlayedLast30Days]]&gt;=1,Table2[[#This Row],[LastActiveDate]]&lt;&gt;0),1,0)</f>
        <v>0</v>
      </c>
    </row>
    <row r="617" spans="1:13" x14ac:dyDescent="0.25">
      <c r="A617" t="s">
        <v>626</v>
      </c>
      <c r="B617">
        <v>22</v>
      </c>
      <c r="C617" t="s">
        <v>1016</v>
      </c>
      <c r="D617" t="s">
        <v>1018</v>
      </c>
      <c r="E617" s="2">
        <v>6.3</v>
      </c>
      <c r="F617" s="2">
        <v>201.86</v>
      </c>
      <c r="G617" s="3">
        <v>78</v>
      </c>
      <c r="H617" s="2">
        <v>45.4</v>
      </c>
      <c r="I617" s="2">
        <v>8</v>
      </c>
      <c r="J617" t="s">
        <v>1029</v>
      </c>
      <c r="K617">
        <f>IF(Table2[[#This Row],[LastActiveDate]]=0,"",YEAR(Table2[[#This Row],[LastActiveDate]]))</f>
        <v>2025</v>
      </c>
      <c r="L617" s="1">
        <v>45740</v>
      </c>
      <c r="M617" s="7">
        <f>IF(AND(Table2[[#This Row],[HoursPlayedLast30Days]]&gt;=1,Table2[[#This Row],[LastActiveDate]]&lt;&gt;0),1,0)</f>
        <v>1</v>
      </c>
    </row>
    <row r="618" spans="1:13" x14ac:dyDescent="0.25">
      <c r="A618" t="s">
        <v>627</v>
      </c>
      <c r="B618">
        <v>22</v>
      </c>
      <c r="C618" t="s">
        <v>1014</v>
      </c>
      <c r="D618" t="s">
        <v>1023</v>
      </c>
      <c r="E618" s="2">
        <v>0.1</v>
      </c>
      <c r="F618" s="2">
        <v>191.19</v>
      </c>
      <c r="G618" s="3">
        <v>37</v>
      </c>
      <c r="H618" s="2">
        <v>92.5</v>
      </c>
      <c r="I618" s="2">
        <v>9</v>
      </c>
      <c r="K618">
        <f>IF(Table2[[#This Row],[LastActiveDate]]=0,"",YEAR(Table2[[#This Row],[LastActiveDate]]))</f>
        <v>2025</v>
      </c>
      <c r="L618" s="1">
        <v>45857</v>
      </c>
      <c r="M618" s="7">
        <f>IF(AND(Table2[[#This Row],[HoursPlayedLast30Days]]&gt;=1,Table2[[#This Row],[LastActiveDate]]&lt;&gt;0),1,0)</f>
        <v>0</v>
      </c>
    </row>
    <row r="619" spans="1:13" x14ac:dyDescent="0.25">
      <c r="A619" t="s">
        <v>628</v>
      </c>
      <c r="B619">
        <v>25</v>
      </c>
      <c r="C619" t="s">
        <v>1017</v>
      </c>
      <c r="D619" t="s">
        <v>1022</v>
      </c>
      <c r="E619" s="2">
        <v>76.7</v>
      </c>
      <c r="F619" s="2">
        <v>54.37</v>
      </c>
      <c r="G619" s="3">
        <v>16</v>
      </c>
      <c r="H619" s="2">
        <v>70.599999999999994</v>
      </c>
      <c r="I619" s="2">
        <v>19</v>
      </c>
      <c r="K619">
        <f>IF(Table2[[#This Row],[LastActiveDate]]=0,"",YEAR(Table2[[#This Row],[LastActiveDate]]))</f>
        <v>2025</v>
      </c>
      <c r="L619" s="1">
        <v>45705</v>
      </c>
      <c r="M619" s="7">
        <f>IF(AND(Table2[[#This Row],[HoursPlayedLast30Days]]&gt;=1,Table2[[#This Row],[LastActiveDate]]&lt;&gt;0),1,0)</f>
        <v>1</v>
      </c>
    </row>
    <row r="620" spans="1:13" x14ac:dyDescent="0.25">
      <c r="A620" t="s">
        <v>629</v>
      </c>
      <c r="B620">
        <v>24</v>
      </c>
      <c r="C620" t="s">
        <v>1015</v>
      </c>
      <c r="D620" t="s">
        <v>1018</v>
      </c>
      <c r="E620" s="2">
        <v>67.5</v>
      </c>
      <c r="F620" s="2">
        <v>45.45</v>
      </c>
      <c r="G620" s="3">
        <v>21</v>
      </c>
      <c r="H620" s="2">
        <v>86.1</v>
      </c>
      <c r="I620" s="2">
        <v>12</v>
      </c>
      <c r="J620" t="s">
        <v>1029</v>
      </c>
      <c r="K620">
        <f>IF(Table2[[#This Row],[LastActiveDate]]=0,"",YEAR(Table2[[#This Row],[LastActiveDate]]))</f>
        <v>2025</v>
      </c>
      <c r="L620" s="1">
        <v>45841</v>
      </c>
      <c r="M620" s="7">
        <f>IF(AND(Table2[[#This Row],[HoursPlayedLast30Days]]&gt;=1,Table2[[#This Row],[LastActiveDate]]&lt;&gt;0),1,0)</f>
        <v>1</v>
      </c>
    </row>
    <row r="621" spans="1:13" x14ac:dyDescent="0.25">
      <c r="A621" t="s">
        <v>630</v>
      </c>
      <c r="B621">
        <v>23</v>
      </c>
      <c r="C621" t="s">
        <v>1013</v>
      </c>
      <c r="D621" t="s">
        <v>1021</v>
      </c>
      <c r="E621" s="2">
        <v>10.1</v>
      </c>
      <c r="F621" s="2">
        <v>620.69000000000005</v>
      </c>
      <c r="G621" s="3">
        <v>2</v>
      </c>
      <c r="H621" s="2">
        <v>54.8</v>
      </c>
      <c r="I621" s="2">
        <v>10</v>
      </c>
      <c r="J621" t="s">
        <v>1026</v>
      </c>
      <c r="K621">
        <f>IF(Table2[[#This Row],[LastActiveDate]]=0,"",YEAR(Table2[[#This Row],[LastActiveDate]]))</f>
        <v>2025</v>
      </c>
      <c r="L621" s="1">
        <v>45683</v>
      </c>
      <c r="M621" s="7">
        <f>IF(AND(Table2[[#This Row],[HoursPlayedLast30Days]]&gt;=1,Table2[[#This Row],[LastActiveDate]]&lt;&gt;0),1,0)</f>
        <v>1</v>
      </c>
    </row>
    <row r="622" spans="1:13" x14ac:dyDescent="0.25">
      <c r="A622" t="s">
        <v>631</v>
      </c>
      <c r="B622">
        <v>18</v>
      </c>
      <c r="C622" t="s">
        <v>1016</v>
      </c>
      <c r="D622" t="s">
        <v>1023</v>
      </c>
      <c r="E622" s="2">
        <v>26.1</v>
      </c>
      <c r="F622" s="2">
        <v>99.31</v>
      </c>
      <c r="G622" s="3">
        <v>125</v>
      </c>
      <c r="H622" s="2">
        <v>74.2</v>
      </c>
      <c r="I622" s="2">
        <v>17</v>
      </c>
      <c r="K622">
        <f>IF(Table2[[#This Row],[LastActiveDate]]=0,"",YEAR(Table2[[#This Row],[LastActiveDate]]))</f>
        <v>2025</v>
      </c>
      <c r="L622" s="1">
        <v>45676</v>
      </c>
      <c r="M622" s="7">
        <f>IF(AND(Table2[[#This Row],[HoursPlayedLast30Days]]&gt;=1,Table2[[#This Row],[LastActiveDate]]&lt;&gt;0),1,0)</f>
        <v>1</v>
      </c>
    </row>
    <row r="623" spans="1:13" x14ac:dyDescent="0.25">
      <c r="A623" t="s">
        <v>632</v>
      </c>
      <c r="B623">
        <v>24</v>
      </c>
      <c r="C623" t="s">
        <v>1012</v>
      </c>
      <c r="D623" t="s">
        <v>1020</v>
      </c>
      <c r="E623" s="2">
        <v>8.5</v>
      </c>
      <c r="F623" s="2">
        <v>116.34</v>
      </c>
      <c r="G623" s="3">
        <v>32</v>
      </c>
      <c r="H623" s="2">
        <v>26.9</v>
      </c>
      <c r="I623" s="2">
        <v>11</v>
      </c>
      <c r="K623">
        <f>IF(Table2[[#This Row],[LastActiveDate]]=0,"",YEAR(Table2[[#This Row],[LastActiveDate]]))</f>
        <v>2024</v>
      </c>
      <c r="L623" s="1">
        <v>45629</v>
      </c>
      <c r="M623" s="7">
        <f>IF(AND(Table2[[#This Row],[HoursPlayedLast30Days]]&gt;=1,Table2[[#This Row],[LastActiveDate]]&lt;&gt;0),1,0)</f>
        <v>1</v>
      </c>
    </row>
    <row r="624" spans="1:13" x14ac:dyDescent="0.25">
      <c r="A624" t="s">
        <v>633</v>
      </c>
      <c r="B624">
        <v>31</v>
      </c>
      <c r="C624" t="s">
        <v>1017</v>
      </c>
      <c r="D624" t="s">
        <v>1019</v>
      </c>
      <c r="E624" s="2">
        <v>22.2</v>
      </c>
      <c r="F624" s="2">
        <v>356.6</v>
      </c>
      <c r="G624" s="3">
        <v>10</v>
      </c>
      <c r="H624" s="2">
        <v>28.9</v>
      </c>
      <c r="I624" s="2">
        <v>9</v>
      </c>
      <c r="K624">
        <f>IF(Table2[[#This Row],[LastActiveDate]]=0,"",YEAR(Table2[[#This Row],[LastActiveDate]]))</f>
        <v>2024</v>
      </c>
      <c r="L624" s="1">
        <v>45655</v>
      </c>
      <c r="M624" s="7">
        <f>IF(AND(Table2[[#This Row],[HoursPlayedLast30Days]]&gt;=1,Table2[[#This Row],[LastActiveDate]]&lt;&gt;0),1,0)</f>
        <v>1</v>
      </c>
    </row>
    <row r="625" spans="1:13" x14ac:dyDescent="0.25">
      <c r="A625" t="s">
        <v>634</v>
      </c>
      <c r="B625">
        <v>28</v>
      </c>
      <c r="C625" t="s">
        <v>1017</v>
      </c>
      <c r="D625" t="s">
        <v>1019</v>
      </c>
      <c r="E625" s="2">
        <v>32.700000000000003</v>
      </c>
      <c r="F625" s="2">
        <v>103.43</v>
      </c>
      <c r="G625" s="3">
        <v>26</v>
      </c>
      <c r="H625" s="2">
        <v>5</v>
      </c>
      <c r="I625" s="2">
        <v>12</v>
      </c>
      <c r="K625">
        <f>IF(Table2[[#This Row],[LastActiveDate]]=0,"",YEAR(Table2[[#This Row],[LastActiveDate]]))</f>
        <v>2024</v>
      </c>
      <c r="L625" s="1">
        <v>45628</v>
      </c>
      <c r="M625" s="7">
        <f>IF(AND(Table2[[#This Row],[HoursPlayedLast30Days]]&gt;=1,Table2[[#This Row],[LastActiveDate]]&lt;&gt;0),1,0)</f>
        <v>1</v>
      </c>
    </row>
    <row r="626" spans="1:13" x14ac:dyDescent="0.25">
      <c r="A626" t="s">
        <v>635</v>
      </c>
      <c r="B626">
        <v>29</v>
      </c>
      <c r="C626" t="s">
        <v>1012</v>
      </c>
      <c r="D626" t="s">
        <v>1019</v>
      </c>
      <c r="E626" s="2">
        <v>58.7</v>
      </c>
      <c r="F626" s="2">
        <v>759.46</v>
      </c>
      <c r="G626" s="3">
        <v>3</v>
      </c>
      <c r="H626" s="2">
        <v>74.7</v>
      </c>
      <c r="I626" s="2">
        <v>15</v>
      </c>
      <c r="K626">
        <f>IF(Table2[[#This Row],[LastActiveDate]]=0,"",YEAR(Table2[[#This Row],[LastActiveDate]]))</f>
        <v>2025</v>
      </c>
      <c r="L626" s="1">
        <v>45780</v>
      </c>
      <c r="M626" s="7">
        <f>IF(AND(Table2[[#This Row],[HoursPlayedLast30Days]]&gt;=1,Table2[[#This Row],[LastActiveDate]]&lt;&gt;0),1,0)</f>
        <v>1</v>
      </c>
    </row>
    <row r="627" spans="1:13" x14ac:dyDescent="0.25">
      <c r="A627" t="s">
        <v>636</v>
      </c>
      <c r="B627">
        <v>19</v>
      </c>
      <c r="C627" t="s">
        <v>1011</v>
      </c>
      <c r="D627" t="s">
        <v>1023</v>
      </c>
      <c r="E627" s="2">
        <v>10.199999999999999</v>
      </c>
      <c r="F627" s="2">
        <v>334.78</v>
      </c>
      <c r="G627" s="3">
        <v>101</v>
      </c>
      <c r="H627" s="2">
        <v>83.5</v>
      </c>
      <c r="I627" s="2">
        <v>14</v>
      </c>
      <c r="K627">
        <f>IF(Table2[[#This Row],[LastActiveDate]]=0,"",YEAR(Table2[[#This Row],[LastActiveDate]]))</f>
        <v>2025</v>
      </c>
      <c r="L627" s="1">
        <v>45863</v>
      </c>
      <c r="M627" s="7">
        <f>IF(AND(Table2[[#This Row],[HoursPlayedLast30Days]]&gt;=1,Table2[[#This Row],[LastActiveDate]]&lt;&gt;0),1,0)</f>
        <v>1</v>
      </c>
    </row>
    <row r="628" spans="1:13" x14ac:dyDescent="0.25">
      <c r="A628" t="s">
        <v>637</v>
      </c>
      <c r="B628">
        <v>17</v>
      </c>
      <c r="C628" t="s">
        <v>1012</v>
      </c>
      <c r="D628" t="s">
        <v>1020</v>
      </c>
      <c r="E628" s="2">
        <v>30.6</v>
      </c>
      <c r="F628" s="2">
        <v>227.47</v>
      </c>
      <c r="G628" s="3">
        <v>5</v>
      </c>
      <c r="H628" s="2">
        <v>31.2</v>
      </c>
      <c r="I628" s="2">
        <v>12</v>
      </c>
      <c r="K628">
        <f>IF(Table2[[#This Row],[LastActiveDate]]=0,"",YEAR(Table2[[#This Row],[LastActiveDate]]))</f>
        <v>2024</v>
      </c>
      <c r="L628" s="1">
        <v>45652</v>
      </c>
      <c r="M628" s="7">
        <f>IF(AND(Table2[[#This Row],[HoursPlayedLast30Days]]&gt;=1,Table2[[#This Row],[LastActiveDate]]&lt;&gt;0),1,0)</f>
        <v>1</v>
      </c>
    </row>
    <row r="629" spans="1:13" x14ac:dyDescent="0.25">
      <c r="A629" t="s">
        <v>638</v>
      </c>
      <c r="B629">
        <v>21</v>
      </c>
      <c r="C629" t="s">
        <v>1017</v>
      </c>
      <c r="D629" t="s">
        <v>1018</v>
      </c>
      <c r="E629" s="2">
        <v>6.2</v>
      </c>
      <c r="F629" s="2">
        <v>531.94000000000005</v>
      </c>
      <c r="G629" s="3">
        <v>31</v>
      </c>
      <c r="H629" s="2">
        <v>38.700000000000003</v>
      </c>
      <c r="I629" s="2">
        <v>11</v>
      </c>
      <c r="J629" t="s">
        <v>1024</v>
      </c>
      <c r="K629">
        <f>IF(Table2[[#This Row],[LastActiveDate]]=0,"",YEAR(Table2[[#This Row],[LastActiveDate]]))</f>
        <v>2025</v>
      </c>
      <c r="L629" s="1">
        <v>45663</v>
      </c>
      <c r="M629" s="7">
        <f>IF(AND(Table2[[#This Row],[HoursPlayedLast30Days]]&gt;=1,Table2[[#This Row],[LastActiveDate]]&lt;&gt;0),1,0)</f>
        <v>1</v>
      </c>
    </row>
    <row r="630" spans="1:13" x14ac:dyDescent="0.25">
      <c r="A630" t="s">
        <v>639</v>
      </c>
      <c r="B630">
        <v>22</v>
      </c>
      <c r="C630" t="s">
        <v>1013</v>
      </c>
      <c r="D630" t="s">
        <v>1019</v>
      </c>
      <c r="E630" s="2">
        <v>92.8</v>
      </c>
      <c r="F630" s="2">
        <v>12.72</v>
      </c>
      <c r="G630" s="3">
        <v>8</v>
      </c>
      <c r="H630" s="2">
        <v>26.2</v>
      </c>
      <c r="I630" s="2">
        <v>21</v>
      </c>
      <c r="K630">
        <f>IF(Table2[[#This Row],[LastActiveDate]]=0,"",YEAR(Table2[[#This Row],[LastActiveDate]]))</f>
        <v>2025</v>
      </c>
      <c r="L630" s="1">
        <v>45761</v>
      </c>
      <c r="M630" s="7">
        <f>IF(AND(Table2[[#This Row],[HoursPlayedLast30Days]]&gt;=1,Table2[[#This Row],[LastActiveDate]]&lt;&gt;0),1,0)</f>
        <v>1</v>
      </c>
    </row>
    <row r="631" spans="1:13" x14ac:dyDescent="0.25">
      <c r="A631" t="s">
        <v>640</v>
      </c>
      <c r="B631">
        <v>27</v>
      </c>
      <c r="C631" t="s">
        <v>1011</v>
      </c>
      <c r="D631" t="s">
        <v>1020</v>
      </c>
      <c r="E631" s="2">
        <v>0.5</v>
      </c>
      <c r="F631" s="2">
        <v>74.290000000000006</v>
      </c>
      <c r="G631" s="3">
        <v>37</v>
      </c>
      <c r="H631" s="2">
        <v>54.6</v>
      </c>
      <c r="I631" s="2">
        <v>15</v>
      </c>
      <c r="K631">
        <f>IF(Table2[[#This Row],[LastActiveDate]]=0,"",YEAR(Table2[[#This Row],[LastActiveDate]]))</f>
        <v>2025</v>
      </c>
      <c r="L631" s="1">
        <v>45849</v>
      </c>
      <c r="M631" s="7">
        <f>IF(AND(Table2[[#This Row],[HoursPlayedLast30Days]]&gt;=1,Table2[[#This Row],[LastActiveDate]]&lt;&gt;0),1,0)</f>
        <v>0</v>
      </c>
    </row>
    <row r="632" spans="1:13" x14ac:dyDescent="0.25">
      <c r="A632" t="s">
        <v>641</v>
      </c>
      <c r="B632">
        <v>13</v>
      </c>
      <c r="C632" t="s">
        <v>1012</v>
      </c>
      <c r="D632" t="s">
        <v>1020</v>
      </c>
      <c r="E632" s="2">
        <v>18.5</v>
      </c>
      <c r="F632" s="2">
        <v>156.38999999999999</v>
      </c>
      <c r="G632" s="3">
        <v>44</v>
      </c>
      <c r="H632" s="2">
        <v>73.099999999999994</v>
      </c>
      <c r="I632" s="2">
        <v>10</v>
      </c>
      <c r="K632">
        <f>IF(Table2[[#This Row],[LastActiveDate]]=0,"",YEAR(Table2[[#This Row],[LastActiveDate]]))</f>
        <v>2025</v>
      </c>
      <c r="L632" s="1">
        <v>45941</v>
      </c>
      <c r="M632" s="7">
        <f>IF(AND(Table2[[#This Row],[HoursPlayedLast30Days]]&gt;=1,Table2[[#This Row],[LastActiveDate]]&lt;&gt;0),1,0)</f>
        <v>1</v>
      </c>
    </row>
    <row r="633" spans="1:13" x14ac:dyDescent="0.25">
      <c r="A633" t="s">
        <v>642</v>
      </c>
      <c r="B633">
        <v>29</v>
      </c>
      <c r="C633" t="s">
        <v>1015</v>
      </c>
      <c r="D633" t="s">
        <v>1022</v>
      </c>
      <c r="E633" s="2">
        <v>21.5</v>
      </c>
      <c r="F633" s="2">
        <v>64.36</v>
      </c>
      <c r="G633" s="3">
        <v>33</v>
      </c>
      <c r="H633" s="2">
        <v>5</v>
      </c>
      <c r="I633" s="2">
        <v>11</v>
      </c>
      <c r="J633" t="s">
        <v>1029</v>
      </c>
      <c r="K633">
        <f>IF(Table2[[#This Row],[LastActiveDate]]=0,"",YEAR(Table2[[#This Row],[LastActiveDate]]))</f>
        <v>2025</v>
      </c>
      <c r="L633" s="1">
        <v>45776</v>
      </c>
      <c r="M633" s="7">
        <f>IF(AND(Table2[[#This Row],[HoursPlayedLast30Days]]&gt;=1,Table2[[#This Row],[LastActiveDate]]&lt;&gt;0),1,0)</f>
        <v>1</v>
      </c>
    </row>
    <row r="634" spans="1:13" x14ac:dyDescent="0.25">
      <c r="A634" t="s">
        <v>643</v>
      </c>
      <c r="B634">
        <v>21</v>
      </c>
      <c r="C634" t="s">
        <v>1012</v>
      </c>
      <c r="D634" t="s">
        <v>1023</v>
      </c>
      <c r="E634" s="2">
        <v>23.3</v>
      </c>
      <c r="F634" s="2">
        <v>340.55</v>
      </c>
      <c r="G634" s="3">
        <v>28</v>
      </c>
      <c r="H634" s="2">
        <v>55.2</v>
      </c>
      <c r="I634" s="2">
        <v>12</v>
      </c>
      <c r="K634">
        <f>IF(Table2[[#This Row],[LastActiveDate]]=0,"",YEAR(Table2[[#This Row],[LastActiveDate]]))</f>
        <v>2025</v>
      </c>
      <c r="L634" s="1">
        <v>45688</v>
      </c>
      <c r="M634" s="7">
        <f>IF(AND(Table2[[#This Row],[HoursPlayedLast30Days]]&gt;=1,Table2[[#This Row],[LastActiveDate]]&lt;&gt;0),1,0)</f>
        <v>1</v>
      </c>
    </row>
    <row r="635" spans="1:13" x14ac:dyDescent="0.25">
      <c r="A635" t="s">
        <v>644</v>
      </c>
      <c r="B635">
        <v>19</v>
      </c>
      <c r="C635" t="s">
        <v>1011</v>
      </c>
      <c r="D635" t="s">
        <v>1019</v>
      </c>
      <c r="E635" s="2">
        <v>2.6</v>
      </c>
      <c r="F635" s="2">
        <v>628.97</v>
      </c>
      <c r="G635" s="3">
        <v>66</v>
      </c>
      <c r="H635" s="2">
        <v>38.1</v>
      </c>
      <c r="I635" s="2">
        <v>7</v>
      </c>
      <c r="K635">
        <f>IF(Table2[[#This Row],[LastActiveDate]]=0,"",YEAR(Table2[[#This Row],[LastActiveDate]]))</f>
        <v>2024</v>
      </c>
      <c r="L635" s="1">
        <v>45621</v>
      </c>
      <c r="M635" s="7">
        <f>IF(AND(Table2[[#This Row],[HoursPlayedLast30Days]]&gt;=1,Table2[[#This Row],[LastActiveDate]]&lt;&gt;0),1,0)</f>
        <v>1</v>
      </c>
    </row>
    <row r="636" spans="1:13" x14ac:dyDescent="0.25">
      <c r="A636" t="s">
        <v>645</v>
      </c>
      <c r="B636">
        <v>16</v>
      </c>
      <c r="C636" t="s">
        <v>1012</v>
      </c>
      <c r="D636" t="s">
        <v>1021</v>
      </c>
      <c r="E636" s="2">
        <v>55.8</v>
      </c>
      <c r="F636" s="2">
        <v>137.81</v>
      </c>
      <c r="G636" s="3">
        <v>2</v>
      </c>
      <c r="H636" s="2">
        <v>47.8</v>
      </c>
      <c r="I636" s="2">
        <v>8</v>
      </c>
      <c r="K636" t="str">
        <f>IF(Table2[[#This Row],[LastActiveDate]]=0,"",YEAR(Table2[[#This Row],[LastActiveDate]]))</f>
        <v/>
      </c>
      <c r="M636" s="7">
        <f>IF(AND(Table2[[#This Row],[HoursPlayedLast30Days]]&gt;=1,Table2[[#This Row],[LastActiveDate]]&lt;&gt;0),1,0)</f>
        <v>0</v>
      </c>
    </row>
    <row r="637" spans="1:13" x14ac:dyDescent="0.25">
      <c r="A637" t="s">
        <v>646</v>
      </c>
      <c r="B637">
        <v>13</v>
      </c>
      <c r="C637" t="s">
        <v>1012</v>
      </c>
      <c r="D637" t="s">
        <v>1021</v>
      </c>
      <c r="E637" s="2">
        <v>4</v>
      </c>
      <c r="F637" s="2">
        <v>104.69</v>
      </c>
      <c r="G637" s="3">
        <v>12</v>
      </c>
      <c r="H637" s="2">
        <v>56.5</v>
      </c>
      <c r="I637" s="2">
        <v>18</v>
      </c>
      <c r="J637" t="s">
        <v>1029</v>
      </c>
      <c r="K637">
        <f>IF(Table2[[#This Row],[LastActiveDate]]=0,"",YEAR(Table2[[#This Row],[LastActiveDate]]))</f>
        <v>2025</v>
      </c>
      <c r="L637" s="1">
        <v>45668</v>
      </c>
      <c r="M637" s="7">
        <f>IF(AND(Table2[[#This Row],[HoursPlayedLast30Days]]&gt;=1,Table2[[#This Row],[LastActiveDate]]&lt;&gt;0),1,0)</f>
        <v>1</v>
      </c>
    </row>
    <row r="638" spans="1:13" x14ac:dyDescent="0.25">
      <c r="A638" t="s">
        <v>647</v>
      </c>
      <c r="B638">
        <v>26</v>
      </c>
      <c r="C638" t="s">
        <v>1012</v>
      </c>
      <c r="D638" t="s">
        <v>1018</v>
      </c>
      <c r="E638" s="2">
        <v>19.5</v>
      </c>
      <c r="F638" s="2">
        <v>814.6</v>
      </c>
      <c r="G638" s="3">
        <v>8</v>
      </c>
      <c r="H638" s="2">
        <v>40.299999999999997</v>
      </c>
      <c r="I638" s="2">
        <v>14</v>
      </c>
      <c r="K638">
        <f>IF(Table2[[#This Row],[LastActiveDate]]=0,"",YEAR(Table2[[#This Row],[LastActiveDate]]))</f>
        <v>2024</v>
      </c>
      <c r="L638" s="1">
        <v>45650</v>
      </c>
      <c r="M638" s="7">
        <f>IF(AND(Table2[[#This Row],[HoursPlayedLast30Days]]&gt;=1,Table2[[#This Row],[LastActiveDate]]&lt;&gt;0),1,0)</f>
        <v>1</v>
      </c>
    </row>
    <row r="639" spans="1:13" x14ac:dyDescent="0.25">
      <c r="A639" t="s">
        <v>648</v>
      </c>
      <c r="B639">
        <v>22</v>
      </c>
      <c r="C639" t="s">
        <v>1012</v>
      </c>
      <c r="D639" t="s">
        <v>1021</v>
      </c>
      <c r="E639" s="2">
        <v>5</v>
      </c>
      <c r="F639" s="2">
        <v>147.13</v>
      </c>
      <c r="G639" s="3">
        <v>132</v>
      </c>
      <c r="H639" s="2">
        <v>42.4</v>
      </c>
      <c r="I639" s="2">
        <v>15</v>
      </c>
      <c r="K639">
        <f>IF(Table2[[#This Row],[LastActiveDate]]=0,"",YEAR(Table2[[#This Row],[LastActiveDate]]))</f>
        <v>2024</v>
      </c>
      <c r="L639" s="1">
        <v>45590</v>
      </c>
      <c r="M639" s="7">
        <f>IF(AND(Table2[[#This Row],[HoursPlayedLast30Days]]&gt;=1,Table2[[#This Row],[LastActiveDate]]&lt;&gt;0),1,0)</f>
        <v>1</v>
      </c>
    </row>
    <row r="640" spans="1:13" x14ac:dyDescent="0.25">
      <c r="A640" t="s">
        <v>649</v>
      </c>
      <c r="B640">
        <v>15</v>
      </c>
      <c r="C640" t="s">
        <v>1012</v>
      </c>
      <c r="D640" t="s">
        <v>1023</v>
      </c>
      <c r="E640" s="2">
        <v>7.3</v>
      </c>
      <c r="F640" s="2">
        <v>167.87</v>
      </c>
      <c r="G640" s="3">
        <v>14</v>
      </c>
      <c r="H640" s="2">
        <v>39.700000000000003</v>
      </c>
      <c r="I640" s="2">
        <v>16</v>
      </c>
      <c r="K640">
        <f>IF(Table2[[#This Row],[LastActiveDate]]=0,"",YEAR(Table2[[#This Row],[LastActiveDate]]))</f>
        <v>2025</v>
      </c>
      <c r="L640" s="1">
        <v>45779</v>
      </c>
      <c r="M640" s="7">
        <f>IF(AND(Table2[[#This Row],[HoursPlayedLast30Days]]&gt;=1,Table2[[#This Row],[LastActiveDate]]&lt;&gt;0),1,0)</f>
        <v>1</v>
      </c>
    </row>
    <row r="641" spans="1:13" x14ac:dyDescent="0.25">
      <c r="A641" t="s">
        <v>650</v>
      </c>
      <c r="B641">
        <v>15</v>
      </c>
      <c r="C641" t="s">
        <v>1013</v>
      </c>
      <c r="D641" t="s">
        <v>1018</v>
      </c>
      <c r="E641" s="2">
        <v>15.8</v>
      </c>
      <c r="F641" s="2">
        <v>108.33</v>
      </c>
      <c r="G641" s="3">
        <v>39</v>
      </c>
      <c r="H641" s="2">
        <v>69.3</v>
      </c>
      <c r="I641" s="2">
        <v>9</v>
      </c>
      <c r="J641" t="s">
        <v>1029</v>
      </c>
      <c r="K641">
        <f>IF(Table2[[#This Row],[LastActiveDate]]=0,"",YEAR(Table2[[#This Row],[LastActiveDate]]))</f>
        <v>2025</v>
      </c>
      <c r="L641" s="1">
        <v>45685</v>
      </c>
      <c r="M641" s="7">
        <f>IF(AND(Table2[[#This Row],[HoursPlayedLast30Days]]&gt;=1,Table2[[#This Row],[LastActiveDate]]&lt;&gt;0),1,0)</f>
        <v>1</v>
      </c>
    </row>
    <row r="642" spans="1:13" x14ac:dyDescent="0.25">
      <c r="A642" t="s">
        <v>651</v>
      </c>
      <c r="B642">
        <v>20</v>
      </c>
      <c r="C642" t="s">
        <v>1017</v>
      </c>
      <c r="D642" t="s">
        <v>1023</v>
      </c>
      <c r="E642" s="2">
        <v>10.8</v>
      </c>
      <c r="F642" s="2">
        <v>600.74</v>
      </c>
      <c r="G642" s="3">
        <v>34</v>
      </c>
      <c r="H642" s="2">
        <v>55.5</v>
      </c>
      <c r="I642" s="2">
        <v>9</v>
      </c>
      <c r="K642">
        <f>IF(Table2[[#This Row],[LastActiveDate]]=0,"",YEAR(Table2[[#This Row],[LastActiveDate]]))</f>
        <v>2025</v>
      </c>
      <c r="L642" s="1">
        <v>45940</v>
      </c>
      <c r="M642" s="7">
        <f>IF(AND(Table2[[#This Row],[HoursPlayedLast30Days]]&gt;=1,Table2[[#This Row],[LastActiveDate]]&lt;&gt;0),1,0)</f>
        <v>1</v>
      </c>
    </row>
    <row r="643" spans="1:13" x14ac:dyDescent="0.25">
      <c r="A643" t="s">
        <v>652</v>
      </c>
      <c r="B643">
        <v>30</v>
      </c>
      <c r="C643" t="s">
        <v>1016</v>
      </c>
      <c r="D643" t="s">
        <v>1021</v>
      </c>
      <c r="E643" s="2">
        <v>3.5</v>
      </c>
      <c r="F643" s="2">
        <v>210.39</v>
      </c>
      <c r="G643" s="3">
        <v>7</v>
      </c>
      <c r="H643" s="2">
        <v>50.5</v>
      </c>
      <c r="I643" s="2">
        <v>9</v>
      </c>
      <c r="K643">
        <f>IF(Table2[[#This Row],[LastActiveDate]]=0,"",YEAR(Table2[[#This Row],[LastActiveDate]]))</f>
        <v>2025</v>
      </c>
      <c r="L643" s="1">
        <v>45786</v>
      </c>
      <c r="M643" s="7">
        <f>IF(AND(Table2[[#This Row],[HoursPlayedLast30Days]]&gt;=1,Table2[[#This Row],[LastActiveDate]]&lt;&gt;0),1,0)</f>
        <v>1</v>
      </c>
    </row>
    <row r="644" spans="1:13" x14ac:dyDescent="0.25">
      <c r="A644" t="s">
        <v>653</v>
      </c>
      <c r="B644">
        <v>20</v>
      </c>
      <c r="C644" t="s">
        <v>1015</v>
      </c>
      <c r="D644" t="s">
        <v>1022</v>
      </c>
      <c r="E644" s="2">
        <v>3.7</v>
      </c>
      <c r="F644" s="2">
        <v>359.05</v>
      </c>
      <c r="G644" s="3">
        <v>8</v>
      </c>
      <c r="H644" s="2">
        <v>13.2</v>
      </c>
      <c r="I644" s="2">
        <v>13</v>
      </c>
      <c r="J644" t="s">
        <v>1029</v>
      </c>
      <c r="K644">
        <f>IF(Table2[[#This Row],[LastActiveDate]]=0,"",YEAR(Table2[[#This Row],[LastActiveDate]]))</f>
        <v>2025</v>
      </c>
      <c r="L644" s="1">
        <v>45839</v>
      </c>
      <c r="M644" s="7">
        <f>IF(AND(Table2[[#This Row],[HoursPlayedLast30Days]]&gt;=1,Table2[[#This Row],[LastActiveDate]]&lt;&gt;0),1,0)</f>
        <v>1</v>
      </c>
    </row>
    <row r="645" spans="1:13" x14ac:dyDescent="0.25">
      <c r="A645" t="s">
        <v>654</v>
      </c>
      <c r="B645">
        <v>14</v>
      </c>
      <c r="C645" t="s">
        <v>1011</v>
      </c>
      <c r="D645" t="s">
        <v>1018</v>
      </c>
      <c r="E645" s="2">
        <v>10.8</v>
      </c>
      <c r="F645" s="2">
        <v>417.57</v>
      </c>
      <c r="G645" s="3">
        <v>9</v>
      </c>
      <c r="H645" s="2">
        <v>35.5</v>
      </c>
      <c r="I645" s="2">
        <v>11</v>
      </c>
      <c r="K645">
        <f>IF(Table2[[#This Row],[LastActiveDate]]=0,"",YEAR(Table2[[#This Row],[LastActiveDate]]))</f>
        <v>2024</v>
      </c>
      <c r="L645" s="1">
        <v>45631</v>
      </c>
      <c r="M645" s="7">
        <f>IF(AND(Table2[[#This Row],[HoursPlayedLast30Days]]&gt;=1,Table2[[#This Row],[LastActiveDate]]&lt;&gt;0),1,0)</f>
        <v>1</v>
      </c>
    </row>
    <row r="646" spans="1:13" x14ac:dyDescent="0.25">
      <c r="A646" t="s">
        <v>655</v>
      </c>
      <c r="B646">
        <v>20</v>
      </c>
      <c r="C646" t="s">
        <v>1011</v>
      </c>
      <c r="D646" t="s">
        <v>1018</v>
      </c>
      <c r="E646" s="2">
        <v>28.3</v>
      </c>
      <c r="F646" s="2">
        <v>104.58</v>
      </c>
      <c r="G646" s="3">
        <v>15</v>
      </c>
      <c r="H646" s="2">
        <v>67.5</v>
      </c>
      <c r="I646" s="2">
        <v>7</v>
      </c>
      <c r="J646" t="s">
        <v>1029</v>
      </c>
      <c r="K646">
        <f>IF(Table2[[#This Row],[LastActiveDate]]=0,"",YEAR(Table2[[#This Row],[LastActiveDate]]))</f>
        <v>2025</v>
      </c>
      <c r="L646" s="1">
        <v>45901</v>
      </c>
      <c r="M646" s="7">
        <f>IF(AND(Table2[[#This Row],[HoursPlayedLast30Days]]&gt;=1,Table2[[#This Row],[LastActiveDate]]&lt;&gt;0),1,0)</f>
        <v>1</v>
      </c>
    </row>
    <row r="647" spans="1:13" x14ac:dyDescent="0.25">
      <c r="A647" t="s">
        <v>656</v>
      </c>
      <c r="B647">
        <v>20</v>
      </c>
      <c r="C647" t="s">
        <v>1017</v>
      </c>
      <c r="D647" t="s">
        <v>1021</v>
      </c>
      <c r="E647" s="2">
        <v>45.6</v>
      </c>
      <c r="F647" s="2">
        <v>142.16</v>
      </c>
      <c r="G647" s="3">
        <v>8</v>
      </c>
      <c r="H647" s="2">
        <v>45.9</v>
      </c>
      <c r="I647" s="2">
        <v>14</v>
      </c>
      <c r="K647">
        <f>IF(Table2[[#This Row],[LastActiveDate]]=0,"",YEAR(Table2[[#This Row],[LastActiveDate]]))</f>
        <v>2025</v>
      </c>
      <c r="L647" s="1">
        <v>45764</v>
      </c>
      <c r="M647" s="7">
        <f>IF(AND(Table2[[#This Row],[HoursPlayedLast30Days]]&gt;=1,Table2[[#This Row],[LastActiveDate]]&lt;&gt;0),1,0)</f>
        <v>1</v>
      </c>
    </row>
    <row r="648" spans="1:13" x14ac:dyDescent="0.25">
      <c r="A648" t="s">
        <v>657</v>
      </c>
      <c r="B648">
        <v>13</v>
      </c>
      <c r="C648" t="s">
        <v>1013</v>
      </c>
      <c r="D648" t="s">
        <v>1019</v>
      </c>
      <c r="E648" s="2">
        <v>1.8</v>
      </c>
      <c r="F648" s="2">
        <v>471.75</v>
      </c>
      <c r="G648" s="3">
        <v>1</v>
      </c>
      <c r="H648" s="2">
        <v>61.5</v>
      </c>
      <c r="I648" s="2">
        <v>14</v>
      </c>
      <c r="J648" t="s">
        <v>1029</v>
      </c>
      <c r="K648">
        <f>IF(Table2[[#This Row],[LastActiveDate]]=0,"",YEAR(Table2[[#This Row],[LastActiveDate]]))</f>
        <v>2025</v>
      </c>
      <c r="L648" s="1">
        <v>45903</v>
      </c>
      <c r="M648" s="7">
        <f>IF(AND(Table2[[#This Row],[HoursPlayedLast30Days]]&gt;=1,Table2[[#This Row],[LastActiveDate]]&lt;&gt;0),1,0)</f>
        <v>1</v>
      </c>
    </row>
    <row r="649" spans="1:13" x14ac:dyDescent="0.25">
      <c r="A649" t="s">
        <v>658</v>
      </c>
      <c r="B649">
        <v>21</v>
      </c>
      <c r="C649" t="s">
        <v>1013</v>
      </c>
      <c r="D649" t="s">
        <v>1023</v>
      </c>
      <c r="E649" s="2">
        <v>10</v>
      </c>
      <c r="F649" s="2">
        <v>112.85</v>
      </c>
      <c r="G649" s="3">
        <v>63</v>
      </c>
      <c r="H649" s="2">
        <v>89.2</v>
      </c>
      <c r="I649" s="2">
        <v>17</v>
      </c>
      <c r="J649" t="s">
        <v>1027</v>
      </c>
      <c r="K649">
        <f>IF(Table2[[#This Row],[LastActiveDate]]=0,"",YEAR(Table2[[#This Row],[LastActiveDate]]))</f>
        <v>2025</v>
      </c>
      <c r="L649" s="1">
        <v>45794</v>
      </c>
      <c r="M649" s="7">
        <f>IF(AND(Table2[[#This Row],[HoursPlayedLast30Days]]&gt;=1,Table2[[#This Row],[LastActiveDate]]&lt;&gt;0),1,0)</f>
        <v>1</v>
      </c>
    </row>
    <row r="650" spans="1:13" x14ac:dyDescent="0.25">
      <c r="A650" t="s">
        <v>659</v>
      </c>
      <c r="B650">
        <v>20</v>
      </c>
      <c r="C650" t="s">
        <v>1013</v>
      </c>
      <c r="D650" t="s">
        <v>1023</v>
      </c>
      <c r="E650" s="2">
        <v>2.1</v>
      </c>
      <c r="F650" s="2">
        <v>394.89</v>
      </c>
      <c r="G650" s="3">
        <v>101</v>
      </c>
      <c r="H650" s="2">
        <v>71</v>
      </c>
      <c r="I650" s="2">
        <v>16</v>
      </c>
      <c r="K650">
        <f>IF(Table2[[#This Row],[LastActiveDate]]=0,"",YEAR(Table2[[#This Row],[LastActiveDate]]))</f>
        <v>2025</v>
      </c>
      <c r="L650" s="1">
        <v>45756</v>
      </c>
      <c r="M650" s="7">
        <f>IF(AND(Table2[[#This Row],[HoursPlayedLast30Days]]&gt;=1,Table2[[#This Row],[LastActiveDate]]&lt;&gt;0),1,0)</f>
        <v>1</v>
      </c>
    </row>
    <row r="651" spans="1:13" x14ac:dyDescent="0.25">
      <c r="A651" t="s">
        <v>660</v>
      </c>
      <c r="B651">
        <v>25</v>
      </c>
      <c r="C651" t="s">
        <v>1015</v>
      </c>
      <c r="D651" t="s">
        <v>1018</v>
      </c>
      <c r="E651" s="2">
        <v>0.3</v>
      </c>
      <c r="F651" s="2">
        <v>707.52</v>
      </c>
      <c r="G651" s="3">
        <v>12</v>
      </c>
      <c r="H651" s="2">
        <v>47.3</v>
      </c>
      <c r="I651" s="2">
        <v>14</v>
      </c>
      <c r="K651">
        <f>IF(Table2[[#This Row],[LastActiveDate]]=0,"",YEAR(Table2[[#This Row],[LastActiveDate]]))</f>
        <v>2025</v>
      </c>
      <c r="L651" s="1">
        <v>45745</v>
      </c>
      <c r="M651" s="7">
        <f>IF(AND(Table2[[#This Row],[HoursPlayedLast30Days]]&gt;=1,Table2[[#This Row],[LastActiveDate]]&lt;&gt;0),1,0)</f>
        <v>0</v>
      </c>
    </row>
    <row r="652" spans="1:13" x14ac:dyDescent="0.25">
      <c r="A652" t="s">
        <v>661</v>
      </c>
      <c r="B652">
        <v>31</v>
      </c>
      <c r="C652" t="s">
        <v>1015</v>
      </c>
      <c r="D652" t="s">
        <v>1021</v>
      </c>
      <c r="E652" s="2">
        <v>21.7</v>
      </c>
      <c r="F652" s="2">
        <v>244.02</v>
      </c>
      <c r="G652" s="3">
        <v>12</v>
      </c>
      <c r="H652" s="2">
        <v>32.200000000000003</v>
      </c>
      <c r="I652" s="2">
        <v>19</v>
      </c>
      <c r="J652" t="s">
        <v>1029</v>
      </c>
      <c r="K652">
        <f>IF(Table2[[#This Row],[LastActiveDate]]=0,"",YEAR(Table2[[#This Row],[LastActiveDate]]))</f>
        <v>2024</v>
      </c>
      <c r="L652" s="1">
        <v>45652</v>
      </c>
      <c r="M652" s="7">
        <f>IF(AND(Table2[[#This Row],[HoursPlayedLast30Days]]&gt;=1,Table2[[#This Row],[LastActiveDate]]&lt;&gt;0),1,0)</f>
        <v>1</v>
      </c>
    </row>
    <row r="653" spans="1:13" x14ac:dyDescent="0.25">
      <c r="A653" t="s">
        <v>662</v>
      </c>
      <c r="B653">
        <v>27</v>
      </c>
      <c r="C653" t="s">
        <v>1011</v>
      </c>
      <c r="D653" t="s">
        <v>1021</v>
      </c>
      <c r="E653" s="2">
        <v>18.399999999999999</v>
      </c>
      <c r="F653" s="2">
        <v>338.34</v>
      </c>
      <c r="G653" s="3">
        <v>1</v>
      </c>
      <c r="H653" s="2">
        <v>5</v>
      </c>
      <c r="I653" s="2">
        <v>13</v>
      </c>
      <c r="K653">
        <f>IF(Table2[[#This Row],[LastActiveDate]]=0,"",YEAR(Table2[[#This Row],[LastActiveDate]]))</f>
        <v>2024</v>
      </c>
      <c r="L653" s="1">
        <v>45603</v>
      </c>
      <c r="M653" s="7">
        <f>IF(AND(Table2[[#This Row],[HoursPlayedLast30Days]]&gt;=1,Table2[[#This Row],[LastActiveDate]]&lt;&gt;0),1,0)</f>
        <v>1</v>
      </c>
    </row>
    <row r="654" spans="1:13" x14ac:dyDescent="0.25">
      <c r="A654" t="s">
        <v>663</v>
      </c>
      <c r="B654">
        <v>20</v>
      </c>
      <c r="C654" t="s">
        <v>1017</v>
      </c>
      <c r="D654" t="s">
        <v>1019</v>
      </c>
      <c r="E654" s="2">
        <v>3.6</v>
      </c>
      <c r="F654" s="2">
        <v>408.81</v>
      </c>
      <c r="G654" s="3">
        <v>34</v>
      </c>
      <c r="H654" s="2">
        <v>40.799999999999997</v>
      </c>
      <c r="I654" s="2">
        <v>18</v>
      </c>
      <c r="K654">
        <f>IF(Table2[[#This Row],[LastActiveDate]]=0,"",YEAR(Table2[[#This Row],[LastActiveDate]]))</f>
        <v>2025</v>
      </c>
      <c r="L654" s="1">
        <v>45928</v>
      </c>
      <c r="M654" s="7">
        <f>IF(AND(Table2[[#This Row],[HoursPlayedLast30Days]]&gt;=1,Table2[[#This Row],[LastActiveDate]]&lt;&gt;0),1,0)</f>
        <v>1</v>
      </c>
    </row>
    <row r="655" spans="1:13" x14ac:dyDescent="0.25">
      <c r="A655" t="s">
        <v>664</v>
      </c>
      <c r="B655">
        <v>16</v>
      </c>
      <c r="C655" t="s">
        <v>1015</v>
      </c>
      <c r="D655" t="s">
        <v>1022</v>
      </c>
      <c r="E655" s="2">
        <v>5.3</v>
      </c>
      <c r="F655" s="2">
        <v>466.15</v>
      </c>
      <c r="G655" s="3">
        <v>52</v>
      </c>
      <c r="H655" s="2">
        <v>36.799999999999997</v>
      </c>
      <c r="I655" s="2">
        <v>12</v>
      </c>
      <c r="K655">
        <f>IF(Table2[[#This Row],[LastActiveDate]]=0,"",YEAR(Table2[[#This Row],[LastActiveDate]]))</f>
        <v>2025</v>
      </c>
      <c r="L655" s="1">
        <v>45759</v>
      </c>
      <c r="M655" s="7">
        <f>IF(AND(Table2[[#This Row],[HoursPlayedLast30Days]]&gt;=1,Table2[[#This Row],[LastActiveDate]]&lt;&gt;0),1,0)</f>
        <v>1</v>
      </c>
    </row>
    <row r="656" spans="1:13" x14ac:dyDescent="0.25">
      <c r="A656" t="s">
        <v>665</v>
      </c>
      <c r="B656">
        <v>34</v>
      </c>
      <c r="C656" t="s">
        <v>1011</v>
      </c>
      <c r="D656" t="s">
        <v>1020</v>
      </c>
      <c r="E656" s="2">
        <v>0.5</v>
      </c>
      <c r="F656" s="2">
        <v>125.65</v>
      </c>
      <c r="G656" s="3">
        <v>4</v>
      </c>
      <c r="H656" s="2">
        <v>54.8</v>
      </c>
      <c r="I656" s="2">
        <v>15</v>
      </c>
      <c r="K656">
        <f>IF(Table2[[#This Row],[LastActiveDate]]=0,"",YEAR(Table2[[#This Row],[LastActiveDate]]))</f>
        <v>2025</v>
      </c>
      <c r="L656" s="1">
        <v>45885</v>
      </c>
      <c r="M656" s="7">
        <f>IF(AND(Table2[[#This Row],[HoursPlayedLast30Days]]&gt;=1,Table2[[#This Row],[LastActiveDate]]&lt;&gt;0),1,0)</f>
        <v>0</v>
      </c>
    </row>
    <row r="657" spans="1:13" x14ac:dyDescent="0.25">
      <c r="A657" t="s">
        <v>666</v>
      </c>
      <c r="B657">
        <v>22</v>
      </c>
      <c r="C657" t="s">
        <v>1011</v>
      </c>
      <c r="D657" t="s">
        <v>1023</v>
      </c>
      <c r="E657" s="2">
        <v>36</v>
      </c>
      <c r="F657" s="2">
        <v>13.16</v>
      </c>
      <c r="G657" s="3">
        <v>5</v>
      </c>
      <c r="H657" s="2">
        <v>41.2</v>
      </c>
      <c r="I657" s="2">
        <v>5</v>
      </c>
      <c r="J657" t="s">
        <v>1024</v>
      </c>
      <c r="K657">
        <f>IF(Table2[[#This Row],[LastActiveDate]]=0,"",YEAR(Table2[[#This Row],[LastActiveDate]]))</f>
        <v>2025</v>
      </c>
      <c r="L657" s="1">
        <v>45731</v>
      </c>
      <c r="M657" s="7">
        <f>IF(AND(Table2[[#This Row],[HoursPlayedLast30Days]]&gt;=1,Table2[[#This Row],[LastActiveDate]]&lt;&gt;0),1,0)</f>
        <v>1</v>
      </c>
    </row>
    <row r="658" spans="1:13" x14ac:dyDescent="0.25">
      <c r="A658" t="s">
        <v>667</v>
      </c>
      <c r="B658">
        <v>22</v>
      </c>
      <c r="C658" t="s">
        <v>1012</v>
      </c>
      <c r="D658" t="s">
        <v>1023</v>
      </c>
      <c r="E658" s="2">
        <v>73.5</v>
      </c>
      <c r="F658" s="2">
        <v>128.49</v>
      </c>
      <c r="G658" s="3">
        <v>46</v>
      </c>
      <c r="H658" s="2">
        <v>37</v>
      </c>
      <c r="I658" s="2">
        <v>12</v>
      </c>
      <c r="K658">
        <f>IF(Table2[[#This Row],[LastActiveDate]]=0,"",YEAR(Table2[[#This Row],[LastActiveDate]]))</f>
        <v>2024</v>
      </c>
      <c r="L658" s="1">
        <v>45612</v>
      </c>
      <c r="M658" s="7">
        <f>IF(AND(Table2[[#This Row],[HoursPlayedLast30Days]]&gt;=1,Table2[[#This Row],[LastActiveDate]]&lt;&gt;0),1,0)</f>
        <v>1</v>
      </c>
    </row>
    <row r="659" spans="1:13" x14ac:dyDescent="0.25">
      <c r="A659" t="s">
        <v>668</v>
      </c>
      <c r="B659">
        <v>21</v>
      </c>
      <c r="C659" t="s">
        <v>1013</v>
      </c>
      <c r="D659" t="s">
        <v>1019</v>
      </c>
      <c r="E659" s="2">
        <v>2.9</v>
      </c>
      <c r="F659" s="2">
        <v>280.02999999999997</v>
      </c>
      <c r="G659" s="3">
        <v>28</v>
      </c>
      <c r="H659" s="2">
        <v>5</v>
      </c>
      <c r="I659" s="2">
        <v>16</v>
      </c>
      <c r="K659">
        <f>IF(Table2[[#This Row],[LastActiveDate]]=0,"",YEAR(Table2[[#This Row],[LastActiveDate]]))</f>
        <v>2025</v>
      </c>
      <c r="L659" s="1">
        <v>45814</v>
      </c>
      <c r="M659" s="7">
        <f>IF(AND(Table2[[#This Row],[HoursPlayedLast30Days]]&gt;=1,Table2[[#This Row],[LastActiveDate]]&lt;&gt;0),1,0)</f>
        <v>1</v>
      </c>
    </row>
    <row r="660" spans="1:13" x14ac:dyDescent="0.25">
      <c r="A660" t="s">
        <v>669</v>
      </c>
      <c r="B660">
        <v>22</v>
      </c>
      <c r="C660" t="s">
        <v>1014</v>
      </c>
      <c r="D660" t="s">
        <v>1022</v>
      </c>
      <c r="E660" s="2">
        <v>5.3</v>
      </c>
      <c r="F660" s="2">
        <v>149.62</v>
      </c>
      <c r="G660" s="3">
        <v>1</v>
      </c>
      <c r="H660" s="2">
        <v>21.5</v>
      </c>
      <c r="I660" s="2">
        <v>6</v>
      </c>
      <c r="K660">
        <f>IF(Table2[[#This Row],[LastActiveDate]]=0,"",YEAR(Table2[[#This Row],[LastActiveDate]]))</f>
        <v>2024</v>
      </c>
      <c r="L660" s="1">
        <v>45604</v>
      </c>
      <c r="M660" s="7">
        <f>IF(AND(Table2[[#This Row],[HoursPlayedLast30Days]]&gt;=1,Table2[[#This Row],[LastActiveDate]]&lt;&gt;0),1,0)</f>
        <v>1</v>
      </c>
    </row>
    <row r="661" spans="1:13" x14ac:dyDescent="0.25">
      <c r="A661" t="s">
        <v>670</v>
      </c>
      <c r="B661">
        <v>21</v>
      </c>
      <c r="C661" t="s">
        <v>1014</v>
      </c>
      <c r="D661" t="s">
        <v>1023</v>
      </c>
      <c r="E661" s="2">
        <v>40.6</v>
      </c>
      <c r="F661" s="2">
        <v>345.54</v>
      </c>
      <c r="G661" s="3">
        <v>29</v>
      </c>
      <c r="H661" s="2">
        <v>56.9</v>
      </c>
      <c r="I661" s="2">
        <v>12</v>
      </c>
      <c r="K661">
        <f>IF(Table2[[#This Row],[LastActiveDate]]=0,"",YEAR(Table2[[#This Row],[LastActiveDate]]))</f>
        <v>2024</v>
      </c>
      <c r="L661" s="1">
        <v>45639</v>
      </c>
      <c r="M661" s="7">
        <f>IF(AND(Table2[[#This Row],[HoursPlayedLast30Days]]&gt;=1,Table2[[#This Row],[LastActiveDate]]&lt;&gt;0),1,0)</f>
        <v>1</v>
      </c>
    </row>
    <row r="662" spans="1:13" x14ac:dyDescent="0.25">
      <c r="A662" t="s">
        <v>671</v>
      </c>
      <c r="B662">
        <v>19</v>
      </c>
      <c r="C662" t="s">
        <v>1012</v>
      </c>
      <c r="D662" t="s">
        <v>1023</v>
      </c>
      <c r="E662" s="2">
        <v>52.2</v>
      </c>
      <c r="F662" s="2">
        <v>110.4</v>
      </c>
      <c r="G662" s="3">
        <v>11</v>
      </c>
      <c r="H662" s="2">
        <v>87.9</v>
      </c>
      <c r="I662" s="2">
        <v>11</v>
      </c>
      <c r="J662" t="s">
        <v>1024</v>
      </c>
      <c r="K662">
        <f>IF(Table2[[#This Row],[LastActiveDate]]=0,"",YEAR(Table2[[#This Row],[LastActiveDate]]))</f>
        <v>2025</v>
      </c>
      <c r="L662" s="1">
        <v>45790</v>
      </c>
      <c r="M662" s="7">
        <f>IF(AND(Table2[[#This Row],[HoursPlayedLast30Days]]&gt;=1,Table2[[#This Row],[LastActiveDate]]&lt;&gt;0),1,0)</f>
        <v>1</v>
      </c>
    </row>
    <row r="663" spans="1:13" x14ac:dyDescent="0.25">
      <c r="A663" t="s">
        <v>672</v>
      </c>
      <c r="B663">
        <v>19</v>
      </c>
      <c r="C663" t="s">
        <v>1017</v>
      </c>
      <c r="D663" t="s">
        <v>1020</v>
      </c>
      <c r="E663" s="2">
        <v>10.9</v>
      </c>
      <c r="F663" s="2">
        <v>251.79</v>
      </c>
      <c r="G663" s="3">
        <v>13</v>
      </c>
      <c r="H663" s="2">
        <v>42.6</v>
      </c>
      <c r="I663" s="2">
        <v>11</v>
      </c>
      <c r="J663" t="s">
        <v>1024</v>
      </c>
      <c r="K663">
        <f>IF(Table2[[#This Row],[LastActiveDate]]=0,"",YEAR(Table2[[#This Row],[LastActiveDate]]))</f>
        <v>2025</v>
      </c>
      <c r="L663" s="1">
        <v>45695</v>
      </c>
      <c r="M663" s="7">
        <f>IF(AND(Table2[[#This Row],[HoursPlayedLast30Days]]&gt;=1,Table2[[#This Row],[LastActiveDate]]&lt;&gt;0),1,0)</f>
        <v>1</v>
      </c>
    </row>
    <row r="664" spans="1:13" x14ac:dyDescent="0.25">
      <c r="A664" t="s">
        <v>673</v>
      </c>
      <c r="B664">
        <v>21</v>
      </c>
      <c r="C664" t="s">
        <v>1012</v>
      </c>
      <c r="D664" t="s">
        <v>1018</v>
      </c>
      <c r="E664" s="2">
        <v>1</v>
      </c>
      <c r="F664" s="2">
        <v>51.58</v>
      </c>
      <c r="G664" s="3">
        <v>44</v>
      </c>
      <c r="H664" s="2">
        <v>53.2</v>
      </c>
      <c r="I664" s="2">
        <v>12</v>
      </c>
      <c r="K664">
        <f>IF(Table2[[#This Row],[LastActiveDate]]=0,"",YEAR(Table2[[#This Row],[LastActiveDate]]))</f>
        <v>2025</v>
      </c>
      <c r="L664" s="1">
        <v>45947</v>
      </c>
      <c r="M664" s="7">
        <f>IF(AND(Table2[[#This Row],[HoursPlayedLast30Days]]&gt;=1,Table2[[#This Row],[LastActiveDate]]&lt;&gt;0),1,0)</f>
        <v>1</v>
      </c>
    </row>
    <row r="665" spans="1:13" x14ac:dyDescent="0.25">
      <c r="A665" t="s">
        <v>674</v>
      </c>
      <c r="B665">
        <v>19</v>
      </c>
      <c r="C665" t="s">
        <v>1013</v>
      </c>
      <c r="D665" t="s">
        <v>1020</v>
      </c>
      <c r="E665" s="2">
        <v>0.8</v>
      </c>
      <c r="F665" s="2">
        <v>345.94</v>
      </c>
      <c r="G665" s="3">
        <v>49</v>
      </c>
      <c r="H665" s="2">
        <v>68.8</v>
      </c>
      <c r="I665" s="2">
        <v>18</v>
      </c>
      <c r="K665">
        <f>IF(Table2[[#This Row],[LastActiveDate]]=0,"",YEAR(Table2[[#This Row],[LastActiveDate]]))</f>
        <v>2024</v>
      </c>
      <c r="L665" s="1">
        <v>45628</v>
      </c>
      <c r="M665" s="7">
        <f>IF(AND(Table2[[#This Row],[HoursPlayedLast30Days]]&gt;=1,Table2[[#This Row],[LastActiveDate]]&lt;&gt;0),1,0)</f>
        <v>0</v>
      </c>
    </row>
    <row r="666" spans="1:13" x14ac:dyDescent="0.25">
      <c r="A666" t="s">
        <v>675</v>
      </c>
      <c r="B666">
        <v>18</v>
      </c>
      <c r="C666" t="s">
        <v>1011</v>
      </c>
      <c r="D666" t="s">
        <v>1018</v>
      </c>
      <c r="E666" s="2">
        <v>17.100000000000001</v>
      </c>
      <c r="F666" s="2">
        <v>197.25</v>
      </c>
      <c r="G666" s="3">
        <v>15</v>
      </c>
      <c r="H666" s="2">
        <v>24.7</v>
      </c>
      <c r="I666" s="2">
        <v>15</v>
      </c>
      <c r="J666" t="s">
        <v>1029</v>
      </c>
      <c r="K666">
        <f>IF(Table2[[#This Row],[LastActiveDate]]=0,"",YEAR(Table2[[#This Row],[LastActiveDate]]))</f>
        <v>2025</v>
      </c>
      <c r="L666" s="1">
        <v>45864</v>
      </c>
      <c r="M666" s="7">
        <f>IF(AND(Table2[[#This Row],[HoursPlayedLast30Days]]&gt;=1,Table2[[#This Row],[LastActiveDate]]&lt;&gt;0),1,0)</f>
        <v>1</v>
      </c>
    </row>
    <row r="667" spans="1:13" x14ac:dyDescent="0.25">
      <c r="A667" t="s">
        <v>676</v>
      </c>
      <c r="B667">
        <v>22</v>
      </c>
      <c r="C667" t="s">
        <v>1017</v>
      </c>
      <c r="D667" t="s">
        <v>1019</v>
      </c>
      <c r="E667" s="2">
        <v>10</v>
      </c>
      <c r="F667" s="2">
        <v>57.06</v>
      </c>
      <c r="G667" s="3">
        <v>88</v>
      </c>
      <c r="H667" s="2">
        <v>54.2</v>
      </c>
      <c r="I667" s="2">
        <v>12</v>
      </c>
      <c r="K667">
        <f>IF(Table2[[#This Row],[LastActiveDate]]=0,"",YEAR(Table2[[#This Row],[LastActiveDate]]))</f>
        <v>2025</v>
      </c>
      <c r="L667" s="1">
        <v>45806</v>
      </c>
      <c r="M667" s="7">
        <f>IF(AND(Table2[[#This Row],[HoursPlayedLast30Days]]&gt;=1,Table2[[#This Row],[LastActiveDate]]&lt;&gt;0),1,0)</f>
        <v>1</v>
      </c>
    </row>
    <row r="668" spans="1:13" x14ac:dyDescent="0.25">
      <c r="A668" t="s">
        <v>677</v>
      </c>
      <c r="B668">
        <v>20</v>
      </c>
      <c r="C668" t="s">
        <v>1016</v>
      </c>
      <c r="D668" t="s">
        <v>1019</v>
      </c>
      <c r="E668" s="2">
        <v>0.6</v>
      </c>
      <c r="F668" s="2">
        <v>86.3</v>
      </c>
      <c r="G668" s="3">
        <v>15</v>
      </c>
      <c r="H668" s="2">
        <v>26.5</v>
      </c>
      <c r="I668" s="2">
        <v>10</v>
      </c>
      <c r="K668">
        <f>IF(Table2[[#This Row],[LastActiveDate]]=0,"",YEAR(Table2[[#This Row],[LastActiveDate]]))</f>
        <v>2025</v>
      </c>
      <c r="L668" s="1">
        <v>45873</v>
      </c>
      <c r="M668" s="7">
        <f>IF(AND(Table2[[#This Row],[HoursPlayedLast30Days]]&gt;=1,Table2[[#This Row],[LastActiveDate]]&lt;&gt;0),1,0)</f>
        <v>0</v>
      </c>
    </row>
    <row r="669" spans="1:13" x14ac:dyDescent="0.25">
      <c r="A669" t="s">
        <v>678</v>
      </c>
      <c r="B669">
        <v>29</v>
      </c>
      <c r="C669" t="s">
        <v>1017</v>
      </c>
      <c r="D669" t="s">
        <v>1022</v>
      </c>
      <c r="E669" s="2">
        <v>17.5</v>
      </c>
      <c r="F669" s="2">
        <v>345.19</v>
      </c>
      <c r="G669" s="3">
        <v>44</v>
      </c>
      <c r="H669" s="2">
        <v>66.599999999999994</v>
      </c>
      <c r="I669" s="2">
        <v>14</v>
      </c>
      <c r="J669" t="s">
        <v>1028</v>
      </c>
      <c r="K669">
        <f>IF(Table2[[#This Row],[LastActiveDate]]=0,"",YEAR(Table2[[#This Row],[LastActiveDate]]))</f>
        <v>2025</v>
      </c>
      <c r="L669" s="1">
        <v>45667</v>
      </c>
      <c r="M669" s="7">
        <f>IF(AND(Table2[[#This Row],[HoursPlayedLast30Days]]&gt;=1,Table2[[#This Row],[LastActiveDate]]&lt;&gt;0),1,0)</f>
        <v>1</v>
      </c>
    </row>
    <row r="670" spans="1:13" x14ac:dyDescent="0.25">
      <c r="A670" t="s">
        <v>679</v>
      </c>
      <c r="B670">
        <v>13</v>
      </c>
      <c r="C670" t="s">
        <v>1012</v>
      </c>
      <c r="D670" t="s">
        <v>1020</v>
      </c>
      <c r="E670" s="2">
        <v>0.2</v>
      </c>
      <c r="F670" s="2">
        <v>164.74</v>
      </c>
      <c r="G670" s="3">
        <v>19</v>
      </c>
      <c r="H670" s="2">
        <v>48.8</v>
      </c>
      <c r="I670" s="2">
        <v>12</v>
      </c>
      <c r="J670" t="s">
        <v>1028</v>
      </c>
      <c r="K670">
        <f>IF(Table2[[#This Row],[LastActiveDate]]=0,"",YEAR(Table2[[#This Row],[LastActiveDate]]))</f>
        <v>2025</v>
      </c>
      <c r="L670" s="1">
        <v>45775</v>
      </c>
      <c r="M670" s="7">
        <f>IF(AND(Table2[[#This Row],[HoursPlayedLast30Days]]&gt;=1,Table2[[#This Row],[LastActiveDate]]&lt;&gt;0),1,0)</f>
        <v>0</v>
      </c>
    </row>
    <row r="671" spans="1:13" x14ac:dyDescent="0.25">
      <c r="A671" t="s">
        <v>680</v>
      </c>
      <c r="B671">
        <v>27</v>
      </c>
      <c r="C671" t="s">
        <v>1012</v>
      </c>
      <c r="D671" t="s">
        <v>1023</v>
      </c>
      <c r="E671" s="2">
        <v>31</v>
      </c>
      <c r="F671" s="2">
        <v>60.85</v>
      </c>
      <c r="G671" s="3">
        <v>68</v>
      </c>
      <c r="H671" s="2">
        <v>52.5</v>
      </c>
      <c r="I671" s="2">
        <v>12</v>
      </c>
      <c r="J671" t="s">
        <v>1025</v>
      </c>
      <c r="K671">
        <f>IF(Table2[[#This Row],[LastActiveDate]]=0,"",YEAR(Table2[[#This Row],[LastActiveDate]]))</f>
        <v>2025</v>
      </c>
      <c r="L671" s="1">
        <v>45749</v>
      </c>
      <c r="M671" s="7">
        <f>IF(AND(Table2[[#This Row],[HoursPlayedLast30Days]]&gt;=1,Table2[[#This Row],[LastActiveDate]]&lt;&gt;0),1,0)</f>
        <v>1</v>
      </c>
    </row>
    <row r="672" spans="1:13" x14ac:dyDescent="0.25">
      <c r="A672" t="s">
        <v>681</v>
      </c>
      <c r="B672">
        <v>28</v>
      </c>
      <c r="C672" t="s">
        <v>1011</v>
      </c>
      <c r="D672" t="s">
        <v>1023</v>
      </c>
      <c r="E672" s="2">
        <v>7.3</v>
      </c>
      <c r="F672" s="2">
        <v>854.87</v>
      </c>
      <c r="G672" s="3">
        <v>71</v>
      </c>
      <c r="H672" s="2">
        <v>25.4</v>
      </c>
      <c r="I672" s="2">
        <v>8</v>
      </c>
      <c r="J672" t="s">
        <v>1030</v>
      </c>
      <c r="K672">
        <f>IF(Table2[[#This Row],[LastActiveDate]]=0,"",YEAR(Table2[[#This Row],[LastActiveDate]]))</f>
        <v>2025</v>
      </c>
      <c r="L672" s="1">
        <v>45746</v>
      </c>
      <c r="M672" s="7">
        <f>IF(AND(Table2[[#This Row],[HoursPlayedLast30Days]]&gt;=1,Table2[[#This Row],[LastActiveDate]]&lt;&gt;0),1,0)</f>
        <v>1</v>
      </c>
    </row>
    <row r="673" spans="1:13" x14ac:dyDescent="0.25">
      <c r="A673" t="s">
        <v>682</v>
      </c>
      <c r="B673">
        <v>13</v>
      </c>
      <c r="C673" t="s">
        <v>1017</v>
      </c>
      <c r="D673" t="s">
        <v>1021</v>
      </c>
      <c r="E673" s="2">
        <v>0.8</v>
      </c>
      <c r="F673" s="2">
        <v>313.93</v>
      </c>
      <c r="G673" s="3">
        <v>2</v>
      </c>
      <c r="H673" s="2">
        <v>62.7</v>
      </c>
      <c r="I673" s="2">
        <v>9</v>
      </c>
      <c r="K673">
        <f>IF(Table2[[#This Row],[LastActiveDate]]=0,"",YEAR(Table2[[#This Row],[LastActiveDate]]))</f>
        <v>2025</v>
      </c>
      <c r="L673" s="1">
        <v>45898</v>
      </c>
      <c r="M673" s="7">
        <f>IF(AND(Table2[[#This Row],[HoursPlayedLast30Days]]&gt;=1,Table2[[#This Row],[LastActiveDate]]&lt;&gt;0),1,0)</f>
        <v>0</v>
      </c>
    </row>
    <row r="674" spans="1:13" x14ac:dyDescent="0.25">
      <c r="A674" t="s">
        <v>683</v>
      </c>
      <c r="B674">
        <v>20</v>
      </c>
      <c r="C674" t="s">
        <v>1017</v>
      </c>
      <c r="D674" t="s">
        <v>1022</v>
      </c>
      <c r="E674" s="2">
        <v>17.8</v>
      </c>
      <c r="F674" s="2">
        <v>787.42</v>
      </c>
      <c r="G674" s="3">
        <v>82</v>
      </c>
      <c r="H674" s="2">
        <v>97.1</v>
      </c>
      <c r="I674" s="2">
        <v>15</v>
      </c>
      <c r="J674" t="s">
        <v>1029</v>
      </c>
      <c r="K674">
        <f>IF(Table2[[#This Row],[LastActiveDate]]=0,"",YEAR(Table2[[#This Row],[LastActiveDate]]))</f>
        <v>2025</v>
      </c>
      <c r="L674" s="1">
        <v>45946</v>
      </c>
      <c r="M674" s="7">
        <f>IF(AND(Table2[[#This Row],[HoursPlayedLast30Days]]&gt;=1,Table2[[#This Row],[LastActiveDate]]&lt;&gt;0),1,0)</f>
        <v>1</v>
      </c>
    </row>
    <row r="675" spans="1:13" x14ac:dyDescent="0.25">
      <c r="A675" t="s">
        <v>684</v>
      </c>
      <c r="B675">
        <v>20</v>
      </c>
      <c r="C675" t="s">
        <v>1011</v>
      </c>
      <c r="D675" t="s">
        <v>1019</v>
      </c>
      <c r="E675" s="2">
        <v>10.1</v>
      </c>
      <c r="F675" s="2">
        <v>139.26</v>
      </c>
      <c r="G675" s="3">
        <v>52</v>
      </c>
      <c r="H675" s="2">
        <v>19.8</v>
      </c>
      <c r="I675" s="2">
        <v>9</v>
      </c>
      <c r="K675">
        <f>IF(Table2[[#This Row],[LastActiveDate]]=0,"",YEAR(Table2[[#This Row],[LastActiveDate]]))</f>
        <v>2025</v>
      </c>
      <c r="L675" s="1">
        <v>45696</v>
      </c>
      <c r="M675" s="7">
        <f>IF(AND(Table2[[#This Row],[HoursPlayedLast30Days]]&gt;=1,Table2[[#This Row],[LastActiveDate]]&lt;&gt;0),1,0)</f>
        <v>1</v>
      </c>
    </row>
    <row r="676" spans="1:13" x14ac:dyDescent="0.25">
      <c r="A676" t="s">
        <v>685</v>
      </c>
      <c r="B676">
        <v>14</v>
      </c>
      <c r="C676" t="s">
        <v>1011</v>
      </c>
      <c r="D676" t="s">
        <v>1019</v>
      </c>
      <c r="E676" s="2">
        <v>72.8</v>
      </c>
      <c r="F676" s="2">
        <v>161.13999999999999</v>
      </c>
      <c r="G676" s="3">
        <v>47</v>
      </c>
      <c r="H676" s="2">
        <v>36.5</v>
      </c>
      <c r="I676" s="2">
        <v>15</v>
      </c>
      <c r="J676" t="s">
        <v>1026</v>
      </c>
      <c r="K676">
        <f>IF(Table2[[#This Row],[LastActiveDate]]=0,"",YEAR(Table2[[#This Row],[LastActiveDate]]))</f>
        <v>2025</v>
      </c>
      <c r="L676" s="1">
        <v>45811</v>
      </c>
      <c r="M676" s="7">
        <f>IF(AND(Table2[[#This Row],[HoursPlayedLast30Days]]&gt;=1,Table2[[#This Row],[LastActiveDate]]&lt;&gt;0),1,0)</f>
        <v>1</v>
      </c>
    </row>
    <row r="677" spans="1:13" x14ac:dyDescent="0.25">
      <c r="A677" t="s">
        <v>686</v>
      </c>
      <c r="B677">
        <v>18</v>
      </c>
      <c r="C677" t="s">
        <v>1016</v>
      </c>
      <c r="D677" t="s">
        <v>1018</v>
      </c>
      <c r="E677" s="2">
        <v>15.7</v>
      </c>
      <c r="F677" s="2">
        <v>570.59</v>
      </c>
      <c r="G677" s="3">
        <v>6</v>
      </c>
      <c r="H677" s="2">
        <v>50.8</v>
      </c>
      <c r="I677" s="2">
        <v>11</v>
      </c>
      <c r="J677" t="s">
        <v>1029</v>
      </c>
      <c r="K677">
        <f>IF(Table2[[#This Row],[LastActiveDate]]=0,"",YEAR(Table2[[#This Row],[LastActiveDate]]))</f>
        <v>2025</v>
      </c>
      <c r="L677" s="1">
        <v>45807</v>
      </c>
      <c r="M677" s="7">
        <f>IF(AND(Table2[[#This Row],[HoursPlayedLast30Days]]&gt;=1,Table2[[#This Row],[LastActiveDate]]&lt;&gt;0),1,0)</f>
        <v>1</v>
      </c>
    </row>
    <row r="678" spans="1:13" x14ac:dyDescent="0.25">
      <c r="A678" t="s">
        <v>687</v>
      </c>
      <c r="B678">
        <v>16</v>
      </c>
      <c r="C678" t="s">
        <v>1017</v>
      </c>
      <c r="D678" t="s">
        <v>1023</v>
      </c>
      <c r="E678" s="2">
        <v>6.4</v>
      </c>
      <c r="F678" s="2">
        <v>186.14</v>
      </c>
      <c r="G678" s="3">
        <v>49</v>
      </c>
      <c r="H678" s="2">
        <v>64.7</v>
      </c>
      <c r="I678" s="2">
        <v>14</v>
      </c>
      <c r="K678">
        <f>IF(Table2[[#This Row],[LastActiveDate]]=0,"",YEAR(Table2[[#This Row],[LastActiveDate]]))</f>
        <v>2025</v>
      </c>
      <c r="L678" s="1">
        <v>45855</v>
      </c>
      <c r="M678" s="7">
        <f>IF(AND(Table2[[#This Row],[HoursPlayedLast30Days]]&gt;=1,Table2[[#This Row],[LastActiveDate]]&lt;&gt;0),1,0)</f>
        <v>1</v>
      </c>
    </row>
    <row r="679" spans="1:13" x14ac:dyDescent="0.25">
      <c r="A679" t="s">
        <v>688</v>
      </c>
      <c r="B679">
        <v>30</v>
      </c>
      <c r="C679" t="s">
        <v>1015</v>
      </c>
      <c r="D679" t="s">
        <v>1023</v>
      </c>
      <c r="E679" s="2">
        <v>24.7</v>
      </c>
      <c r="F679" s="2">
        <v>307.13</v>
      </c>
      <c r="G679" s="3">
        <v>56</v>
      </c>
      <c r="H679" s="2">
        <v>31</v>
      </c>
      <c r="I679" s="2">
        <v>16</v>
      </c>
      <c r="J679" t="s">
        <v>1024</v>
      </c>
      <c r="K679">
        <f>IF(Table2[[#This Row],[LastActiveDate]]=0,"",YEAR(Table2[[#This Row],[LastActiveDate]]))</f>
        <v>2025</v>
      </c>
      <c r="L679" s="1">
        <v>45930</v>
      </c>
      <c r="M679" s="7">
        <f>IF(AND(Table2[[#This Row],[HoursPlayedLast30Days]]&gt;=1,Table2[[#This Row],[LastActiveDate]]&lt;&gt;0),1,0)</f>
        <v>1</v>
      </c>
    </row>
    <row r="680" spans="1:13" x14ac:dyDescent="0.25">
      <c r="A680" t="s">
        <v>689</v>
      </c>
      <c r="B680">
        <v>26</v>
      </c>
      <c r="C680" t="s">
        <v>1017</v>
      </c>
      <c r="D680" t="s">
        <v>1019</v>
      </c>
      <c r="E680" s="2">
        <v>6.3</v>
      </c>
      <c r="F680" s="2">
        <v>72.650000000000006</v>
      </c>
      <c r="G680" s="3">
        <v>10</v>
      </c>
      <c r="H680" s="2">
        <v>5</v>
      </c>
      <c r="I680" s="2">
        <v>10</v>
      </c>
      <c r="J680" t="s">
        <v>1025</v>
      </c>
      <c r="K680">
        <f>IF(Table2[[#This Row],[LastActiveDate]]=0,"",YEAR(Table2[[#This Row],[LastActiveDate]]))</f>
        <v>2025</v>
      </c>
      <c r="L680" s="1">
        <v>45660</v>
      </c>
      <c r="M680" s="7">
        <f>IF(AND(Table2[[#This Row],[HoursPlayedLast30Days]]&gt;=1,Table2[[#This Row],[LastActiveDate]]&lt;&gt;0),1,0)</f>
        <v>1</v>
      </c>
    </row>
    <row r="681" spans="1:13" x14ac:dyDescent="0.25">
      <c r="A681" t="s">
        <v>690</v>
      </c>
      <c r="B681">
        <v>28</v>
      </c>
      <c r="C681" t="s">
        <v>1014</v>
      </c>
      <c r="D681" t="s">
        <v>1018</v>
      </c>
      <c r="E681" s="2">
        <v>46.9</v>
      </c>
      <c r="F681" s="2">
        <v>147.97999999999999</v>
      </c>
      <c r="G681" s="3">
        <v>91</v>
      </c>
      <c r="H681" s="2">
        <v>79</v>
      </c>
      <c r="I681" s="2">
        <v>8</v>
      </c>
      <c r="K681">
        <f>IF(Table2[[#This Row],[LastActiveDate]]=0,"",YEAR(Table2[[#This Row],[LastActiveDate]]))</f>
        <v>2025</v>
      </c>
      <c r="L681" s="1">
        <v>45662</v>
      </c>
      <c r="M681" s="7">
        <f>IF(AND(Table2[[#This Row],[HoursPlayedLast30Days]]&gt;=1,Table2[[#This Row],[LastActiveDate]]&lt;&gt;0),1,0)</f>
        <v>1</v>
      </c>
    </row>
    <row r="682" spans="1:13" x14ac:dyDescent="0.25">
      <c r="A682" t="s">
        <v>691</v>
      </c>
      <c r="B682">
        <v>25</v>
      </c>
      <c r="C682" t="s">
        <v>1017</v>
      </c>
      <c r="D682" t="s">
        <v>1020</v>
      </c>
      <c r="E682" s="2">
        <v>9.4</v>
      </c>
      <c r="F682" s="2">
        <v>32.94</v>
      </c>
      <c r="G682" s="3">
        <v>1</v>
      </c>
      <c r="H682" s="2">
        <v>64</v>
      </c>
      <c r="I682" s="2">
        <v>10</v>
      </c>
      <c r="K682">
        <f>IF(Table2[[#This Row],[LastActiveDate]]=0,"",YEAR(Table2[[#This Row],[LastActiveDate]]))</f>
        <v>2025</v>
      </c>
      <c r="L682" s="1">
        <v>45826</v>
      </c>
      <c r="M682" s="7">
        <f>IF(AND(Table2[[#This Row],[HoursPlayedLast30Days]]&gt;=1,Table2[[#This Row],[LastActiveDate]]&lt;&gt;0),1,0)</f>
        <v>1</v>
      </c>
    </row>
    <row r="683" spans="1:13" x14ac:dyDescent="0.25">
      <c r="A683" t="s">
        <v>692</v>
      </c>
      <c r="B683">
        <v>16</v>
      </c>
      <c r="C683" t="s">
        <v>1017</v>
      </c>
      <c r="D683" t="s">
        <v>1018</v>
      </c>
      <c r="E683" s="2">
        <v>16</v>
      </c>
      <c r="F683" s="2">
        <v>57.66</v>
      </c>
      <c r="G683" s="3">
        <v>4</v>
      </c>
      <c r="H683" s="2">
        <v>5</v>
      </c>
      <c r="I683" s="2">
        <v>14</v>
      </c>
      <c r="K683">
        <f>IF(Table2[[#This Row],[LastActiveDate]]=0,"",YEAR(Table2[[#This Row],[LastActiveDate]]))</f>
        <v>2024</v>
      </c>
      <c r="L683" s="1">
        <v>45642</v>
      </c>
      <c r="M683" s="7">
        <f>IF(AND(Table2[[#This Row],[HoursPlayedLast30Days]]&gt;=1,Table2[[#This Row],[LastActiveDate]]&lt;&gt;0),1,0)</f>
        <v>1</v>
      </c>
    </row>
    <row r="684" spans="1:13" x14ac:dyDescent="0.25">
      <c r="A684" t="s">
        <v>693</v>
      </c>
      <c r="B684">
        <v>19</v>
      </c>
      <c r="C684" t="s">
        <v>1016</v>
      </c>
      <c r="D684" t="s">
        <v>1023</v>
      </c>
      <c r="E684" s="2">
        <v>1</v>
      </c>
      <c r="F684" s="2">
        <v>0.24</v>
      </c>
      <c r="G684" s="3">
        <v>23</v>
      </c>
      <c r="H684" s="2">
        <v>29.8</v>
      </c>
      <c r="I684" s="2">
        <v>14</v>
      </c>
      <c r="K684">
        <f>IF(Table2[[#This Row],[LastActiveDate]]=0,"",YEAR(Table2[[#This Row],[LastActiveDate]]))</f>
        <v>2024</v>
      </c>
      <c r="L684" s="1">
        <v>45648</v>
      </c>
      <c r="M684" s="7">
        <f>IF(AND(Table2[[#This Row],[HoursPlayedLast30Days]]&gt;=1,Table2[[#This Row],[LastActiveDate]]&lt;&gt;0),1,0)</f>
        <v>1</v>
      </c>
    </row>
    <row r="685" spans="1:13" x14ac:dyDescent="0.25">
      <c r="A685" t="s">
        <v>694</v>
      </c>
      <c r="B685">
        <v>24</v>
      </c>
      <c r="C685" t="s">
        <v>1016</v>
      </c>
      <c r="D685" t="s">
        <v>1022</v>
      </c>
      <c r="E685" s="2">
        <v>11.1</v>
      </c>
      <c r="F685" s="2">
        <v>10.01</v>
      </c>
      <c r="G685" s="3">
        <v>25</v>
      </c>
      <c r="H685" s="2">
        <v>84.2</v>
      </c>
      <c r="I685" s="2">
        <v>10</v>
      </c>
      <c r="J685" t="s">
        <v>1029</v>
      </c>
      <c r="K685">
        <f>IF(Table2[[#This Row],[LastActiveDate]]=0,"",YEAR(Table2[[#This Row],[LastActiveDate]]))</f>
        <v>2024</v>
      </c>
      <c r="L685" s="1">
        <v>45612</v>
      </c>
      <c r="M685" s="7">
        <f>IF(AND(Table2[[#This Row],[HoursPlayedLast30Days]]&gt;=1,Table2[[#This Row],[LastActiveDate]]&lt;&gt;0),1,0)</f>
        <v>1</v>
      </c>
    </row>
    <row r="686" spans="1:13" x14ac:dyDescent="0.25">
      <c r="A686" t="s">
        <v>695</v>
      </c>
      <c r="B686">
        <v>15</v>
      </c>
      <c r="C686" t="s">
        <v>1011</v>
      </c>
      <c r="D686" t="s">
        <v>1019</v>
      </c>
      <c r="E686" s="2">
        <v>35.700000000000003</v>
      </c>
      <c r="F686" s="2">
        <v>946.17</v>
      </c>
      <c r="G686" s="3">
        <v>31</v>
      </c>
      <c r="H686" s="2">
        <v>81.2</v>
      </c>
      <c r="I686" s="2">
        <v>14</v>
      </c>
      <c r="K686">
        <f>IF(Table2[[#This Row],[LastActiveDate]]=0,"",YEAR(Table2[[#This Row],[LastActiveDate]]))</f>
        <v>2024</v>
      </c>
      <c r="L686" s="1">
        <v>45585</v>
      </c>
      <c r="M686" s="7">
        <f>IF(AND(Table2[[#This Row],[HoursPlayedLast30Days]]&gt;=1,Table2[[#This Row],[LastActiveDate]]&lt;&gt;0),1,0)</f>
        <v>1</v>
      </c>
    </row>
    <row r="687" spans="1:13" x14ac:dyDescent="0.25">
      <c r="A687" t="s">
        <v>696</v>
      </c>
      <c r="B687">
        <v>25</v>
      </c>
      <c r="C687" t="s">
        <v>1013</v>
      </c>
      <c r="D687" t="s">
        <v>1018</v>
      </c>
      <c r="E687" s="2">
        <v>32.799999999999997</v>
      </c>
      <c r="F687" s="2">
        <v>69.38</v>
      </c>
      <c r="G687" s="3">
        <v>1</v>
      </c>
      <c r="H687" s="2">
        <v>68.5</v>
      </c>
      <c r="I687" s="2">
        <v>13</v>
      </c>
      <c r="J687" t="s">
        <v>1027</v>
      </c>
      <c r="K687">
        <f>IF(Table2[[#This Row],[LastActiveDate]]=0,"",YEAR(Table2[[#This Row],[LastActiveDate]]))</f>
        <v>2025</v>
      </c>
      <c r="L687" s="1">
        <v>45749</v>
      </c>
      <c r="M687" s="7">
        <f>IF(AND(Table2[[#This Row],[HoursPlayedLast30Days]]&gt;=1,Table2[[#This Row],[LastActiveDate]]&lt;&gt;0),1,0)</f>
        <v>1</v>
      </c>
    </row>
    <row r="688" spans="1:13" x14ac:dyDescent="0.25">
      <c r="A688" t="s">
        <v>697</v>
      </c>
      <c r="B688">
        <v>20</v>
      </c>
      <c r="C688" t="s">
        <v>1015</v>
      </c>
      <c r="D688" t="s">
        <v>1023</v>
      </c>
      <c r="E688" s="2">
        <v>5.0999999999999996</v>
      </c>
      <c r="F688" s="2">
        <v>272.14999999999998</v>
      </c>
      <c r="G688" s="3">
        <v>96</v>
      </c>
      <c r="H688" s="2">
        <v>40.6</v>
      </c>
      <c r="I688" s="2">
        <v>11</v>
      </c>
      <c r="K688">
        <f>IF(Table2[[#This Row],[LastActiveDate]]=0,"",YEAR(Table2[[#This Row],[LastActiveDate]]))</f>
        <v>2025</v>
      </c>
      <c r="L688" s="1">
        <v>45801</v>
      </c>
      <c r="M688" s="7">
        <f>IF(AND(Table2[[#This Row],[HoursPlayedLast30Days]]&gt;=1,Table2[[#This Row],[LastActiveDate]]&lt;&gt;0),1,0)</f>
        <v>1</v>
      </c>
    </row>
    <row r="689" spans="1:13" x14ac:dyDescent="0.25">
      <c r="A689" t="s">
        <v>698</v>
      </c>
      <c r="B689">
        <v>20</v>
      </c>
      <c r="C689" t="s">
        <v>1015</v>
      </c>
      <c r="D689" t="s">
        <v>1020</v>
      </c>
      <c r="E689" s="2">
        <v>5.0999999999999996</v>
      </c>
      <c r="F689" s="2">
        <v>456.74</v>
      </c>
      <c r="G689" s="3">
        <v>1</v>
      </c>
      <c r="H689" s="2">
        <v>47.1</v>
      </c>
      <c r="I689" s="2">
        <v>12</v>
      </c>
      <c r="K689">
        <f>IF(Table2[[#This Row],[LastActiveDate]]=0,"",YEAR(Table2[[#This Row],[LastActiveDate]]))</f>
        <v>2025</v>
      </c>
      <c r="L689" s="1">
        <v>45691</v>
      </c>
      <c r="M689" s="7">
        <f>IF(AND(Table2[[#This Row],[HoursPlayedLast30Days]]&gt;=1,Table2[[#This Row],[LastActiveDate]]&lt;&gt;0),1,0)</f>
        <v>1</v>
      </c>
    </row>
    <row r="690" spans="1:13" x14ac:dyDescent="0.25">
      <c r="A690" t="s">
        <v>699</v>
      </c>
      <c r="B690">
        <v>25</v>
      </c>
      <c r="C690" t="s">
        <v>1011</v>
      </c>
      <c r="D690" t="s">
        <v>1021</v>
      </c>
      <c r="E690" s="2">
        <v>34</v>
      </c>
      <c r="F690" s="2">
        <v>199.99</v>
      </c>
      <c r="G690" s="3">
        <v>4</v>
      </c>
      <c r="H690" s="2">
        <v>41.7</v>
      </c>
      <c r="I690" s="2">
        <v>12</v>
      </c>
      <c r="K690">
        <f>IF(Table2[[#This Row],[LastActiveDate]]=0,"",YEAR(Table2[[#This Row],[LastActiveDate]]))</f>
        <v>2025</v>
      </c>
      <c r="L690" s="1">
        <v>45669</v>
      </c>
      <c r="M690" s="7">
        <f>IF(AND(Table2[[#This Row],[HoursPlayedLast30Days]]&gt;=1,Table2[[#This Row],[LastActiveDate]]&lt;&gt;0),1,0)</f>
        <v>1</v>
      </c>
    </row>
    <row r="691" spans="1:13" x14ac:dyDescent="0.25">
      <c r="A691" t="s">
        <v>700</v>
      </c>
      <c r="B691">
        <v>24</v>
      </c>
      <c r="C691" t="s">
        <v>1011</v>
      </c>
      <c r="D691" t="s">
        <v>1022</v>
      </c>
      <c r="E691" s="2">
        <v>53.3</v>
      </c>
      <c r="F691" s="2">
        <v>41.56</v>
      </c>
      <c r="G691" s="3">
        <v>1</v>
      </c>
      <c r="H691" s="2">
        <v>73.2</v>
      </c>
      <c r="I691" s="2">
        <v>19</v>
      </c>
      <c r="J691" t="s">
        <v>1028</v>
      </c>
      <c r="K691">
        <f>IF(Table2[[#This Row],[LastActiveDate]]=0,"",YEAR(Table2[[#This Row],[LastActiveDate]]))</f>
        <v>2025</v>
      </c>
      <c r="L691" s="1">
        <v>45843</v>
      </c>
      <c r="M691" s="7">
        <f>IF(AND(Table2[[#This Row],[HoursPlayedLast30Days]]&gt;=1,Table2[[#This Row],[LastActiveDate]]&lt;&gt;0),1,0)</f>
        <v>1</v>
      </c>
    </row>
    <row r="692" spans="1:13" x14ac:dyDescent="0.25">
      <c r="A692" t="s">
        <v>701</v>
      </c>
      <c r="B692">
        <v>20</v>
      </c>
      <c r="C692" t="s">
        <v>1013</v>
      </c>
      <c r="D692" t="s">
        <v>1018</v>
      </c>
      <c r="E692" s="2">
        <v>2</v>
      </c>
      <c r="F692" s="2">
        <v>325.60000000000002</v>
      </c>
      <c r="G692" s="3">
        <v>25</v>
      </c>
      <c r="H692" s="2">
        <v>23.1</v>
      </c>
      <c r="I692" s="2">
        <v>19</v>
      </c>
      <c r="J692" t="s">
        <v>1028</v>
      </c>
      <c r="K692">
        <f>IF(Table2[[#This Row],[LastActiveDate]]=0,"",YEAR(Table2[[#This Row],[LastActiveDate]]))</f>
        <v>2025</v>
      </c>
      <c r="L692" s="1">
        <v>45841</v>
      </c>
      <c r="M692" s="7">
        <f>IF(AND(Table2[[#This Row],[HoursPlayedLast30Days]]&gt;=1,Table2[[#This Row],[LastActiveDate]]&lt;&gt;0),1,0)</f>
        <v>1</v>
      </c>
    </row>
    <row r="693" spans="1:13" x14ac:dyDescent="0.25">
      <c r="A693" t="s">
        <v>702</v>
      </c>
      <c r="B693">
        <v>27</v>
      </c>
      <c r="C693" t="s">
        <v>1015</v>
      </c>
      <c r="D693" t="s">
        <v>1021</v>
      </c>
      <c r="E693" s="2">
        <v>12</v>
      </c>
      <c r="F693" s="2">
        <v>229.23</v>
      </c>
      <c r="G693" s="3">
        <v>80</v>
      </c>
      <c r="H693" s="2">
        <v>24.9</v>
      </c>
      <c r="I693" s="2">
        <v>9</v>
      </c>
      <c r="K693">
        <f>IF(Table2[[#This Row],[LastActiveDate]]=0,"",YEAR(Table2[[#This Row],[LastActiveDate]]))</f>
        <v>2025</v>
      </c>
      <c r="L693" s="1">
        <v>45750</v>
      </c>
      <c r="M693" s="7">
        <f>IF(AND(Table2[[#This Row],[HoursPlayedLast30Days]]&gt;=1,Table2[[#This Row],[LastActiveDate]]&lt;&gt;0),1,0)</f>
        <v>1</v>
      </c>
    </row>
    <row r="694" spans="1:13" x14ac:dyDescent="0.25">
      <c r="A694" t="s">
        <v>703</v>
      </c>
      <c r="B694">
        <v>16</v>
      </c>
      <c r="C694" t="s">
        <v>1015</v>
      </c>
      <c r="D694" t="s">
        <v>1023</v>
      </c>
      <c r="E694" s="2">
        <v>8.1999999999999993</v>
      </c>
      <c r="F694" s="2">
        <v>328.49</v>
      </c>
      <c r="G694" s="3">
        <v>32</v>
      </c>
      <c r="H694" s="2">
        <v>70.3</v>
      </c>
      <c r="I694" s="2">
        <v>16</v>
      </c>
      <c r="K694">
        <f>IF(Table2[[#This Row],[LastActiveDate]]=0,"",YEAR(Table2[[#This Row],[LastActiveDate]]))</f>
        <v>2025</v>
      </c>
      <c r="L694" s="1">
        <v>45835</v>
      </c>
      <c r="M694" s="7">
        <f>IF(AND(Table2[[#This Row],[HoursPlayedLast30Days]]&gt;=1,Table2[[#This Row],[LastActiveDate]]&lt;&gt;0),1,0)</f>
        <v>1</v>
      </c>
    </row>
    <row r="695" spans="1:13" x14ac:dyDescent="0.25">
      <c r="A695" t="s">
        <v>704</v>
      </c>
      <c r="B695">
        <v>25</v>
      </c>
      <c r="C695" t="s">
        <v>1013</v>
      </c>
      <c r="D695" t="s">
        <v>1020</v>
      </c>
      <c r="E695" s="2">
        <v>40.9</v>
      </c>
      <c r="F695" s="2">
        <v>367.14</v>
      </c>
      <c r="G695" s="3">
        <v>51</v>
      </c>
      <c r="H695" s="2">
        <v>43.9</v>
      </c>
      <c r="I695" s="2">
        <v>15</v>
      </c>
      <c r="K695">
        <f>IF(Table2[[#This Row],[LastActiveDate]]=0,"",YEAR(Table2[[#This Row],[LastActiveDate]]))</f>
        <v>2025</v>
      </c>
      <c r="L695" s="1">
        <v>45922</v>
      </c>
      <c r="M695" s="7">
        <f>IF(AND(Table2[[#This Row],[HoursPlayedLast30Days]]&gt;=1,Table2[[#This Row],[LastActiveDate]]&lt;&gt;0),1,0)</f>
        <v>1</v>
      </c>
    </row>
    <row r="696" spans="1:13" x14ac:dyDescent="0.25">
      <c r="A696" t="s">
        <v>705</v>
      </c>
      <c r="B696">
        <v>24</v>
      </c>
      <c r="C696" t="s">
        <v>1013</v>
      </c>
      <c r="D696" t="s">
        <v>1018</v>
      </c>
      <c r="E696" s="2">
        <v>1.7</v>
      </c>
      <c r="F696" s="2">
        <v>926.36</v>
      </c>
      <c r="G696" s="3">
        <v>1</v>
      </c>
      <c r="H696" s="2">
        <v>79.5</v>
      </c>
      <c r="I696" s="2">
        <v>9</v>
      </c>
      <c r="J696" t="s">
        <v>1030</v>
      </c>
      <c r="K696">
        <f>IF(Table2[[#This Row],[LastActiveDate]]=0,"",YEAR(Table2[[#This Row],[LastActiveDate]]))</f>
        <v>2025</v>
      </c>
      <c r="L696" s="1">
        <v>45872</v>
      </c>
      <c r="M696" s="7">
        <f>IF(AND(Table2[[#This Row],[HoursPlayedLast30Days]]&gt;=1,Table2[[#This Row],[LastActiveDate]]&lt;&gt;0),1,0)</f>
        <v>1</v>
      </c>
    </row>
    <row r="697" spans="1:13" x14ac:dyDescent="0.25">
      <c r="A697" t="s">
        <v>706</v>
      </c>
      <c r="B697">
        <v>20</v>
      </c>
      <c r="C697" t="s">
        <v>1011</v>
      </c>
      <c r="D697" t="s">
        <v>1020</v>
      </c>
      <c r="E697" s="2">
        <v>4.7</v>
      </c>
      <c r="F697" s="2">
        <v>213.07</v>
      </c>
      <c r="G697" s="3">
        <v>23</v>
      </c>
      <c r="H697" s="2">
        <v>28.2</v>
      </c>
      <c r="I697" s="2">
        <v>8</v>
      </c>
      <c r="K697">
        <f>IF(Table2[[#This Row],[LastActiveDate]]=0,"",YEAR(Table2[[#This Row],[LastActiveDate]]))</f>
        <v>2025</v>
      </c>
      <c r="L697" s="1">
        <v>45813</v>
      </c>
      <c r="M697" s="7">
        <f>IF(AND(Table2[[#This Row],[HoursPlayedLast30Days]]&gt;=1,Table2[[#This Row],[LastActiveDate]]&lt;&gt;0),1,0)</f>
        <v>1</v>
      </c>
    </row>
    <row r="698" spans="1:13" x14ac:dyDescent="0.25">
      <c r="A698" t="s">
        <v>707</v>
      </c>
      <c r="B698">
        <v>23</v>
      </c>
      <c r="C698" t="s">
        <v>1012</v>
      </c>
      <c r="D698" t="s">
        <v>1021</v>
      </c>
      <c r="E698" s="2">
        <v>27.9</v>
      </c>
      <c r="F698" s="2">
        <v>104.5</v>
      </c>
      <c r="G698" s="3">
        <v>18</v>
      </c>
      <c r="H698" s="2">
        <v>43.6</v>
      </c>
      <c r="I698" s="2">
        <v>9</v>
      </c>
      <c r="K698">
        <f>IF(Table2[[#This Row],[LastActiveDate]]=0,"",YEAR(Table2[[#This Row],[LastActiveDate]]))</f>
        <v>2025</v>
      </c>
      <c r="L698" s="1">
        <v>45826</v>
      </c>
      <c r="M698" s="7">
        <f>IF(AND(Table2[[#This Row],[HoursPlayedLast30Days]]&gt;=1,Table2[[#This Row],[LastActiveDate]]&lt;&gt;0),1,0)</f>
        <v>1</v>
      </c>
    </row>
    <row r="699" spans="1:13" x14ac:dyDescent="0.25">
      <c r="A699" t="s">
        <v>708</v>
      </c>
      <c r="B699">
        <v>15</v>
      </c>
      <c r="C699" t="s">
        <v>1011</v>
      </c>
      <c r="D699" t="s">
        <v>1019</v>
      </c>
      <c r="E699" s="2">
        <v>1.1000000000000001</v>
      </c>
      <c r="F699" s="2">
        <v>261.36</v>
      </c>
      <c r="G699" s="3">
        <v>20</v>
      </c>
      <c r="H699" s="2">
        <v>21.9</v>
      </c>
      <c r="I699" s="2">
        <v>14</v>
      </c>
      <c r="K699">
        <f>IF(Table2[[#This Row],[LastActiveDate]]=0,"",YEAR(Table2[[#This Row],[LastActiveDate]]))</f>
        <v>2025</v>
      </c>
      <c r="L699" s="1">
        <v>45925</v>
      </c>
      <c r="M699" s="7">
        <f>IF(AND(Table2[[#This Row],[HoursPlayedLast30Days]]&gt;=1,Table2[[#This Row],[LastActiveDate]]&lt;&gt;0),1,0)</f>
        <v>1</v>
      </c>
    </row>
    <row r="700" spans="1:13" x14ac:dyDescent="0.25">
      <c r="A700" t="s">
        <v>709</v>
      </c>
      <c r="B700">
        <v>26</v>
      </c>
      <c r="C700" t="s">
        <v>1013</v>
      </c>
      <c r="D700" t="s">
        <v>1018</v>
      </c>
      <c r="E700" s="2">
        <v>13.6</v>
      </c>
      <c r="F700" s="2">
        <v>17.72</v>
      </c>
      <c r="G700" s="3">
        <v>2</v>
      </c>
      <c r="H700" s="2">
        <v>45.2</v>
      </c>
      <c r="I700" s="2">
        <v>13</v>
      </c>
      <c r="J700" t="s">
        <v>1024</v>
      </c>
      <c r="K700">
        <f>IF(Table2[[#This Row],[LastActiveDate]]=0,"",YEAR(Table2[[#This Row],[LastActiveDate]]))</f>
        <v>2025</v>
      </c>
      <c r="L700" s="1">
        <v>45740</v>
      </c>
      <c r="M700" s="7">
        <f>IF(AND(Table2[[#This Row],[HoursPlayedLast30Days]]&gt;=1,Table2[[#This Row],[LastActiveDate]]&lt;&gt;0),1,0)</f>
        <v>1</v>
      </c>
    </row>
    <row r="701" spans="1:13" x14ac:dyDescent="0.25">
      <c r="A701" t="s">
        <v>710</v>
      </c>
      <c r="B701">
        <v>21</v>
      </c>
      <c r="C701" t="s">
        <v>1012</v>
      </c>
      <c r="D701" t="s">
        <v>1020</v>
      </c>
      <c r="E701" s="2">
        <v>11.7</v>
      </c>
      <c r="F701" s="2">
        <v>569.22</v>
      </c>
      <c r="G701" s="3">
        <v>34</v>
      </c>
      <c r="H701" s="2">
        <v>8</v>
      </c>
      <c r="I701" s="2">
        <v>15</v>
      </c>
      <c r="K701">
        <f>IF(Table2[[#This Row],[LastActiveDate]]=0,"",YEAR(Table2[[#This Row],[LastActiveDate]]))</f>
        <v>2025</v>
      </c>
      <c r="L701" s="1">
        <v>45783</v>
      </c>
      <c r="M701" s="7">
        <f>IF(AND(Table2[[#This Row],[HoursPlayedLast30Days]]&gt;=1,Table2[[#This Row],[LastActiveDate]]&lt;&gt;0),1,0)</f>
        <v>1</v>
      </c>
    </row>
    <row r="702" spans="1:13" x14ac:dyDescent="0.25">
      <c r="A702" t="s">
        <v>711</v>
      </c>
      <c r="B702">
        <v>19</v>
      </c>
      <c r="C702" t="s">
        <v>1014</v>
      </c>
      <c r="D702" t="s">
        <v>1018</v>
      </c>
      <c r="E702" s="2">
        <v>8.1</v>
      </c>
      <c r="F702" s="2">
        <v>31.78</v>
      </c>
      <c r="G702" s="3">
        <v>20</v>
      </c>
      <c r="H702" s="2">
        <v>32.799999999999997</v>
      </c>
      <c r="I702" s="2">
        <v>14</v>
      </c>
      <c r="J702" t="s">
        <v>1030</v>
      </c>
      <c r="K702">
        <f>IF(Table2[[#This Row],[LastActiveDate]]=0,"",YEAR(Table2[[#This Row],[LastActiveDate]]))</f>
        <v>2025</v>
      </c>
      <c r="L702" s="1">
        <v>45821</v>
      </c>
      <c r="M702" s="7">
        <f>IF(AND(Table2[[#This Row],[HoursPlayedLast30Days]]&gt;=1,Table2[[#This Row],[LastActiveDate]]&lt;&gt;0),1,0)</f>
        <v>1</v>
      </c>
    </row>
    <row r="703" spans="1:13" x14ac:dyDescent="0.25">
      <c r="A703" t="s">
        <v>712</v>
      </c>
      <c r="B703">
        <v>27</v>
      </c>
      <c r="C703" t="s">
        <v>1011</v>
      </c>
      <c r="D703" t="s">
        <v>1019</v>
      </c>
      <c r="E703" s="2">
        <v>10</v>
      </c>
      <c r="F703" s="2">
        <v>99.32</v>
      </c>
      <c r="G703" s="3">
        <v>43</v>
      </c>
      <c r="H703" s="2">
        <v>9.1</v>
      </c>
      <c r="I703" s="2">
        <v>9</v>
      </c>
      <c r="J703" t="s">
        <v>1030</v>
      </c>
      <c r="K703">
        <f>IF(Table2[[#This Row],[LastActiveDate]]=0,"",YEAR(Table2[[#This Row],[LastActiveDate]]))</f>
        <v>2025</v>
      </c>
      <c r="L703" s="1">
        <v>45916</v>
      </c>
      <c r="M703" s="7">
        <f>IF(AND(Table2[[#This Row],[HoursPlayedLast30Days]]&gt;=1,Table2[[#This Row],[LastActiveDate]]&lt;&gt;0),1,0)</f>
        <v>1</v>
      </c>
    </row>
    <row r="704" spans="1:13" x14ac:dyDescent="0.25">
      <c r="A704" t="s">
        <v>713</v>
      </c>
      <c r="B704">
        <v>18</v>
      </c>
      <c r="C704" t="s">
        <v>1011</v>
      </c>
      <c r="D704" t="s">
        <v>1019</v>
      </c>
      <c r="E704" s="2">
        <v>15.1</v>
      </c>
      <c r="F704" s="2">
        <v>422.86</v>
      </c>
      <c r="G704" s="3">
        <v>19</v>
      </c>
      <c r="H704" s="2">
        <v>62.3</v>
      </c>
      <c r="I704" s="2">
        <v>13</v>
      </c>
      <c r="J704" t="s">
        <v>1028</v>
      </c>
      <c r="K704">
        <f>IF(Table2[[#This Row],[LastActiveDate]]=0,"",YEAR(Table2[[#This Row],[LastActiveDate]]))</f>
        <v>2025</v>
      </c>
      <c r="L704" s="1">
        <v>45886</v>
      </c>
      <c r="M704" s="7">
        <f>IF(AND(Table2[[#This Row],[HoursPlayedLast30Days]]&gt;=1,Table2[[#This Row],[LastActiveDate]]&lt;&gt;0),1,0)</f>
        <v>1</v>
      </c>
    </row>
    <row r="705" spans="1:13" x14ac:dyDescent="0.25">
      <c r="A705" t="s">
        <v>714</v>
      </c>
      <c r="B705">
        <v>14</v>
      </c>
      <c r="C705" t="s">
        <v>1017</v>
      </c>
      <c r="D705" t="s">
        <v>1020</v>
      </c>
      <c r="E705" s="2">
        <v>3.5</v>
      </c>
      <c r="F705" s="2">
        <v>227.4</v>
      </c>
      <c r="G705" s="3">
        <v>4</v>
      </c>
      <c r="H705" s="2">
        <v>62.9</v>
      </c>
      <c r="I705" s="2">
        <v>15</v>
      </c>
      <c r="J705" t="s">
        <v>1029</v>
      </c>
      <c r="K705">
        <f>IF(Table2[[#This Row],[LastActiveDate]]=0,"",YEAR(Table2[[#This Row],[LastActiveDate]]))</f>
        <v>2024</v>
      </c>
      <c r="L705" s="1">
        <v>45611</v>
      </c>
      <c r="M705" s="7">
        <f>IF(AND(Table2[[#This Row],[HoursPlayedLast30Days]]&gt;=1,Table2[[#This Row],[LastActiveDate]]&lt;&gt;0),1,0)</f>
        <v>1</v>
      </c>
    </row>
    <row r="706" spans="1:13" x14ac:dyDescent="0.25">
      <c r="A706" t="s">
        <v>715</v>
      </c>
      <c r="B706">
        <v>14</v>
      </c>
      <c r="C706" t="s">
        <v>1017</v>
      </c>
      <c r="D706" t="s">
        <v>1021</v>
      </c>
      <c r="E706" s="2">
        <v>17</v>
      </c>
      <c r="F706" s="2">
        <v>125.07</v>
      </c>
      <c r="G706" s="3">
        <v>31</v>
      </c>
      <c r="H706" s="2">
        <v>5</v>
      </c>
      <c r="I706" s="2">
        <v>10</v>
      </c>
      <c r="K706">
        <f>IF(Table2[[#This Row],[LastActiveDate]]=0,"",YEAR(Table2[[#This Row],[LastActiveDate]]))</f>
        <v>2024</v>
      </c>
      <c r="L706" s="1">
        <v>45645</v>
      </c>
      <c r="M706" s="7">
        <f>IF(AND(Table2[[#This Row],[HoursPlayedLast30Days]]&gt;=1,Table2[[#This Row],[LastActiveDate]]&lt;&gt;0),1,0)</f>
        <v>1</v>
      </c>
    </row>
    <row r="707" spans="1:13" x14ac:dyDescent="0.25">
      <c r="A707" t="s">
        <v>716</v>
      </c>
      <c r="B707">
        <v>25</v>
      </c>
      <c r="C707" t="s">
        <v>1011</v>
      </c>
      <c r="D707" t="s">
        <v>1023</v>
      </c>
      <c r="E707" s="2">
        <v>32.700000000000003</v>
      </c>
      <c r="F707" s="2">
        <v>160.35</v>
      </c>
      <c r="G707" s="3">
        <v>5</v>
      </c>
      <c r="H707" s="2">
        <v>78.3</v>
      </c>
      <c r="I707" s="2">
        <v>14</v>
      </c>
      <c r="K707">
        <f>IF(Table2[[#This Row],[LastActiveDate]]=0,"",YEAR(Table2[[#This Row],[LastActiveDate]]))</f>
        <v>2025</v>
      </c>
      <c r="L707" s="1">
        <v>45697</v>
      </c>
      <c r="M707" s="7">
        <f>IF(AND(Table2[[#This Row],[HoursPlayedLast30Days]]&gt;=1,Table2[[#This Row],[LastActiveDate]]&lt;&gt;0),1,0)</f>
        <v>1</v>
      </c>
    </row>
    <row r="708" spans="1:13" x14ac:dyDescent="0.25">
      <c r="A708" t="s">
        <v>717</v>
      </c>
      <c r="B708">
        <v>15</v>
      </c>
      <c r="C708" t="s">
        <v>1016</v>
      </c>
      <c r="D708" t="s">
        <v>1018</v>
      </c>
      <c r="E708" s="2">
        <v>28.6</v>
      </c>
      <c r="F708" s="2">
        <v>481.98</v>
      </c>
      <c r="G708" s="3">
        <v>61</v>
      </c>
      <c r="H708" s="2">
        <v>107.4</v>
      </c>
      <c r="I708" s="2">
        <v>11</v>
      </c>
      <c r="J708" t="s">
        <v>1026</v>
      </c>
      <c r="K708">
        <f>IF(Table2[[#This Row],[LastActiveDate]]=0,"",YEAR(Table2[[#This Row],[LastActiveDate]]))</f>
        <v>2025</v>
      </c>
      <c r="L708" s="1">
        <v>45858</v>
      </c>
      <c r="M708" s="7">
        <f>IF(AND(Table2[[#This Row],[HoursPlayedLast30Days]]&gt;=1,Table2[[#This Row],[LastActiveDate]]&lt;&gt;0),1,0)</f>
        <v>1</v>
      </c>
    </row>
    <row r="709" spans="1:13" x14ac:dyDescent="0.25">
      <c r="A709" t="s">
        <v>718</v>
      </c>
      <c r="B709">
        <v>30</v>
      </c>
      <c r="C709" t="s">
        <v>1011</v>
      </c>
      <c r="D709" t="s">
        <v>1021</v>
      </c>
      <c r="E709" s="2">
        <v>3.3</v>
      </c>
      <c r="F709" s="2">
        <v>103.88</v>
      </c>
      <c r="G709" s="3">
        <v>28</v>
      </c>
      <c r="H709" s="2">
        <v>46.2</v>
      </c>
      <c r="I709" s="2">
        <v>11</v>
      </c>
      <c r="J709" t="s">
        <v>1024</v>
      </c>
      <c r="K709">
        <f>IF(Table2[[#This Row],[LastActiveDate]]=0,"",YEAR(Table2[[#This Row],[LastActiveDate]]))</f>
        <v>2025</v>
      </c>
      <c r="L709" s="1">
        <v>45792</v>
      </c>
      <c r="M709" s="7">
        <f>IF(AND(Table2[[#This Row],[HoursPlayedLast30Days]]&gt;=1,Table2[[#This Row],[LastActiveDate]]&lt;&gt;0),1,0)</f>
        <v>1</v>
      </c>
    </row>
    <row r="710" spans="1:13" x14ac:dyDescent="0.25">
      <c r="A710" t="s">
        <v>719</v>
      </c>
      <c r="B710">
        <v>13</v>
      </c>
      <c r="C710" t="s">
        <v>1017</v>
      </c>
      <c r="D710" t="s">
        <v>1021</v>
      </c>
      <c r="E710" s="2">
        <v>3.2</v>
      </c>
      <c r="F710" s="2">
        <v>509.38</v>
      </c>
      <c r="G710" s="3">
        <v>5</v>
      </c>
      <c r="H710" s="2">
        <v>29</v>
      </c>
      <c r="I710" s="2">
        <v>10</v>
      </c>
      <c r="K710">
        <f>IF(Table2[[#This Row],[LastActiveDate]]=0,"",YEAR(Table2[[#This Row],[LastActiveDate]]))</f>
        <v>2025</v>
      </c>
      <c r="L710" s="1">
        <v>45690</v>
      </c>
      <c r="M710" s="7">
        <f>IF(AND(Table2[[#This Row],[HoursPlayedLast30Days]]&gt;=1,Table2[[#This Row],[LastActiveDate]]&lt;&gt;0),1,0)</f>
        <v>1</v>
      </c>
    </row>
    <row r="711" spans="1:13" x14ac:dyDescent="0.25">
      <c r="A711" t="s">
        <v>720</v>
      </c>
      <c r="B711">
        <v>30</v>
      </c>
      <c r="C711" t="s">
        <v>1013</v>
      </c>
      <c r="D711" t="s">
        <v>1020</v>
      </c>
      <c r="E711" s="2">
        <v>6.2</v>
      </c>
      <c r="F711" s="2">
        <v>23.07</v>
      </c>
      <c r="G711" s="3">
        <v>98</v>
      </c>
      <c r="H711" s="2">
        <v>115.6</v>
      </c>
      <c r="I711" s="2">
        <v>14</v>
      </c>
      <c r="K711">
        <f>IF(Table2[[#This Row],[LastActiveDate]]=0,"",YEAR(Table2[[#This Row],[LastActiveDate]]))</f>
        <v>2024</v>
      </c>
      <c r="L711" s="1">
        <v>45630</v>
      </c>
      <c r="M711" s="7">
        <f>IF(AND(Table2[[#This Row],[HoursPlayedLast30Days]]&gt;=1,Table2[[#This Row],[LastActiveDate]]&lt;&gt;0),1,0)</f>
        <v>1</v>
      </c>
    </row>
    <row r="712" spans="1:13" x14ac:dyDescent="0.25">
      <c r="A712" t="s">
        <v>721</v>
      </c>
      <c r="B712">
        <v>23</v>
      </c>
      <c r="C712" t="s">
        <v>1015</v>
      </c>
      <c r="D712" t="s">
        <v>1020</v>
      </c>
      <c r="E712" s="2">
        <v>9</v>
      </c>
      <c r="F712" s="2">
        <v>374.92</v>
      </c>
      <c r="G712" s="3">
        <v>21</v>
      </c>
      <c r="H712" s="2">
        <v>12</v>
      </c>
      <c r="I712" s="2">
        <v>7</v>
      </c>
      <c r="K712">
        <f>IF(Table2[[#This Row],[LastActiveDate]]=0,"",YEAR(Table2[[#This Row],[LastActiveDate]]))</f>
        <v>2025</v>
      </c>
      <c r="L712" s="1">
        <v>45836</v>
      </c>
      <c r="M712" s="7">
        <f>IF(AND(Table2[[#This Row],[HoursPlayedLast30Days]]&gt;=1,Table2[[#This Row],[LastActiveDate]]&lt;&gt;0),1,0)</f>
        <v>1</v>
      </c>
    </row>
    <row r="713" spans="1:13" x14ac:dyDescent="0.25">
      <c r="A713" t="s">
        <v>722</v>
      </c>
      <c r="B713">
        <v>21</v>
      </c>
      <c r="C713" t="s">
        <v>1013</v>
      </c>
      <c r="D713" t="s">
        <v>1018</v>
      </c>
      <c r="E713" s="2">
        <v>10.5</v>
      </c>
      <c r="F713" s="2">
        <v>470.23</v>
      </c>
      <c r="G713" s="3">
        <v>2</v>
      </c>
      <c r="H713" s="2">
        <v>45.5</v>
      </c>
      <c r="I713" s="2">
        <v>17</v>
      </c>
      <c r="K713">
        <f>IF(Table2[[#This Row],[LastActiveDate]]=0,"",YEAR(Table2[[#This Row],[LastActiveDate]]))</f>
        <v>2025</v>
      </c>
      <c r="L713" s="1">
        <v>45840</v>
      </c>
      <c r="M713" s="7">
        <f>IF(AND(Table2[[#This Row],[HoursPlayedLast30Days]]&gt;=1,Table2[[#This Row],[LastActiveDate]]&lt;&gt;0),1,0)</f>
        <v>1</v>
      </c>
    </row>
    <row r="714" spans="1:13" x14ac:dyDescent="0.25">
      <c r="A714" t="s">
        <v>723</v>
      </c>
      <c r="B714">
        <v>19</v>
      </c>
      <c r="C714" t="s">
        <v>1011</v>
      </c>
      <c r="D714" t="s">
        <v>1021</v>
      </c>
      <c r="E714" s="2">
        <v>22.8</v>
      </c>
      <c r="F714" s="2">
        <v>50.17</v>
      </c>
      <c r="G714" s="3">
        <v>29</v>
      </c>
      <c r="H714" s="2">
        <v>49.5</v>
      </c>
      <c r="I714" s="2">
        <v>16</v>
      </c>
      <c r="J714" t="s">
        <v>1026</v>
      </c>
      <c r="K714">
        <f>IF(Table2[[#This Row],[LastActiveDate]]=0,"",YEAR(Table2[[#This Row],[LastActiveDate]]))</f>
        <v>2025</v>
      </c>
      <c r="L714" s="1">
        <v>45929</v>
      </c>
      <c r="M714" s="7">
        <f>IF(AND(Table2[[#This Row],[HoursPlayedLast30Days]]&gt;=1,Table2[[#This Row],[LastActiveDate]]&lt;&gt;0),1,0)</f>
        <v>1</v>
      </c>
    </row>
    <row r="715" spans="1:13" x14ac:dyDescent="0.25">
      <c r="A715" t="s">
        <v>724</v>
      </c>
      <c r="B715">
        <v>23</v>
      </c>
      <c r="C715" t="s">
        <v>1015</v>
      </c>
      <c r="D715" t="s">
        <v>1018</v>
      </c>
      <c r="E715" s="2">
        <v>1.2</v>
      </c>
      <c r="F715" s="2">
        <v>140.68</v>
      </c>
      <c r="G715" s="3">
        <v>8</v>
      </c>
      <c r="H715" s="2">
        <v>78.599999999999994</v>
      </c>
      <c r="I715" s="2">
        <v>16</v>
      </c>
      <c r="K715">
        <f>IF(Table2[[#This Row],[LastActiveDate]]=0,"",YEAR(Table2[[#This Row],[LastActiveDate]]))</f>
        <v>2025</v>
      </c>
      <c r="L715" s="1">
        <v>45767</v>
      </c>
      <c r="M715" s="7">
        <f>IF(AND(Table2[[#This Row],[HoursPlayedLast30Days]]&gt;=1,Table2[[#This Row],[LastActiveDate]]&lt;&gt;0),1,0)</f>
        <v>1</v>
      </c>
    </row>
    <row r="716" spans="1:13" x14ac:dyDescent="0.25">
      <c r="A716" t="s">
        <v>725</v>
      </c>
      <c r="B716">
        <v>21</v>
      </c>
      <c r="C716" t="s">
        <v>1011</v>
      </c>
      <c r="D716" t="s">
        <v>1021</v>
      </c>
      <c r="E716" s="2">
        <v>0.7</v>
      </c>
      <c r="F716" s="2">
        <v>45.23</v>
      </c>
      <c r="G716" s="3">
        <v>48</v>
      </c>
      <c r="H716" s="2">
        <v>54</v>
      </c>
      <c r="I716" s="2">
        <v>12</v>
      </c>
      <c r="J716" t="s">
        <v>1030</v>
      </c>
      <c r="K716">
        <f>IF(Table2[[#This Row],[LastActiveDate]]=0,"",YEAR(Table2[[#This Row],[LastActiveDate]]))</f>
        <v>2025</v>
      </c>
      <c r="L716" s="1">
        <v>45765</v>
      </c>
      <c r="M716" s="7">
        <f>IF(AND(Table2[[#This Row],[HoursPlayedLast30Days]]&gt;=1,Table2[[#This Row],[LastActiveDate]]&lt;&gt;0),1,0)</f>
        <v>0</v>
      </c>
    </row>
    <row r="717" spans="1:13" x14ac:dyDescent="0.25">
      <c r="A717" t="s">
        <v>726</v>
      </c>
      <c r="B717">
        <v>27</v>
      </c>
      <c r="C717" t="s">
        <v>1011</v>
      </c>
      <c r="D717" t="s">
        <v>1019</v>
      </c>
      <c r="E717" s="2">
        <v>9.9</v>
      </c>
      <c r="F717" s="2">
        <v>306.56</v>
      </c>
      <c r="G717" s="3">
        <v>51</v>
      </c>
      <c r="H717" s="2">
        <v>32.5</v>
      </c>
      <c r="I717" s="2">
        <v>11</v>
      </c>
      <c r="K717">
        <f>IF(Table2[[#This Row],[LastActiveDate]]=0,"",YEAR(Table2[[#This Row],[LastActiveDate]]))</f>
        <v>2024</v>
      </c>
      <c r="L717" s="1">
        <v>45614</v>
      </c>
      <c r="M717" s="7">
        <f>IF(AND(Table2[[#This Row],[HoursPlayedLast30Days]]&gt;=1,Table2[[#This Row],[LastActiveDate]]&lt;&gt;0),1,0)</f>
        <v>1</v>
      </c>
    </row>
    <row r="718" spans="1:13" x14ac:dyDescent="0.25">
      <c r="A718" t="s">
        <v>727</v>
      </c>
      <c r="B718">
        <v>22</v>
      </c>
      <c r="C718" t="s">
        <v>1016</v>
      </c>
      <c r="D718" t="s">
        <v>1019</v>
      </c>
      <c r="E718" s="2">
        <v>23.9</v>
      </c>
      <c r="F718" s="2">
        <v>191.62</v>
      </c>
      <c r="G718" s="3">
        <v>115</v>
      </c>
      <c r="H718" s="2">
        <v>21.2</v>
      </c>
      <c r="I718" s="2">
        <v>10</v>
      </c>
      <c r="K718">
        <f>IF(Table2[[#This Row],[LastActiveDate]]=0,"",YEAR(Table2[[#This Row],[LastActiveDate]]))</f>
        <v>2024</v>
      </c>
      <c r="L718" s="1">
        <v>45599</v>
      </c>
      <c r="M718" s="7">
        <f>IF(AND(Table2[[#This Row],[HoursPlayedLast30Days]]&gt;=1,Table2[[#This Row],[LastActiveDate]]&lt;&gt;0),1,0)</f>
        <v>1</v>
      </c>
    </row>
    <row r="719" spans="1:13" x14ac:dyDescent="0.25">
      <c r="A719" t="s">
        <v>728</v>
      </c>
      <c r="B719">
        <v>22</v>
      </c>
      <c r="C719" t="s">
        <v>1011</v>
      </c>
      <c r="D719" t="s">
        <v>1019</v>
      </c>
      <c r="E719" s="2">
        <v>4.3</v>
      </c>
      <c r="F719" s="2">
        <v>252.19</v>
      </c>
      <c r="G719" s="3">
        <v>20</v>
      </c>
      <c r="H719" s="2">
        <v>36.5</v>
      </c>
      <c r="I719" s="2">
        <v>12</v>
      </c>
      <c r="K719">
        <f>IF(Table2[[#This Row],[LastActiveDate]]=0,"",YEAR(Table2[[#This Row],[LastActiveDate]]))</f>
        <v>2025</v>
      </c>
      <c r="L719" s="1">
        <v>45742</v>
      </c>
      <c r="M719" s="7">
        <f>IF(AND(Table2[[#This Row],[HoursPlayedLast30Days]]&gt;=1,Table2[[#This Row],[LastActiveDate]]&lt;&gt;0),1,0)</f>
        <v>1</v>
      </c>
    </row>
    <row r="720" spans="1:13" x14ac:dyDescent="0.25">
      <c r="A720" t="s">
        <v>729</v>
      </c>
      <c r="B720">
        <v>20</v>
      </c>
      <c r="C720" t="s">
        <v>1015</v>
      </c>
      <c r="D720" t="s">
        <v>1021</v>
      </c>
      <c r="E720" s="2">
        <v>20.5</v>
      </c>
      <c r="F720" s="2">
        <v>54.69</v>
      </c>
      <c r="G720" s="3">
        <v>18</v>
      </c>
      <c r="H720" s="2">
        <v>19.8</v>
      </c>
      <c r="I720" s="2">
        <v>15</v>
      </c>
      <c r="J720" t="s">
        <v>1027</v>
      </c>
      <c r="K720">
        <f>IF(Table2[[#This Row],[LastActiveDate]]=0,"",YEAR(Table2[[#This Row],[LastActiveDate]]))</f>
        <v>2025</v>
      </c>
      <c r="L720" s="1">
        <v>45702</v>
      </c>
      <c r="M720" s="7">
        <f>IF(AND(Table2[[#This Row],[HoursPlayedLast30Days]]&gt;=1,Table2[[#This Row],[LastActiveDate]]&lt;&gt;0),1,0)</f>
        <v>1</v>
      </c>
    </row>
    <row r="721" spans="1:13" x14ac:dyDescent="0.25">
      <c r="A721" t="s">
        <v>730</v>
      </c>
      <c r="B721">
        <v>21</v>
      </c>
      <c r="C721" t="s">
        <v>1017</v>
      </c>
      <c r="D721" t="s">
        <v>1019</v>
      </c>
      <c r="E721" s="2">
        <v>6</v>
      </c>
      <c r="F721" s="2">
        <v>59.48</v>
      </c>
      <c r="G721" s="3">
        <v>42</v>
      </c>
      <c r="H721" s="2">
        <v>46.2</v>
      </c>
      <c r="I721" s="2">
        <v>15</v>
      </c>
      <c r="K721">
        <f>IF(Table2[[#This Row],[LastActiveDate]]=0,"",YEAR(Table2[[#This Row],[LastActiveDate]]))</f>
        <v>2025</v>
      </c>
      <c r="L721" s="1">
        <v>45676</v>
      </c>
      <c r="M721" s="7">
        <f>IF(AND(Table2[[#This Row],[HoursPlayedLast30Days]]&gt;=1,Table2[[#This Row],[LastActiveDate]]&lt;&gt;0),1,0)</f>
        <v>1</v>
      </c>
    </row>
    <row r="722" spans="1:13" x14ac:dyDescent="0.25">
      <c r="A722" t="s">
        <v>731</v>
      </c>
      <c r="B722">
        <v>23</v>
      </c>
      <c r="C722" t="s">
        <v>1017</v>
      </c>
      <c r="D722" t="s">
        <v>1023</v>
      </c>
      <c r="E722" s="2">
        <v>43.4</v>
      </c>
      <c r="F722" s="2">
        <v>10.6</v>
      </c>
      <c r="G722" s="3">
        <v>4</v>
      </c>
      <c r="H722" s="2">
        <v>30.9</v>
      </c>
      <c r="I722" s="2">
        <v>6</v>
      </c>
      <c r="J722" t="s">
        <v>1029</v>
      </c>
      <c r="K722">
        <f>IF(Table2[[#This Row],[LastActiveDate]]=0,"",YEAR(Table2[[#This Row],[LastActiveDate]]))</f>
        <v>2024</v>
      </c>
      <c r="L722" s="1">
        <v>45618</v>
      </c>
      <c r="M722" s="7">
        <f>IF(AND(Table2[[#This Row],[HoursPlayedLast30Days]]&gt;=1,Table2[[#This Row],[LastActiveDate]]&lt;&gt;0),1,0)</f>
        <v>1</v>
      </c>
    </row>
    <row r="723" spans="1:13" x14ac:dyDescent="0.25">
      <c r="A723" t="s">
        <v>732</v>
      </c>
      <c r="B723">
        <v>13</v>
      </c>
      <c r="C723" t="s">
        <v>1016</v>
      </c>
      <c r="D723" t="s">
        <v>1019</v>
      </c>
      <c r="E723" s="2">
        <v>45.2</v>
      </c>
      <c r="F723" s="2">
        <v>97.18</v>
      </c>
      <c r="G723" s="3">
        <v>23</v>
      </c>
      <c r="H723" s="2">
        <v>7.6</v>
      </c>
      <c r="I723" s="2">
        <v>14</v>
      </c>
      <c r="K723">
        <f>IF(Table2[[#This Row],[LastActiveDate]]=0,"",YEAR(Table2[[#This Row],[LastActiveDate]]))</f>
        <v>2025</v>
      </c>
      <c r="L723" s="1">
        <v>45936</v>
      </c>
      <c r="M723" s="7">
        <f>IF(AND(Table2[[#This Row],[HoursPlayedLast30Days]]&gt;=1,Table2[[#This Row],[LastActiveDate]]&lt;&gt;0),1,0)</f>
        <v>1</v>
      </c>
    </row>
    <row r="724" spans="1:13" x14ac:dyDescent="0.25">
      <c r="A724" t="s">
        <v>733</v>
      </c>
      <c r="B724">
        <v>15</v>
      </c>
      <c r="C724" t="s">
        <v>1011</v>
      </c>
      <c r="D724" t="s">
        <v>1018</v>
      </c>
      <c r="E724" s="2">
        <v>7.1</v>
      </c>
      <c r="F724" s="2">
        <v>205.1</v>
      </c>
      <c r="G724" s="3">
        <v>23</v>
      </c>
      <c r="H724" s="2">
        <v>76.400000000000006</v>
      </c>
      <c r="I724" s="2">
        <v>17</v>
      </c>
      <c r="K724">
        <f>IF(Table2[[#This Row],[LastActiveDate]]=0,"",YEAR(Table2[[#This Row],[LastActiveDate]]))</f>
        <v>2025</v>
      </c>
      <c r="L724" s="1">
        <v>45890</v>
      </c>
      <c r="M724" s="7">
        <f>IF(AND(Table2[[#This Row],[HoursPlayedLast30Days]]&gt;=1,Table2[[#This Row],[LastActiveDate]]&lt;&gt;0),1,0)</f>
        <v>1</v>
      </c>
    </row>
    <row r="725" spans="1:13" x14ac:dyDescent="0.25">
      <c r="A725" t="s">
        <v>734</v>
      </c>
      <c r="B725">
        <v>25</v>
      </c>
      <c r="C725" t="s">
        <v>1012</v>
      </c>
      <c r="D725" t="s">
        <v>1023</v>
      </c>
      <c r="E725" s="2">
        <v>5.2</v>
      </c>
      <c r="F725" s="2">
        <v>487.87</v>
      </c>
      <c r="G725" s="3">
        <v>2</v>
      </c>
      <c r="H725" s="2">
        <v>32.6</v>
      </c>
      <c r="I725" s="2">
        <v>13</v>
      </c>
      <c r="K725">
        <f>IF(Table2[[#This Row],[LastActiveDate]]=0,"",YEAR(Table2[[#This Row],[LastActiveDate]]))</f>
        <v>2025</v>
      </c>
      <c r="L725" s="1">
        <v>45794</v>
      </c>
      <c r="M725" s="7">
        <f>IF(AND(Table2[[#This Row],[HoursPlayedLast30Days]]&gt;=1,Table2[[#This Row],[LastActiveDate]]&lt;&gt;0),1,0)</f>
        <v>1</v>
      </c>
    </row>
    <row r="726" spans="1:13" x14ac:dyDescent="0.25">
      <c r="A726" t="s">
        <v>735</v>
      </c>
      <c r="B726">
        <v>22</v>
      </c>
      <c r="C726" t="s">
        <v>1014</v>
      </c>
      <c r="D726" t="s">
        <v>1019</v>
      </c>
      <c r="E726" s="2">
        <v>10.6</v>
      </c>
      <c r="F726" s="2">
        <v>274.85000000000002</v>
      </c>
      <c r="G726" s="3">
        <v>16</v>
      </c>
      <c r="H726" s="2">
        <v>13.3</v>
      </c>
      <c r="I726" s="2">
        <v>12</v>
      </c>
      <c r="K726">
        <f>IF(Table2[[#This Row],[LastActiveDate]]=0,"",YEAR(Table2[[#This Row],[LastActiveDate]]))</f>
        <v>2025</v>
      </c>
      <c r="L726" s="1">
        <v>45932</v>
      </c>
      <c r="M726" s="7">
        <f>IF(AND(Table2[[#This Row],[HoursPlayedLast30Days]]&gt;=1,Table2[[#This Row],[LastActiveDate]]&lt;&gt;0),1,0)</f>
        <v>1</v>
      </c>
    </row>
    <row r="727" spans="1:13" x14ac:dyDescent="0.25">
      <c r="A727" t="s">
        <v>736</v>
      </c>
      <c r="B727">
        <v>21</v>
      </c>
      <c r="C727" t="s">
        <v>1012</v>
      </c>
      <c r="D727" t="s">
        <v>1019</v>
      </c>
      <c r="E727" s="2">
        <v>5.5</v>
      </c>
      <c r="F727" s="2">
        <v>142.91</v>
      </c>
      <c r="G727" s="3">
        <v>57</v>
      </c>
      <c r="H727" s="2">
        <v>40.799999999999997</v>
      </c>
      <c r="I727" s="2">
        <v>18</v>
      </c>
      <c r="K727">
        <f>IF(Table2[[#This Row],[LastActiveDate]]=0,"",YEAR(Table2[[#This Row],[LastActiveDate]]))</f>
        <v>2025</v>
      </c>
      <c r="L727" s="1">
        <v>45949</v>
      </c>
      <c r="M727" s="7">
        <f>IF(AND(Table2[[#This Row],[HoursPlayedLast30Days]]&gt;=1,Table2[[#This Row],[LastActiveDate]]&lt;&gt;0),1,0)</f>
        <v>1</v>
      </c>
    </row>
    <row r="728" spans="1:13" x14ac:dyDescent="0.25">
      <c r="A728" t="s">
        <v>737</v>
      </c>
      <c r="B728">
        <v>22</v>
      </c>
      <c r="C728" t="s">
        <v>1014</v>
      </c>
      <c r="D728" t="s">
        <v>1023</v>
      </c>
      <c r="E728" s="2">
        <v>22.3</v>
      </c>
      <c r="F728" s="2">
        <v>765.04</v>
      </c>
      <c r="G728" s="3">
        <v>58</v>
      </c>
      <c r="H728" s="2">
        <v>46.7</v>
      </c>
      <c r="I728" s="2">
        <v>12</v>
      </c>
      <c r="K728">
        <f>IF(Table2[[#This Row],[LastActiveDate]]=0,"",YEAR(Table2[[#This Row],[LastActiveDate]]))</f>
        <v>2025</v>
      </c>
      <c r="L728" s="1">
        <v>45830</v>
      </c>
      <c r="M728" s="7">
        <f>IF(AND(Table2[[#This Row],[HoursPlayedLast30Days]]&gt;=1,Table2[[#This Row],[LastActiveDate]]&lt;&gt;0),1,0)</f>
        <v>1</v>
      </c>
    </row>
    <row r="729" spans="1:13" x14ac:dyDescent="0.25">
      <c r="A729" t="s">
        <v>738</v>
      </c>
      <c r="B729">
        <v>23</v>
      </c>
      <c r="C729" t="s">
        <v>1011</v>
      </c>
      <c r="D729" t="s">
        <v>1019</v>
      </c>
      <c r="E729" s="2">
        <v>35</v>
      </c>
      <c r="F729" s="2">
        <v>317.57</v>
      </c>
      <c r="G729" s="3">
        <v>3</v>
      </c>
      <c r="H729" s="2">
        <v>5</v>
      </c>
      <c r="I729" s="2">
        <v>9</v>
      </c>
      <c r="J729" t="s">
        <v>1030</v>
      </c>
      <c r="K729">
        <f>IF(Table2[[#This Row],[LastActiveDate]]=0,"",YEAR(Table2[[#This Row],[LastActiveDate]]))</f>
        <v>2025</v>
      </c>
      <c r="L729" s="1">
        <v>45683</v>
      </c>
      <c r="M729" s="7">
        <f>IF(AND(Table2[[#This Row],[HoursPlayedLast30Days]]&gt;=1,Table2[[#This Row],[LastActiveDate]]&lt;&gt;0),1,0)</f>
        <v>1</v>
      </c>
    </row>
    <row r="730" spans="1:13" x14ac:dyDescent="0.25">
      <c r="A730" t="s">
        <v>739</v>
      </c>
      <c r="B730">
        <v>19</v>
      </c>
      <c r="C730" t="s">
        <v>1017</v>
      </c>
      <c r="D730" t="s">
        <v>1018</v>
      </c>
      <c r="E730" s="2">
        <v>22.4</v>
      </c>
      <c r="F730" s="2">
        <v>665.41</v>
      </c>
      <c r="G730" s="3">
        <v>2</v>
      </c>
      <c r="H730" s="2">
        <v>53.3</v>
      </c>
      <c r="I730" s="2">
        <v>11</v>
      </c>
      <c r="K730">
        <f>IF(Table2[[#This Row],[LastActiveDate]]=0,"",YEAR(Table2[[#This Row],[LastActiveDate]]))</f>
        <v>2024</v>
      </c>
      <c r="L730" s="1">
        <v>45599</v>
      </c>
      <c r="M730" s="7">
        <f>IF(AND(Table2[[#This Row],[HoursPlayedLast30Days]]&gt;=1,Table2[[#This Row],[LastActiveDate]]&lt;&gt;0),1,0)</f>
        <v>1</v>
      </c>
    </row>
    <row r="731" spans="1:13" x14ac:dyDescent="0.25">
      <c r="A731" t="s">
        <v>740</v>
      </c>
      <c r="B731">
        <v>18</v>
      </c>
      <c r="C731" t="s">
        <v>1017</v>
      </c>
      <c r="D731" t="s">
        <v>1019</v>
      </c>
      <c r="E731" s="2">
        <v>34.799999999999997</v>
      </c>
      <c r="F731" s="2">
        <v>187.48</v>
      </c>
      <c r="G731" s="3">
        <v>9</v>
      </c>
      <c r="H731" s="2">
        <v>18.8</v>
      </c>
      <c r="I731" s="2">
        <v>12</v>
      </c>
      <c r="K731">
        <f>IF(Table2[[#This Row],[LastActiveDate]]=0,"",YEAR(Table2[[#This Row],[LastActiveDate]]))</f>
        <v>2025</v>
      </c>
      <c r="L731" s="1">
        <v>45861</v>
      </c>
      <c r="M731" s="7">
        <f>IF(AND(Table2[[#This Row],[HoursPlayedLast30Days]]&gt;=1,Table2[[#This Row],[LastActiveDate]]&lt;&gt;0),1,0)</f>
        <v>1</v>
      </c>
    </row>
    <row r="732" spans="1:13" x14ac:dyDescent="0.25">
      <c r="A732" t="s">
        <v>741</v>
      </c>
      <c r="B732">
        <v>22</v>
      </c>
      <c r="C732" t="s">
        <v>1013</v>
      </c>
      <c r="D732" t="s">
        <v>1022</v>
      </c>
      <c r="E732" s="2">
        <v>10.1</v>
      </c>
      <c r="F732" s="2">
        <v>74.91</v>
      </c>
      <c r="G732" s="3">
        <v>62</v>
      </c>
      <c r="H732" s="2">
        <v>87.8</v>
      </c>
      <c r="I732" s="2">
        <v>14</v>
      </c>
      <c r="K732">
        <f>IF(Table2[[#This Row],[LastActiveDate]]=0,"",YEAR(Table2[[#This Row],[LastActiveDate]]))</f>
        <v>2025</v>
      </c>
      <c r="L732" s="1">
        <v>45756</v>
      </c>
      <c r="M732" s="7">
        <f>IF(AND(Table2[[#This Row],[HoursPlayedLast30Days]]&gt;=1,Table2[[#This Row],[LastActiveDate]]&lt;&gt;0),1,0)</f>
        <v>1</v>
      </c>
    </row>
    <row r="733" spans="1:13" x14ac:dyDescent="0.25">
      <c r="A733" t="s">
        <v>742</v>
      </c>
      <c r="B733">
        <v>17</v>
      </c>
      <c r="C733" t="s">
        <v>1014</v>
      </c>
      <c r="D733" t="s">
        <v>1021</v>
      </c>
      <c r="E733" s="2">
        <v>3.4</v>
      </c>
      <c r="F733" s="2">
        <v>13.57</v>
      </c>
      <c r="G733" s="3">
        <v>4</v>
      </c>
      <c r="H733" s="2">
        <v>58.1</v>
      </c>
      <c r="I733" s="2">
        <v>13</v>
      </c>
      <c r="K733">
        <f>IF(Table2[[#This Row],[LastActiveDate]]=0,"",YEAR(Table2[[#This Row],[LastActiveDate]]))</f>
        <v>2025</v>
      </c>
      <c r="L733" s="1">
        <v>45822</v>
      </c>
      <c r="M733" s="7">
        <f>IF(AND(Table2[[#This Row],[HoursPlayedLast30Days]]&gt;=1,Table2[[#This Row],[LastActiveDate]]&lt;&gt;0),1,0)</f>
        <v>1</v>
      </c>
    </row>
    <row r="734" spans="1:13" x14ac:dyDescent="0.25">
      <c r="A734" t="s">
        <v>743</v>
      </c>
      <c r="B734">
        <v>24</v>
      </c>
      <c r="C734" t="s">
        <v>1017</v>
      </c>
      <c r="D734" t="s">
        <v>1021</v>
      </c>
      <c r="E734" s="2">
        <v>26.8</v>
      </c>
      <c r="F734" s="2">
        <v>323.73</v>
      </c>
      <c r="G734" s="3">
        <v>38</v>
      </c>
      <c r="H734" s="2">
        <v>35</v>
      </c>
      <c r="I734" s="2">
        <v>8</v>
      </c>
      <c r="K734" t="str">
        <f>IF(Table2[[#This Row],[LastActiveDate]]=0,"",YEAR(Table2[[#This Row],[LastActiveDate]]))</f>
        <v/>
      </c>
      <c r="M734" s="7">
        <f>IF(AND(Table2[[#This Row],[HoursPlayedLast30Days]]&gt;=1,Table2[[#This Row],[LastActiveDate]]&lt;&gt;0),1,0)</f>
        <v>0</v>
      </c>
    </row>
    <row r="735" spans="1:13" x14ac:dyDescent="0.25">
      <c r="A735" t="s">
        <v>744</v>
      </c>
      <c r="B735">
        <v>13</v>
      </c>
      <c r="C735" t="s">
        <v>1012</v>
      </c>
      <c r="D735" t="s">
        <v>1021</v>
      </c>
      <c r="E735" s="2">
        <v>8.9</v>
      </c>
      <c r="F735" s="2">
        <v>32.33</v>
      </c>
      <c r="G735" s="3">
        <v>3</v>
      </c>
      <c r="H735" s="2">
        <v>26.4</v>
      </c>
      <c r="I735" s="2">
        <v>9</v>
      </c>
      <c r="K735">
        <f>IF(Table2[[#This Row],[LastActiveDate]]=0,"",YEAR(Table2[[#This Row],[LastActiveDate]]))</f>
        <v>2024</v>
      </c>
      <c r="L735" s="1">
        <v>45651</v>
      </c>
      <c r="M735" s="7">
        <f>IF(AND(Table2[[#This Row],[HoursPlayedLast30Days]]&gt;=1,Table2[[#This Row],[LastActiveDate]]&lt;&gt;0),1,0)</f>
        <v>1</v>
      </c>
    </row>
    <row r="736" spans="1:13" x14ac:dyDescent="0.25">
      <c r="A736" t="s">
        <v>745</v>
      </c>
      <c r="B736">
        <v>27</v>
      </c>
      <c r="C736" t="s">
        <v>1011</v>
      </c>
      <c r="D736" t="s">
        <v>1018</v>
      </c>
      <c r="E736" s="2">
        <v>22.3</v>
      </c>
      <c r="F736" s="2">
        <v>90.16</v>
      </c>
      <c r="G736" s="3">
        <v>29</v>
      </c>
      <c r="H736" s="2">
        <v>42.4</v>
      </c>
      <c r="I736" s="2">
        <v>8</v>
      </c>
      <c r="K736">
        <f>IF(Table2[[#This Row],[LastActiveDate]]=0,"",YEAR(Table2[[#This Row],[LastActiveDate]]))</f>
        <v>2025</v>
      </c>
      <c r="L736" s="1">
        <v>45798</v>
      </c>
      <c r="M736" s="7">
        <f>IF(AND(Table2[[#This Row],[HoursPlayedLast30Days]]&gt;=1,Table2[[#This Row],[LastActiveDate]]&lt;&gt;0),1,0)</f>
        <v>1</v>
      </c>
    </row>
    <row r="737" spans="1:13" x14ac:dyDescent="0.25">
      <c r="A737" t="s">
        <v>746</v>
      </c>
      <c r="B737">
        <v>24</v>
      </c>
      <c r="C737" t="s">
        <v>1012</v>
      </c>
      <c r="D737" t="s">
        <v>1019</v>
      </c>
      <c r="E737" s="2">
        <v>6.3</v>
      </c>
      <c r="F737" s="2">
        <v>190.07</v>
      </c>
      <c r="G737" s="3">
        <v>13</v>
      </c>
      <c r="H737" s="2">
        <v>60.3</v>
      </c>
      <c r="I737" s="2">
        <v>8</v>
      </c>
      <c r="K737">
        <f>IF(Table2[[#This Row],[LastActiveDate]]=0,"",YEAR(Table2[[#This Row],[LastActiveDate]]))</f>
        <v>2025</v>
      </c>
      <c r="L737" s="1">
        <v>45816</v>
      </c>
      <c r="M737" s="7">
        <f>IF(AND(Table2[[#This Row],[HoursPlayedLast30Days]]&gt;=1,Table2[[#This Row],[LastActiveDate]]&lt;&gt;0),1,0)</f>
        <v>1</v>
      </c>
    </row>
    <row r="738" spans="1:13" x14ac:dyDescent="0.25">
      <c r="A738" t="s">
        <v>747</v>
      </c>
      <c r="B738">
        <v>23</v>
      </c>
      <c r="C738" t="s">
        <v>1015</v>
      </c>
      <c r="D738" t="s">
        <v>1023</v>
      </c>
      <c r="E738" s="2">
        <v>1.7</v>
      </c>
      <c r="F738" s="2">
        <v>207.77</v>
      </c>
      <c r="G738" s="3">
        <v>46</v>
      </c>
      <c r="H738" s="2">
        <v>44.4</v>
      </c>
      <c r="I738" s="2">
        <v>15</v>
      </c>
      <c r="K738">
        <f>IF(Table2[[#This Row],[LastActiveDate]]=0,"",YEAR(Table2[[#This Row],[LastActiveDate]]))</f>
        <v>2025</v>
      </c>
      <c r="L738" s="1">
        <v>45764</v>
      </c>
      <c r="M738" s="7">
        <f>IF(AND(Table2[[#This Row],[HoursPlayedLast30Days]]&gt;=1,Table2[[#This Row],[LastActiveDate]]&lt;&gt;0),1,0)</f>
        <v>1</v>
      </c>
    </row>
    <row r="739" spans="1:13" x14ac:dyDescent="0.25">
      <c r="A739" t="s">
        <v>748</v>
      </c>
      <c r="B739">
        <v>26</v>
      </c>
      <c r="C739" t="s">
        <v>1014</v>
      </c>
      <c r="D739" t="s">
        <v>1018</v>
      </c>
      <c r="E739" s="2">
        <v>98.1</v>
      </c>
      <c r="F739" s="2">
        <v>229.44</v>
      </c>
      <c r="G739" s="3">
        <v>7</v>
      </c>
      <c r="H739" s="2">
        <v>39.6</v>
      </c>
      <c r="I739" s="2">
        <v>12</v>
      </c>
      <c r="J739" t="s">
        <v>1029</v>
      </c>
      <c r="K739">
        <f>IF(Table2[[#This Row],[LastActiveDate]]=0,"",YEAR(Table2[[#This Row],[LastActiveDate]]))</f>
        <v>2024</v>
      </c>
      <c r="L739" s="1">
        <v>45618</v>
      </c>
      <c r="M739" s="7">
        <f>IF(AND(Table2[[#This Row],[HoursPlayedLast30Days]]&gt;=1,Table2[[#This Row],[LastActiveDate]]&lt;&gt;0),1,0)</f>
        <v>1</v>
      </c>
    </row>
    <row r="740" spans="1:13" x14ac:dyDescent="0.25">
      <c r="A740" t="s">
        <v>749</v>
      </c>
      <c r="B740">
        <v>30</v>
      </c>
      <c r="C740" t="s">
        <v>1012</v>
      </c>
      <c r="D740" t="s">
        <v>1018</v>
      </c>
      <c r="E740" s="2">
        <v>3.4</v>
      </c>
      <c r="F740" s="2">
        <v>45.46</v>
      </c>
      <c r="G740" s="3">
        <v>30</v>
      </c>
      <c r="H740" s="2">
        <v>46.5</v>
      </c>
      <c r="I740" s="2">
        <v>13</v>
      </c>
      <c r="K740">
        <f>IF(Table2[[#This Row],[LastActiveDate]]=0,"",YEAR(Table2[[#This Row],[LastActiveDate]]))</f>
        <v>2025</v>
      </c>
      <c r="L740" s="1">
        <v>45712</v>
      </c>
      <c r="M740" s="7">
        <f>IF(AND(Table2[[#This Row],[HoursPlayedLast30Days]]&gt;=1,Table2[[#This Row],[LastActiveDate]]&lt;&gt;0),1,0)</f>
        <v>1</v>
      </c>
    </row>
    <row r="741" spans="1:13" x14ac:dyDescent="0.25">
      <c r="A741" t="s">
        <v>750</v>
      </c>
      <c r="B741">
        <v>27</v>
      </c>
      <c r="C741" t="s">
        <v>1017</v>
      </c>
      <c r="D741" t="s">
        <v>1018</v>
      </c>
      <c r="E741" s="2">
        <v>89.2</v>
      </c>
      <c r="F741" s="2">
        <v>119.4</v>
      </c>
      <c r="G741" s="3">
        <v>8</v>
      </c>
      <c r="H741" s="2">
        <v>29.9</v>
      </c>
      <c r="I741" s="2">
        <v>12</v>
      </c>
      <c r="J741" t="s">
        <v>1030</v>
      </c>
      <c r="K741">
        <f>IF(Table2[[#This Row],[LastActiveDate]]=0,"",YEAR(Table2[[#This Row],[LastActiveDate]]))</f>
        <v>2025</v>
      </c>
      <c r="L741" s="1">
        <v>45706</v>
      </c>
      <c r="M741" s="7">
        <f>IF(AND(Table2[[#This Row],[HoursPlayedLast30Days]]&gt;=1,Table2[[#This Row],[LastActiveDate]]&lt;&gt;0),1,0)</f>
        <v>1</v>
      </c>
    </row>
    <row r="742" spans="1:13" x14ac:dyDescent="0.25">
      <c r="A742" t="s">
        <v>751</v>
      </c>
      <c r="B742">
        <v>13</v>
      </c>
      <c r="C742" t="s">
        <v>1011</v>
      </c>
      <c r="D742" t="s">
        <v>1019</v>
      </c>
      <c r="E742" s="2">
        <v>75.7</v>
      </c>
      <c r="F742" s="2">
        <v>240.06</v>
      </c>
      <c r="G742" s="3">
        <v>37</v>
      </c>
      <c r="H742" s="2">
        <v>36.4</v>
      </c>
      <c r="I742" s="2">
        <v>18</v>
      </c>
      <c r="J742" t="s">
        <v>1026</v>
      </c>
      <c r="K742">
        <f>IF(Table2[[#This Row],[LastActiveDate]]=0,"",YEAR(Table2[[#This Row],[LastActiveDate]]))</f>
        <v>2025</v>
      </c>
      <c r="L742" s="1">
        <v>45829</v>
      </c>
      <c r="M742" s="7">
        <f>IF(AND(Table2[[#This Row],[HoursPlayedLast30Days]]&gt;=1,Table2[[#This Row],[LastActiveDate]]&lt;&gt;0),1,0)</f>
        <v>1</v>
      </c>
    </row>
    <row r="743" spans="1:13" x14ac:dyDescent="0.25">
      <c r="A743" t="s">
        <v>752</v>
      </c>
      <c r="B743">
        <v>15</v>
      </c>
      <c r="C743" t="s">
        <v>1011</v>
      </c>
      <c r="D743" t="s">
        <v>1022</v>
      </c>
      <c r="E743" s="2">
        <v>31.6</v>
      </c>
      <c r="F743" s="2">
        <v>875.13</v>
      </c>
      <c r="G743" s="3">
        <v>62</v>
      </c>
      <c r="H743" s="2">
        <v>5</v>
      </c>
      <c r="I743" s="2">
        <v>13</v>
      </c>
      <c r="J743" t="s">
        <v>1027</v>
      </c>
      <c r="K743">
        <f>IF(Table2[[#This Row],[LastActiveDate]]=0,"",YEAR(Table2[[#This Row],[LastActiveDate]]))</f>
        <v>2025</v>
      </c>
      <c r="L743" s="1">
        <v>45898</v>
      </c>
      <c r="M743" s="7">
        <f>IF(AND(Table2[[#This Row],[HoursPlayedLast30Days]]&gt;=1,Table2[[#This Row],[LastActiveDate]]&lt;&gt;0),1,0)</f>
        <v>1</v>
      </c>
    </row>
    <row r="744" spans="1:13" x14ac:dyDescent="0.25">
      <c r="A744" t="s">
        <v>753</v>
      </c>
      <c r="B744">
        <v>18</v>
      </c>
      <c r="C744" t="s">
        <v>1011</v>
      </c>
      <c r="D744" t="s">
        <v>1018</v>
      </c>
      <c r="E744" s="2">
        <v>21.5</v>
      </c>
      <c r="F744" s="2">
        <v>325.14999999999998</v>
      </c>
      <c r="G744" s="3">
        <v>4</v>
      </c>
      <c r="H744" s="2">
        <v>69.3</v>
      </c>
      <c r="I744" s="2">
        <v>19</v>
      </c>
      <c r="J744" t="s">
        <v>1024</v>
      </c>
      <c r="K744">
        <f>IF(Table2[[#This Row],[LastActiveDate]]=0,"",YEAR(Table2[[#This Row],[LastActiveDate]]))</f>
        <v>2025</v>
      </c>
      <c r="L744" s="1">
        <v>45705</v>
      </c>
      <c r="M744" s="7">
        <f>IF(AND(Table2[[#This Row],[HoursPlayedLast30Days]]&gt;=1,Table2[[#This Row],[LastActiveDate]]&lt;&gt;0),1,0)</f>
        <v>1</v>
      </c>
    </row>
    <row r="745" spans="1:13" x14ac:dyDescent="0.25">
      <c r="A745" t="s">
        <v>754</v>
      </c>
      <c r="B745">
        <v>22</v>
      </c>
      <c r="C745" t="s">
        <v>1017</v>
      </c>
      <c r="D745" t="s">
        <v>1021</v>
      </c>
      <c r="E745" s="2">
        <v>17.2</v>
      </c>
      <c r="F745" s="2">
        <v>639.70000000000005</v>
      </c>
      <c r="G745" s="3">
        <v>60</v>
      </c>
      <c r="H745" s="2">
        <v>52.5</v>
      </c>
      <c r="I745" s="2">
        <v>10</v>
      </c>
      <c r="K745">
        <f>IF(Table2[[#This Row],[LastActiveDate]]=0,"",YEAR(Table2[[#This Row],[LastActiveDate]]))</f>
        <v>2025</v>
      </c>
      <c r="L745" s="1">
        <v>45838</v>
      </c>
      <c r="M745" s="7">
        <f>IF(AND(Table2[[#This Row],[HoursPlayedLast30Days]]&gt;=1,Table2[[#This Row],[LastActiveDate]]&lt;&gt;0),1,0)</f>
        <v>1</v>
      </c>
    </row>
    <row r="746" spans="1:13" x14ac:dyDescent="0.25">
      <c r="A746" t="s">
        <v>755</v>
      </c>
      <c r="B746">
        <v>24</v>
      </c>
      <c r="C746" t="s">
        <v>1016</v>
      </c>
      <c r="D746" t="s">
        <v>1018</v>
      </c>
      <c r="E746" s="2">
        <v>40.200000000000003</v>
      </c>
      <c r="F746" s="2">
        <v>359.09</v>
      </c>
      <c r="G746" s="3">
        <v>27</v>
      </c>
      <c r="H746" s="2">
        <v>25.7</v>
      </c>
      <c r="I746" s="2">
        <v>11</v>
      </c>
      <c r="J746" t="s">
        <v>1026</v>
      </c>
      <c r="K746">
        <f>IF(Table2[[#This Row],[LastActiveDate]]=0,"",YEAR(Table2[[#This Row],[LastActiveDate]]))</f>
        <v>2025</v>
      </c>
      <c r="L746" s="1">
        <v>45690</v>
      </c>
      <c r="M746" s="7">
        <f>IF(AND(Table2[[#This Row],[HoursPlayedLast30Days]]&gt;=1,Table2[[#This Row],[LastActiveDate]]&lt;&gt;0),1,0)</f>
        <v>1</v>
      </c>
    </row>
    <row r="747" spans="1:13" x14ac:dyDescent="0.25">
      <c r="A747" t="s">
        <v>756</v>
      </c>
      <c r="B747">
        <v>18</v>
      </c>
      <c r="C747" t="s">
        <v>1012</v>
      </c>
      <c r="D747" t="s">
        <v>1022</v>
      </c>
      <c r="E747" s="2">
        <v>6.8</v>
      </c>
      <c r="F747" s="2">
        <v>223.95</v>
      </c>
      <c r="G747" s="3">
        <v>4</v>
      </c>
      <c r="H747" s="2">
        <v>92.5</v>
      </c>
      <c r="I747" s="2">
        <v>16</v>
      </c>
      <c r="J747" t="s">
        <v>1026</v>
      </c>
      <c r="K747">
        <f>IF(Table2[[#This Row],[LastActiveDate]]=0,"",YEAR(Table2[[#This Row],[LastActiveDate]]))</f>
        <v>2025</v>
      </c>
      <c r="L747" s="1">
        <v>45929</v>
      </c>
      <c r="M747" s="7">
        <f>IF(AND(Table2[[#This Row],[HoursPlayedLast30Days]]&gt;=1,Table2[[#This Row],[LastActiveDate]]&lt;&gt;0),1,0)</f>
        <v>1</v>
      </c>
    </row>
    <row r="748" spans="1:13" x14ac:dyDescent="0.25">
      <c r="A748" t="s">
        <v>757</v>
      </c>
      <c r="B748">
        <v>22</v>
      </c>
      <c r="C748" t="s">
        <v>1015</v>
      </c>
      <c r="D748" t="s">
        <v>1018</v>
      </c>
      <c r="E748" s="2">
        <v>12.6</v>
      </c>
      <c r="F748" s="2">
        <v>53.31</v>
      </c>
      <c r="G748" s="3">
        <v>16</v>
      </c>
      <c r="H748" s="2">
        <v>47.2</v>
      </c>
      <c r="I748" s="2">
        <v>14</v>
      </c>
      <c r="K748">
        <f>IF(Table2[[#This Row],[LastActiveDate]]=0,"",YEAR(Table2[[#This Row],[LastActiveDate]]))</f>
        <v>2025</v>
      </c>
      <c r="L748" s="1">
        <v>45881</v>
      </c>
      <c r="M748" s="7">
        <f>IF(AND(Table2[[#This Row],[HoursPlayedLast30Days]]&gt;=1,Table2[[#This Row],[LastActiveDate]]&lt;&gt;0),1,0)</f>
        <v>1</v>
      </c>
    </row>
    <row r="749" spans="1:13" x14ac:dyDescent="0.25">
      <c r="A749" t="s">
        <v>758</v>
      </c>
      <c r="B749">
        <v>18</v>
      </c>
      <c r="C749" t="s">
        <v>1011</v>
      </c>
      <c r="D749" t="s">
        <v>1019</v>
      </c>
      <c r="E749" s="2">
        <v>19.3</v>
      </c>
      <c r="F749" s="2">
        <v>274.67</v>
      </c>
      <c r="G749" s="3">
        <v>5</v>
      </c>
      <c r="H749" s="2">
        <v>19.100000000000001</v>
      </c>
      <c r="I749" s="2">
        <v>10</v>
      </c>
      <c r="J749" t="s">
        <v>1025</v>
      </c>
      <c r="K749">
        <f>IF(Table2[[#This Row],[LastActiveDate]]=0,"",YEAR(Table2[[#This Row],[LastActiveDate]]))</f>
        <v>2025</v>
      </c>
      <c r="L749" s="1">
        <v>45785</v>
      </c>
      <c r="M749" s="7">
        <f>IF(AND(Table2[[#This Row],[HoursPlayedLast30Days]]&gt;=1,Table2[[#This Row],[LastActiveDate]]&lt;&gt;0),1,0)</f>
        <v>1</v>
      </c>
    </row>
    <row r="750" spans="1:13" x14ac:dyDescent="0.25">
      <c r="A750" t="s">
        <v>759</v>
      </c>
      <c r="B750">
        <v>18</v>
      </c>
      <c r="C750" t="s">
        <v>1016</v>
      </c>
      <c r="D750" t="s">
        <v>1023</v>
      </c>
      <c r="E750" s="2">
        <v>10.6</v>
      </c>
      <c r="F750" s="2">
        <v>244.13</v>
      </c>
      <c r="G750" s="3">
        <v>36</v>
      </c>
      <c r="H750" s="2">
        <v>66.400000000000006</v>
      </c>
      <c r="I750" s="2">
        <v>14</v>
      </c>
      <c r="K750">
        <f>IF(Table2[[#This Row],[LastActiveDate]]=0,"",YEAR(Table2[[#This Row],[LastActiveDate]]))</f>
        <v>2025</v>
      </c>
      <c r="L750" s="1">
        <v>45751</v>
      </c>
      <c r="M750" s="7">
        <f>IF(AND(Table2[[#This Row],[HoursPlayedLast30Days]]&gt;=1,Table2[[#This Row],[LastActiveDate]]&lt;&gt;0),1,0)</f>
        <v>1</v>
      </c>
    </row>
    <row r="751" spans="1:13" x14ac:dyDescent="0.25">
      <c r="A751" t="s">
        <v>760</v>
      </c>
      <c r="B751">
        <v>14</v>
      </c>
      <c r="C751" t="s">
        <v>1013</v>
      </c>
      <c r="D751" t="s">
        <v>1023</v>
      </c>
      <c r="E751" s="2">
        <v>11.2</v>
      </c>
      <c r="F751" s="2">
        <v>230.62</v>
      </c>
      <c r="G751" s="3">
        <v>42</v>
      </c>
      <c r="H751" s="2">
        <v>55</v>
      </c>
      <c r="I751" s="2">
        <v>8</v>
      </c>
      <c r="J751" t="s">
        <v>1027</v>
      </c>
      <c r="K751">
        <f>IF(Table2[[#This Row],[LastActiveDate]]=0,"",YEAR(Table2[[#This Row],[LastActiveDate]]))</f>
        <v>2025</v>
      </c>
      <c r="L751" s="1">
        <v>45699</v>
      </c>
      <c r="M751" s="7">
        <f>IF(AND(Table2[[#This Row],[HoursPlayedLast30Days]]&gt;=1,Table2[[#This Row],[LastActiveDate]]&lt;&gt;0),1,0)</f>
        <v>1</v>
      </c>
    </row>
    <row r="752" spans="1:13" x14ac:dyDescent="0.25">
      <c r="A752" t="s">
        <v>761</v>
      </c>
      <c r="B752">
        <v>17</v>
      </c>
      <c r="C752" t="s">
        <v>1011</v>
      </c>
      <c r="D752" t="s">
        <v>1019</v>
      </c>
      <c r="E752" s="2">
        <v>8</v>
      </c>
      <c r="F752" s="2">
        <v>168.23</v>
      </c>
      <c r="G752" s="3">
        <v>3</v>
      </c>
      <c r="H752" s="2">
        <v>54.9</v>
      </c>
      <c r="I752" s="2">
        <v>9</v>
      </c>
      <c r="K752">
        <f>IF(Table2[[#This Row],[LastActiveDate]]=0,"",YEAR(Table2[[#This Row],[LastActiveDate]]))</f>
        <v>2025</v>
      </c>
      <c r="L752" s="1">
        <v>45702</v>
      </c>
      <c r="M752" s="7">
        <f>IF(AND(Table2[[#This Row],[HoursPlayedLast30Days]]&gt;=1,Table2[[#This Row],[LastActiveDate]]&lt;&gt;0),1,0)</f>
        <v>1</v>
      </c>
    </row>
    <row r="753" spans="1:13" x14ac:dyDescent="0.25">
      <c r="A753" t="s">
        <v>762</v>
      </c>
      <c r="B753">
        <v>15</v>
      </c>
      <c r="C753" t="s">
        <v>1013</v>
      </c>
      <c r="D753" t="s">
        <v>1019</v>
      </c>
      <c r="E753" s="2">
        <v>16.600000000000001</v>
      </c>
      <c r="F753" s="2">
        <v>188.04</v>
      </c>
      <c r="G753" s="3">
        <v>21</v>
      </c>
      <c r="H753" s="2">
        <v>34.4</v>
      </c>
      <c r="I753" s="2">
        <v>12</v>
      </c>
      <c r="K753">
        <f>IF(Table2[[#This Row],[LastActiveDate]]=0,"",YEAR(Table2[[#This Row],[LastActiveDate]]))</f>
        <v>2025</v>
      </c>
      <c r="L753" s="1">
        <v>45939</v>
      </c>
      <c r="M753" s="7">
        <f>IF(AND(Table2[[#This Row],[HoursPlayedLast30Days]]&gt;=1,Table2[[#This Row],[LastActiveDate]]&lt;&gt;0),1,0)</f>
        <v>1</v>
      </c>
    </row>
    <row r="754" spans="1:13" x14ac:dyDescent="0.25">
      <c r="A754" t="s">
        <v>763</v>
      </c>
      <c r="B754">
        <v>17</v>
      </c>
      <c r="C754" t="s">
        <v>1015</v>
      </c>
      <c r="D754" t="s">
        <v>1019</v>
      </c>
      <c r="E754" s="2">
        <v>38</v>
      </c>
      <c r="F754" s="2">
        <v>101.78</v>
      </c>
      <c r="G754" s="3">
        <v>50</v>
      </c>
      <c r="H754" s="2">
        <v>56.3</v>
      </c>
      <c r="I754" s="2">
        <v>10</v>
      </c>
      <c r="K754">
        <f>IF(Table2[[#This Row],[LastActiveDate]]=0,"",YEAR(Table2[[#This Row],[LastActiveDate]]))</f>
        <v>2025</v>
      </c>
      <c r="L754" s="1">
        <v>45732</v>
      </c>
      <c r="M754" s="7">
        <f>IF(AND(Table2[[#This Row],[HoursPlayedLast30Days]]&gt;=1,Table2[[#This Row],[LastActiveDate]]&lt;&gt;0),1,0)</f>
        <v>1</v>
      </c>
    </row>
    <row r="755" spans="1:13" x14ac:dyDescent="0.25">
      <c r="A755" t="s">
        <v>764</v>
      </c>
      <c r="B755">
        <v>27</v>
      </c>
      <c r="C755" t="s">
        <v>1011</v>
      </c>
      <c r="D755" t="s">
        <v>1018</v>
      </c>
      <c r="E755" s="2">
        <v>4.5</v>
      </c>
      <c r="F755" s="2">
        <v>183.13</v>
      </c>
      <c r="G755" s="3">
        <v>82</v>
      </c>
      <c r="H755" s="2">
        <v>38.5</v>
      </c>
      <c r="I755" s="2">
        <v>11</v>
      </c>
      <c r="K755">
        <f>IF(Table2[[#This Row],[LastActiveDate]]=0,"",YEAR(Table2[[#This Row],[LastActiveDate]]))</f>
        <v>2025</v>
      </c>
      <c r="L755" s="1">
        <v>45772</v>
      </c>
      <c r="M755" s="7">
        <f>IF(AND(Table2[[#This Row],[HoursPlayedLast30Days]]&gt;=1,Table2[[#This Row],[LastActiveDate]]&lt;&gt;0),1,0)</f>
        <v>1</v>
      </c>
    </row>
    <row r="756" spans="1:13" x14ac:dyDescent="0.25">
      <c r="A756" t="s">
        <v>765</v>
      </c>
      <c r="B756">
        <v>17</v>
      </c>
      <c r="C756" t="s">
        <v>1015</v>
      </c>
      <c r="D756" t="s">
        <v>1018</v>
      </c>
      <c r="E756" s="2">
        <v>54.5</v>
      </c>
      <c r="F756" s="2">
        <v>55.02</v>
      </c>
      <c r="G756" s="3">
        <v>21</v>
      </c>
      <c r="H756" s="2">
        <v>58.9</v>
      </c>
      <c r="I756" s="2">
        <v>8</v>
      </c>
      <c r="K756" t="str">
        <f>IF(Table2[[#This Row],[LastActiveDate]]=0,"",YEAR(Table2[[#This Row],[LastActiveDate]]))</f>
        <v/>
      </c>
      <c r="M756" s="7">
        <f>IF(AND(Table2[[#This Row],[HoursPlayedLast30Days]]&gt;=1,Table2[[#This Row],[LastActiveDate]]&lt;&gt;0),1,0)</f>
        <v>0</v>
      </c>
    </row>
    <row r="757" spans="1:13" x14ac:dyDescent="0.25">
      <c r="A757" t="s">
        <v>766</v>
      </c>
      <c r="B757">
        <v>35</v>
      </c>
      <c r="C757" t="s">
        <v>1015</v>
      </c>
      <c r="D757" t="s">
        <v>1019</v>
      </c>
      <c r="E757" s="2">
        <v>23.4</v>
      </c>
      <c r="F757" s="2">
        <v>408.91</v>
      </c>
      <c r="G757" s="3">
        <v>90</v>
      </c>
      <c r="H757" s="2">
        <v>5</v>
      </c>
      <c r="I757" s="2">
        <v>16</v>
      </c>
      <c r="K757">
        <f>IF(Table2[[#This Row],[LastActiveDate]]=0,"",YEAR(Table2[[#This Row],[LastActiveDate]]))</f>
        <v>2025</v>
      </c>
      <c r="L757" s="1">
        <v>45825</v>
      </c>
      <c r="M757" s="7">
        <f>IF(AND(Table2[[#This Row],[HoursPlayedLast30Days]]&gt;=1,Table2[[#This Row],[LastActiveDate]]&lt;&gt;0),1,0)</f>
        <v>1</v>
      </c>
    </row>
    <row r="758" spans="1:13" x14ac:dyDescent="0.25">
      <c r="A758" t="s">
        <v>767</v>
      </c>
      <c r="B758">
        <v>24</v>
      </c>
      <c r="C758" t="s">
        <v>1011</v>
      </c>
      <c r="D758" t="s">
        <v>1018</v>
      </c>
      <c r="E758" s="2">
        <v>34.700000000000003</v>
      </c>
      <c r="F758" s="2">
        <v>51.38</v>
      </c>
      <c r="G758" s="3">
        <v>23</v>
      </c>
      <c r="H758" s="2">
        <v>34.200000000000003</v>
      </c>
      <c r="I758" s="2">
        <v>11</v>
      </c>
      <c r="K758" t="str">
        <f>IF(Table2[[#This Row],[LastActiveDate]]=0,"",YEAR(Table2[[#This Row],[LastActiveDate]]))</f>
        <v/>
      </c>
      <c r="M758" s="7">
        <f>IF(AND(Table2[[#This Row],[HoursPlayedLast30Days]]&gt;=1,Table2[[#This Row],[LastActiveDate]]&lt;&gt;0),1,0)</f>
        <v>0</v>
      </c>
    </row>
    <row r="759" spans="1:13" x14ac:dyDescent="0.25">
      <c r="A759" t="s">
        <v>768</v>
      </c>
      <c r="B759">
        <v>22</v>
      </c>
      <c r="C759" t="s">
        <v>1014</v>
      </c>
      <c r="D759" t="s">
        <v>1019</v>
      </c>
      <c r="E759" s="2">
        <v>16.2</v>
      </c>
      <c r="F759" s="2">
        <v>22.2</v>
      </c>
      <c r="G759" s="3">
        <v>15</v>
      </c>
      <c r="H759" s="2">
        <v>88.1</v>
      </c>
      <c r="I759" s="2">
        <v>14</v>
      </c>
      <c r="J759" t="s">
        <v>1024</v>
      </c>
      <c r="K759">
        <f>IF(Table2[[#This Row],[LastActiveDate]]=0,"",YEAR(Table2[[#This Row],[LastActiveDate]]))</f>
        <v>2025</v>
      </c>
      <c r="L759" s="1">
        <v>45735</v>
      </c>
      <c r="M759" s="7">
        <f>IF(AND(Table2[[#This Row],[HoursPlayedLast30Days]]&gt;=1,Table2[[#This Row],[LastActiveDate]]&lt;&gt;0),1,0)</f>
        <v>1</v>
      </c>
    </row>
    <row r="760" spans="1:13" x14ac:dyDescent="0.25">
      <c r="A760" t="s">
        <v>769</v>
      </c>
      <c r="B760">
        <v>17</v>
      </c>
      <c r="C760" t="s">
        <v>1016</v>
      </c>
      <c r="D760" t="s">
        <v>1021</v>
      </c>
      <c r="E760" s="2">
        <v>30.2</v>
      </c>
      <c r="F760" s="2">
        <v>143.28</v>
      </c>
      <c r="G760" s="3">
        <v>56</v>
      </c>
      <c r="H760" s="2">
        <v>25.8</v>
      </c>
      <c r="I760" s="2">
        <v>14</v>
      </c>
      <c r="J760" t="s">
        <v>1025</v>
      </c>
      <c r="K760">
        <f>IF(Table2[[#This Row],[LastActiveDate]]=0,"",YEAR(Table2[[#This Row],[LastActiveDate]]))</f>
        <v>2024</v>
      </c>
      <c r="L760" s="1">
        <v>45653</v>
      </c>
      <c r="M760" s="7">
        <f>IF(AND(Table2[[#This Row],[HoursPlayedLast30Days]]&gt;=1,Table2[[#This Row],[LastActiveDate]]&lt;&gt;0),1,0)</f>
        <v>1</v>
      </c>
    </row>
    <row r="761" spans="1:13" x14ac:dyDescent="0.25">
      <c r="A761" t="s">
        <v>770</v>
      </c>
      <c r="B761">
        <v>25</v>
      </c>
      <c r="C761" t="s">
        <v>1012</v>
      </c>
      <c r="D761" t="s">
        <v>1022</v>
      </c>
      <c r="E761" s="2">
        <v>0.3</v>
      </c>
      <c r="F761" s="2">
        <v>268.45999999999998</v>
      </c>
      <c r="G761" s="3">
        <v>20</v>
      </c>
      <c r="H761" s="2">
        <v>29.9</v>
      </c>
      <c r="I761" s="2">
        <v>15</v>
      </c>
      <c r="K761">
        <f>IF(Table2[[#This Row],[LastActiveDate]]=0,"",YEAR(Table2[[#This Row],[LastActiveDate]]))</f>
        <v>2025</v>
      </c>
      <c r="L761" s="1">
        <v>45717</v>
      </c>
      <c r="M761" s="7">
        <f>IF(AND(Table2[[#This Row],[HoursPlayedLast30Days]]&gt;=1,Table2[[#This Row],[LastActiveDate]]&lt;&gt;0),1,0)</f>
        <v>0</v>
      </c>
    </row>
    <row r="762" spans="1:13" x14ac:dyDescent="0.25">
      <c r="A762" t="s">
        <v>771</v>
      </c>
      <c r="B762">
        <v>19</v>
      </c>
      <c r="C762" t="s">
        <v>1015</v>
      </c>
      <c r="D762" t="s">
        <v>1021</v>
      </c>
      <c r="E762" s="2">
        <v>34.1</v>
      </c>
      <c r="F762" s="2">
        <v>143.94</v>
      </c>
      <c r="G762" s="3">
        <v>19</v>
      </c>
      <c r="H762" s="2">
        <v>33.799999999999997</v>
      </c>
      <c r="I762" s="2">
        <v>12</v>
      </c>
      <c r="K762">
        <f>IF(Table2[[#This Row],[LastActiveDate]]=0,"",YEAR(Table2[[#This Row],[LastActiveDate]]))</f>
        <v>2025</v>
      </c>
      <c r="L762" s="1">
        <v>45861</v>
      </c>
      <c r="M762" s="7">
        <f>IF(AND(Table2[[#This Row],[HoursPlayedLast30Days]]&gt;=1,Table2[[#This Row],[LastActiveDate]]&lt;&gt;0),1,0)</f>
        <v>1</v>
      </c>
    </row>
    <row r="763" spans="1:13" x14ac:dyDescent="0.25">
      <c r="A763" t="s">
        <v>772</v>
      </c>
      <c r="B763">
        <v>22</v>
      </c>
      <c r="C763" t="s">
        <v>1017</v>
      </c>
      <c r="D763" t="s">
        <v>1018</v>
      </c>
      <c r="E763" s="2">
        <v>0.8</v>
      </c>
      <c r="F763" s="2">
        <v>81</v>
      </c>
      <c r="G763" s="3">
        <v>20</v>
      </c>
      <c r="H763" s="2">
        <v>14.6</v>
      </c>
      <c r="I763" s="2">
        <v>12</v>
      </c>
      <c r="K763">
        <f>IF(Table2[[#This Row],[LastActiveDate]]=0,"",YEAR(Table2[[#This Row],[LastActiveDate]]))</f>
        <v>2025</v>
      </c>
      <c r="L763" s="1">
        <v>45813</v>
      </c>
      <c r="M763" s="7">
        <f>IF(AND(Table2[[#This Row],[HoursPlayedLast30Days]]&gt;=1,Table2[[#This Row],[LastActiveDate]]&lt;&gt;0),1,0)</f>
        <v>0</v>
      </c>
    </row>
    <row r="764" spans="1:13" x14ac:dyDescent="0.25">
      <c r="A764" t="s">
        <v>773</v>
      </c>
      <c r="B764">
        <v>34</v>
      </c>
      <c r="C764" t="s">
        <v>1012</v>
      </c>
      <c r="D764" t="s">
        <v>1018</v>
      </c>
      <c r="E764" s="2">
        <v>44.1</v>
      </c>
      <c r="F764" s="2">
        <v>204.21</v>
      </c>
      <c r="G764" s="3">
        <v>56</v>
      </c>
      <c r="H764" s="2">
        <v>5</v>
      </c>
      <c r="I764" s="2">
        <v>17</v>
      </c>
      <c r="K764">
        <f>IF(Table2[[#This Row],[LastActiveDate]]=0,"",YEAR(Table2[[#This Row],[LastActiveDate]]))</f>
        <v>2025</v>
      </c>
      <c r="L764" s="1">
        <v>45862</v>
      </c>
      <c r="M764" s="7">
        <f>IF(AND(Table2[[#This Row],[HoursPlayedLast30Days]]&gt;=1,Table2[[#This Row],[LastActiveDate]]&lt;&gt;0),1,0)</f>
        <v>1</v>
      </c>
    </row>
    <row r="765" spans="1:13" x14ac:dyDescent="0.25">
      <c r="A765" t="s">
        <v>774</v>
      </c>
      <c r="B765">
        <v>21</v>
      </c>
      <c r="C765" t="s">
        <v>1015</v>
      </c>
      <c r="D765" t="s">
        <v>1022</v>
      </c>
      <c r="E765" s="2">
        <v>96.5</v>
      </c>
      <c r="F765" s="2">
        <v>106.55</v>
      </c>
      <c r="G765" s="3">
        <v>53</v>
      </c>
      <c r="H765" s="2">
        <v>39.200000000000003</v>
      </c>
      <c r="I765" s="2">
        <v>10</v>
      </c>
      <c r="K765">
        <f>IF(Table2[[#This Row],[LastActiveDate]]=0,"",YEAR(Table2[[#This Row],[LastActiveDate]]))</f>
        <v>2025</v>
      </c>
      <c r="L765" s="1">
        <v>45659</v>
      </c>
      <c r="M765" s="7">
        <f>IF(AND(Table2[[#This Row],[HoursPlayedLast30Days]]&gt;=1,Table2[[#This Row],[LastActiveDate]]&lt;&gt;0),1,0)</f>
        <v>1</v>
      </c>
    </row>
    <row r="766" spans="1:13" x14ac:dyDescent="0.25">
      <c r="A766" t="s">
        <v>775</v>
      </c>
      <c r="B766">
        <v>27</v>
      </c>
      <c r="C766" t="s">
        <v>1011</v>
      </c>
      <c r="D766" t="s">
        <v>1019</v>
      </c>
      <c r="E766" s="2">
        <v>7</v>
      </c>
      <c r="F766" s="2">
        <v>675.27</v>
      </c>
      <c r="G766" s="3">
        <v>15</v>
      </c>
      <c r="H766" s="2">
        <v>48.4</v>
      </c>
      <c r="I766" s="2">
        <v>7</v>
      </c>
      <c r="K766">
        <f>IF(Table2[[#This Row],[LastActiveDate]]=0,"",YEAR(Table2[[#This Row],[LastActiveDate]]))</f>
        <v>2025</v>
      </c>
      <c r="L766" s="1">
        <v>45785</v>
      </c>
      <c r="M766" s="7">
        <f>IF(AND(Table2[[#This Row],[HoursPlayedLast30Days]]&gt;=1,Table2[[#This Row],[LastActiveDate]]&lt;&gt;0),1,0)</f>
        <v>1</v>
      </c>
    </row>
    <row r="767" spans="1:13" x14ac:dyDescent="0.25">
      <c r="A767" t="s">
        <v>776</v>
      </c>
      <c r="B767">
        <v>18</v>
      </c>
      <c r="C767" t="s">
        <v>1015</v>
      </c>
      <c r="D767" t="s">
        <v>1018</v>
      </c>
      <c r="E767" s="2">
        <v>4.7</v>
      </c>
      <c r="F767" s="2">
        <v>639.84</v>
      </c>
      <c r="G767" s="3">
        <v>12</v>
      </c>
      <c r="H767" s="2">
        <v>43.7</v>
      </c>
      <c r="I767" s="2">
        <v>13</v>
      </c>
      <c r="K767">
        <f>IF(Table2[[#This Row],[LastActiveDate]]=0,"",YEAR(Table2[[#This Row],[LastActiveDate]]))</f>
        <v>2025</v>
      </c>
      <c r="L767" s="1">
        <v>45923</v>
      </c>
      <c r="M767" s="7">
        <f>IF(AND(Table2[[#This Row],[HoursPlayedLast30Days]]&gt;=1,Table2[[#This Row],[LastActiveDate]]&lt;&gt;0),1,0)</f>
        <v>1</v>
      </c>
    </row>
    <row r="768" spans="1:13" x14ac:dyDescent="0.25">
      <c r="A768" t="s">
        <v>777</v>
      </c>
      <c r="B768">
        <v>21</v>
      </c>
      <c r="C768" t="s">
        <v>1013</v>
      </c>
      <c r="D768" t="s">
        <v>1021</v>
      </c>
      <c r="E768" s="2">
        <v>29</v>
      </c>
      <c r="F768" s="2">
        <v>174.48</v>
      </c>
      <c r="G768" s="3">
        <v>20</v>
      </c>
      <c r="H768" s="2">
        <v>41.4</v>
      </c>
      <c r="I768" s="2">
        <v>17</v>
      </c>
      <c r="K768">
        <f>IF(Table2[[#This Row],[LastActiveDate]]=0,"",YEAR(Table2[[#This Row],[LastActiveDate]]))</f>
        <v>2025</v>
      </c>
      <c r="L768" s="1">
        <v>45744</v>
      </c>
      <c r="M768" s="7">
        <f>IF(AND(Table2[[#This Row],[HoursPlayedLast30Days]]&gt;=1,Table2[[#This Row],[LastActiveDate]]&lt;&gt;0),1,0)</f>
        <v>1</v>
      </c>
    </row>
    <row r="769" spans="1:13" x14ac:dyDescent="0.25">
      <c r="A769" t="s">
        <v>778</v>
      </c>
      <c r="B769">
        <v>30</v>
      </c>
      <c r="C769" t="s">
        <v>1015</v>
      </c>
      <c r="D769" t="s">
        <v>1021</v>
      </c>
      <c r="E769" s="2">
        <v>5.8</v>
      </c>
      <c r="F769" s="2">
        <v>99.33</v>
      </c>
      <c r="G769" s="3">
        <v>25</v>
      </c>
      <c r="H769" s="2">
        <v>46.1</v>
      </c>
      <c r="I769" s="2">
        <v>7</v>
      </c>
      <c r="J769" t="s">
        <v>1026</v>
      </c>
      <c r="K769">
        <f>IF(Table2[[#This Row],[LastActiveDate]]=0,"",YEAR(Table2[[#This Row],[LastActiveDate]]))</f>
        <v>2025</v>
      </c>
      <c r="L769" s="1">
        <v>45839</v>
      </c>
      <c r="M769" s="7">
        <f>IF(AND(Table2[[#This Row],[HoursPlayedLast30Days]]&gt;=1,Table2[[#This Row],[LastActiveDate]]&lt;&gt;0),1,0)</f>
        <v>1</v>
      </c>
    </row>
    <row r="770" spans="1:13" x14ac:dyDescent="0.25">
      <c r="A770" t="s">
        <v>779</v>
      </c>
      <c r="B770">
        <v>18</v>
      </c>
      <c r="C770" t="s">
        <v>1011</v>
      </c>
      <c r="D770" t="s">
        <v>1021</v>
      </c>
      <c r="E770" s="2">
        <v>40.1</v>
      </c>
      <c r="F770" s="2">
        <v>334.03</v>
      </c>
      <c r="G770" s="3">
        <v>8</v>
      </c>
      <c r="H770" s="2">
        <v>70.599999999999994</v>
      </c>
      <c r="I770" s="2">
        <v>12</v>
      </c>
      <c r="K770">
        <f>IF(Table2[[#This Row],[LastActiveDate]]=0,"",YEAR(Table2[[#This Row],[LastActiveDate]]))</f>
        <v>2024</v>
      </c>
      <c r="L770" s="1">
        <v>45629</v>
      </c>
      <c r="M770" s="7">
        <f>IF(AND(Table2[[#This Row],[HoursPlayedLast30Days]]&gt;=1,Table2[[#This Row],[LastActiveDate]]&lt;&gt;0),1,0)</f>
        <v>1</v>
      </c>
    </row>
    <row r="771" spans="1:13" x14ac:dyDescent="0.25">
      <c r="A771" t="s">
        <v>780</v>
      </c>
      <c r="B771">
        <v>31</v>
      </c>
      <c r="C771" t="s">
        <v>1013</v>
      </c>
      <c r="D771" t="s">
        <v>1018</v>
      </c>
      <c r="E771" s="2">
        <v>2.2000000000000002</v>
      </c>
      <c r="F771" s="2">
        <v>9.35</v>
      </c>
      <c r="G771" s="3">
        <v>47</v>
      </c>
      <c r="H771" s="2">
        <v>40.200000000000003</v>
      </c>
      <c r="I771" s="2">
        <v>10</v>
      </c>
      <c r="K771">
        <f>IF(Table2[[#This Row],[LastActiveDate]]=0,"",YEAR(Table2[[#This Row],[LastActiveDate]]))</f>
        <v>2025</v>
      </c>
      <c r="L771" s="1">
        <v>45940</v>
      </c>
      <c r="M771" s="7">
        <f>IF(AND(Table2[[#This Row],[HoursPlayedLast30Days]]&gt;=1,Table2[[#This Row],[LastActiveDate]]&lt;&gt;0),1,0)</f>
        <v>1</v>
      </c>
    </row>
    <row r="772" spans="1:13" x14ac:dyDescent="0.25">
      <c r="A772" t="s">
        <v>781</v>
      </c>
      <c r="B772">
        <v>25</v>
      </c>
      <c r="C772" t="s">
        <v>1011</v>
      </c>
      <c r="D772" t="s">
        <v>1018</v>
      </c>
      <c r="E772" s="2">
        <v>2.7</v>
      </c>
      <c r="F772" s="2">
        <v>160.97999999999999</v>
      </c>
      <c r="G772" s="3">
        <v>19</v>
      </c>
      <c r="H772" s="2">
        <v>30.6</v>
      </c>
      <c r="I772" s="2">
        <v>14</v>
      </c>
      <c r="J772" t="s">
        <v>1030</v>
      </c>
      <c r="K772">
        <f>IF(Table2[[#This Row],[LastActiveDate]]=0,"",YEAR(Table2[[#This Row],[LastActiveDate]]))</f>
        <v>2025</v>
      </c>
      <c r="L772" s="1">
        <v>45807</v>
      </c>
      <c r="M772" s="7">
        <f>IF(AND(Table2[[#This Row],[HoursPlayedLast30Days]]&gt;=1,Table2[[#This Row],[LastActiveDate]]&lt;&gt;0),1,0)</f>
        <v>1</v>
      </c>
    </row>
    <row r="773" spans="1:13" x14ac:dyDescent="0.25">
      <c r="A773" t="s">
        <v>782</v>
      </c>
      <c r="B773">
        <v>19</v>
      </c>
      <c r="C773" t="s">
        <v>1017</v>
      </c>
      <c r="D773" t="s">
        <v>1022</v>
      </c>
      <c r="E773" s="2">
        <v>77.400000000000006</v>
      </c>
      <c r="F773" s="2">
        <v>102.49</v>
      </c>
      <c r="G773" s="3">
        <v>12</v>
      </c>
      <c r="H773" s="2">
        <v>38</v>
      </c>
      <c r="I773" s="2">
        <v>12</v>
      </c>
      <c r="K773">
        <f>IF(Table2[[#This Row],[LastActiveDate]]=0,"",YEAR(Table2[[#This Row],[LastActiveDate]]))</f>
        <v>2025</v>
      </c>
      <c r="L773" s="1">
        <v>45672</v>
      </c>
      <c r="M773" s="7">
        <f>IF(AND(Table2[[#This Row],[HoursPlayedLast30Days]]&gt;=1,Table2[[#This Row],[LastActiveDate]]&lt;&gt;0),1,0)</f>
        <v>1</v>
      </c>
    </row>
    <row r="774" spans="1:13" x14ac:dyDescent="0.25">
      <c r="A774" t="s">
        <v>783</v>
      </c>
      <c r="B774">
        <v>25</v>
      </c>
      <c r="C774" t="s">
        <v>1011</v>
      </c>
      <c r="D774" t="s">
        <v>1018</v>
      </c>
      <c r="E774" s="2">
        <v>22.4</v>
      </c>
      <c r="F774" s="2">
        <v>633.11</v>
      </c>
      <c r="G774" s="3">
        <v>3</v>
      </c>
      <c r="H774" s="2">
        <v>59.5</v>
      </c>
      <c r="I774" s="2">
        <v>20</v>
      </c>
      <c r="J774" t="s">
        <v>1030</v>
      </c>
      <c r="K774">
        <f>IF(Table2[[#This Row],[LastActiveDate]]=0,"",YEAR(Table2[[#This Row],[LastActiveDate]]))</f>
        <v>2024</v>
      </c>
      <c r="L774" s="1">
        <v>45642</v>
      </c>
      <c r="M774" s="7">
        <f>IF(AND(Table2[[#This Row],[HoursPlayedLast30Days]]&gt;=1,Table2[[#This Row],[LastActiveDate]]&lt;&gt;0),1,0)</f>
        <v>1</v>
      </c>
    </row>
    <row r="775" spans="1:13" x14ac:dyDescent="0.25">
      <c r="A775" t="s">
        <v>784</v>
      </c>
      <c r="B775">
        <v>26</v>
      </c>
      <c r="C775" t="s">
        <v>1017</v>
      </c>
      <c r="D775" t="s">
        <v>1021</v>
      </c>
      <c r="E775" s="2">
        <v>37.5</v>
      </c>
      <c r="F775" s="2">
        <v>3.02</v>
      </c>
      <c r="G775" s="3">
        <v>8</v>
      </c>
      <c r="H775" s="2">
        <v>80.3</v>
      </c>
      <c r="I775" s="2">
        <v>12</v>
      </c>
      <c r="J775" t="s">
        <v>1029</v>
      </c>
      <c r="K775">
        <f>IF(Table2[[#This Row],[LastActiveDate]]=0,"",YEAR(Table2[[#This Row],[LastActiveDate]]))</f>
        <v>2025</v>
      </c>
      <c r="L775" s="1">
        <v>45786</v>
      </c>
      <c r="M775" s="7">
        <f>IF(AND(Table2[[#This Row],[HoursPlayedLast30Days]]&gt;=1,Table2[[#This Row],[LastActiveDate]]&lt;&gt;0),1,0)</f>
        <v>1</v>
      </c>
    </row>
    <row r="776" spans="1:13" x14ac:dyDescent="0.25">
      <c r="A776" t="s">
        <v>785</v>
      </c>
      <c r="B776">
        <v>25</v>
      </c>
      <c r="C776" t="s">
        <v>1013</v>
      </c>
      <c r="D776" t="s">
        <v>1023</v>
      </c>
      <c r="E776" s="2">
        <v>7.8</v>
      </c>
      <c r="F776" s="2">
        <v>201.2</v>
      </c>
      <c r="G776" s="3">
        <v>89</v>
      </c>
      <c r="H776" s="2">
        <v>29.3</v>
      </c>
      <c r="I776" s="2">
        <v>11</v>
      </c>
      <c r="K776">
        <f>IF(Table2[[#This Row],[LastActiveDate]]=0,"",YEAR(Table2[[#This Row],[LastActiveDate]]))</f>
        <v>2025</v>
      </c>
      <c r="L776" s="1">
        <v>45786</v>
      </c>
      <c r="M776" s="7">
        <f>IF(AND(Table2[[#This Row],[HoursPlayedLast30Days]]&gt;=1,Table2[[#This Row],[LastActiveDate]]&lt;&gt;0),1,0)</f>
        <v>1</v>
      </c>
    </row>
    <row r="777" spans="1:13" x14ac:dyDescent="0.25">
      <c r="A777" t="s">
        <v>786</v>
      </c>
      <c r="B777">
        <v>14</v>
      </c>
      <c r="C777" t="s">
        <v>1015</v>
      </c>
      <c r="D777" t="s">
        <v>1021</v>
      </c>
      <c r="E777" s="2">
        <v>22.6</v>
      </c>
      <c r="F777" s="2">
        <v>337.41</v>
      </c>
      <c r="G777" s="3">
        <v>10</v>
      </c>
      <c r="H777" s="2">
        <v>47.5</v>
      </c>
      <c r="I777" s="2">
        <v>6</v>
      </c>
      <c r="J777" t="s">
        <v>1026</v>
      </c>
      <c r="K777">
        <f>IF(Table2[[#This Row],[LastActiveDate]]=0,"",YEAR(Table2[[#This Row],[LastActiveDate]]))</f>
        <v>2024</v>
      </c>
      <c r="L777" s="1">
        <v>45619</v>
      </c>
      <c r="M777" s="7">
        <f>IF(AND(Table2[[#This Row],[HoursPlayedLast30Days]]&gt;=1,Table2[[#This Row],[LastActiveDate]]&lt;&gt;0),1,0)</f>
        <v>1</v>
      </c>
    </row>
    <row r="778" spans="1:13" x14ac:dyDescent="0.25">
      <c r="A778" t="s">
        <v>787</v>
      </c>
      <c r="B778">
        <v>18</v>
      </c>
      <c r="C778" t="s">
        <v>1011</v>
      </c>
      <c r="D778" t="s">
        <v>1019</v>
      </c>
      <c r="E778" s="2">
        <v>18</v>
      </c>
      <c r="F778" s="2">
        <v>165.91</v>
      </c>
      <c r="G778" s="3">
        <v>5</v>
      </c>
      <c r="H778" s="2">
        <v>53.5</v>
      </c>
      <c r="I778" s="2">
        <v>10</v>
      </c>
      <c r="K778">
        <f>IF(Table2[[#This Row],[LastActiveDate]]=0,"",YEAR(Table2[[#This Row],[LastActiveDate]]))</f>
        <v>2025</v>
      </c>
      <c r="L778" s="1">
        <v>45947</v>
      </c>
      <c r="M778" s="7">
        <f>IF(AND(Table2[[#This Row],[HoursPlayedLast30Days]]&gt;=1,Table2[[#This Row],[LastActiveDate]]&lt;&gt;0),1,0)</f>
        <v>1</v>
      </c>
    </row>
    <row r="779" spans="1:13" x14ac:dyDescent="0.25">
      <c r="A779" t="s">
        <v>788</v>
      </c>
      <c r="B779">
        <v>20</v>
      </c>
      <c r="C779" t="s">
        <v>1016</v>
      </c>
      <c r="D779" t="s">
        <v>1018</v>
      </c>
      <c r="E779" s="2">
        <v>18.5</v>
      </c>
      <c r="F779" s="2">
        <v>22.32</v>
      </c>
      <c r="G779" s="3">
        <v>18</v>
      </c>
      <c r="H779" s="2">
        <v>20.2</v>
      </c>
      <c r="I779" s="2">
        <v>12</v>
      </c>
      <c r="J779" t="s">
        <v>1027</v>
      </c>
      <c r="K779" t="str">
        <f>IF(Table2[[#This Row],[LastActiveDate]]=0,"",YEAR(Table2[[#This Row],[LastActiveDate]]))</f>
        <v/>
      </c>
      <c r="M779" s="7">
        <f>IF(AND(Table2[[#This Row],[HoursPlayedLast30Days]]&gt;=1,Table2[[#This Row],[LastActiveDate]]&lt;&gt;0),1,0)</f>
        <v>0</v>
      </c>
    </row>
    <row r="780" spans="1:13" x14ac:dyDescent="0.25">
      <c r="A780" t="s">
        <v>789</v>
      </c>
      <c r="B780">
        <v>21</v>
      </c>
      <c r="C780" t="s">
        <v>1016</v>
      </c>
      <c r="D780" t="s">
        <v>1021</v>
      </c>
      <c r="E780" s="2">
        <v>22.9</v>
      </c>
      <c r="F780" s="2">
        <v>898.04</v>
      </c>
      <c r="G780" s="3">
        <v>11</v>
      </c>
      <c r="H780" s="2">
        <v>45.5</v>
      </c>
      <c r="I780" s="2">
        <v>6</v>
      </c>
      <c r="K780">
        <f>IF(Table2[[#This Row],[LastActiveDate]]=0,"",YEAR(Table2[[#This Row],[LastActiveDate]]))</f>
        <v>2025</v>
      </c>
      <c r="L780" s="1">
        <v>45753</v>
      </c>
      <c r="M780" s="7">
        <f>IF(AND(Table2[[#This Row],[HoursPlayedLast30Days]]&gt;=1,Table2[[#This Row],[LastActiveDate]]&lt;&gt;0),1,0)</f>
        <v>1</v>
      </c>
    </row>
    <row r="781" spans="1:13" x14ac:dyDescent="0.25">
      <c r="A781" t="s">
        <v>790</v>
      </c>
      <c r="B781">
        <v>25</v>
      </c>
      <c r="C781" t="s">
        <v>1016</v>
      </c>
      <c r="D781" t="s">
        <v>1020</v>
      </c>
      <c r="E781" s="2">
        <v>17.100000000000001</v>
      </c>
      <c r="F781" s="2">
        <v>182.46</v>
      </c>
      <c r="G781" s="3">
        <v>1</v>
      </c>
      <c r="H781" s="2">
        <v>8.4</v>
      </c>
      <c r="I781" s="2">
        <v>13</v>
      </c>
      <c r="K781">
        <f>IF(Table2[[#This Row],[LastActiveDate]]=0,"",YEAR(Table2[[#This Row],[LastActiveDate]]))</f>
        <v>2024</v>
      </c>
      <c r="L781" s="1">
        <v>45627</v>
      </c>
      <c r="M781" s="7">
        <f>IF(AND(Table2[[#This Row],[HoursPlayedLast30Days]]&gt;=1,Table2[[#This Row],[LastActiveDate]]&lt;&gt;0),1,0)</f>
        <v>1</v>
      </c>
    </row>
    <row r="782" spans="1:13" x14ac:dyDescent="0.25">
      <c r="A782" t="s">
        <v>791</v>
      </c>
      <c r="B782">
        <v>22</v>
      </c>
      <c r="C782" t="s">
        <v>1011</v>
      </c>
      <c r="D782" t="s">
        <v>1022</v>
      </c>
      <c r="E782" s="2">
        <v>11.2</v>
      </c>
      <c r="F782" s="2">
        <v>238.1</v>
      </c>
      <c r="G782" s="3">
        <v>11</v>
      </c>
      <c r="H782" s="2">
        <v>5</v>
      </c>
      <c r="I782" s="2">
        <v>12</v>
      </c>
      <c r="K782">
        <f>IF(Table2[[#This Row],[LastActiveDate]]=0,"",YEAR(Table2[[#This Row],[LastActiveDate]]))</f>
        <v>2025</v>
      </c>
      <c r="L782" s="1">
        <v>45888</v>
      </c>
      <c r="M782" s="7">
        <f>IF(AND(Table2[[#This Row],[HoursPlayedLast30Days]]&gt;=1,Table2[[#This Row],[LastActiveDate]]&lt;&gt;0),1,0)</f>
        <v>1</v>
      </c>
    </row>
    <row r="783" spans="1:13" x14ac:dyDescent="0.25">
      <c r="A783" t="s">
        <v>792</v>
      </c>
      <c r="B783">
        <v>15</v>
      </c>
      <c r="C783" t="s">
        <v>1015</v>
      </c>
      <c r="D783" t="s">
        <v>1018</v>
      </c>
      <c r="E783" s="2">
        <v>6.5</v>
      </c>
      <c r="F783" s="2">
        <v>67.5</v>
      </c>
      <c r="G783" s="3">
        <v>23</v>
      </c>
      <c r="H783" s="2">
        <v>54.2</v>
      </c>
      <c r="I783" s="2">
        <v>12</v>
      </c>
      <c r="K783">
        <f>IF(Table2[[#This Row],[LastActiveDate]]=0,"",YEAR(Table2[[#This Row],[LastActiveDate]]))</f>
        <v>2025</v>
      </c>
      <c r="L783" s="1">
        <v>45766</v>
      </c>
      <c r="M783" s="7">
        <f>IF(AND(Table2[[#This Row],[HoursPlayedLast30Days]]&gt;=1,Table2[[#This Row],[LastActiveDate]]&lt;&gt;0),1,0)</f>
        <v>1</v>
      </c>
    </row>
    <row r="784" spans="1:13" x14ac:dyDescent="0.25">
      <c r="A784" t="s">
        <v>793</v>
      </c>
      <c r="B784">
        <v>23</v>
      </c>
      <c r="C784" t="s">
        <v>1014</v>
      </c>
      <c r="D784" t="s">
        <v>1018</v>
      </c>
      <c r="E784" s="2">
        <v>29.3</v>
      </c>
      <c r="F784" s="2">
        <v>165.17</v>
      </c>
      <c r="G784" s="3">
        <v>24</v>
      </c>
      <c r="H784" s="2">
        <v>35.4</v>
      </c>
      <c r="I784" s="2">
        <v>10</v>
      </c>
      <c r="J784" t="s">
        <v>1029</v>
      </c>
      <c r="K784">
        <f>IF(Table2[[#This Row],[LastActiveDate]]=0,"",YEAR(Table2[[#This Row],[LastActiveDate]]))</f>
        <v>2025</v>
      </c>
      <c r="L784" s="1">
        <v>45846</v>
      </c>
      <c r="M784" s="7">
        <f>IF(AND(Table2[[#This Row],[HoursPlayedLast30Days]]&gt;=1,Table2[[#This Row],[LastActiveDate]]&lt;&gt;0),1,0)</f>
        <v>1</v>
      </c>
    </row>
    <row r="785" spans="1:13" x14ac:dyDescent="0.25">
      <c r="A785" t="s">
        <v>794</v>
      </c>
      <c r="B785">
        <v>25</v>
      </c>
      <c r="C785" t="s">
        <v>1013</v>
      </c>
      <c r="D785" t="s">
        <v>1022</v>
      </c>
      <c r="E785" s="2">
        <v>5.0999999999999996</v>
      </c>
      <c r="F785" s="2">
        <v>140.16</v>
      </c>
      <c r="G785" s="3">
        <v>13</v>
      </c>
      <c r="H785" s="2">
        <v>50.1</v>
      </c>
      <c r="I785" s="2">
        <v>19</v>
      </c>
      <c r="J785" t="s">
        <v>1024</v>
      </c>
      <c r="K785">
        <f>IF(Table2[[#This Row],[LastActiveDate]]=0,"",YEAR(Table2[[#This Row],[LastActiveDate]]))</f>
        <v>2025</v>
      </c>
      <c r="L785" s="1">
        <v>45770</v>
      </c>
      <c r="M785" s="7">
        <f>IF(AND(Table2[[#This Row],[HoursPlayedLast30Days]]&gt;=1,Table2[[#This Row],[LastActiveDate]]&lt;&gt;0),1,0)</f>
        <v>1</v>
      </c>
    </row>
    <row r="786" spans="1:13" x14ac:dyDescent="0.25">
      <c r="A786" t="s">
        <v>795</v>
      </c>
      <c r="B786">
        <v>24</v>
      </c>
      <c r="C786" t="s">
        <v>1011</v>
      </c>
      <c r="D786" t="s">
        <v>1023</v>
      </c>
      <c r="E786" s="2">
        <v>23.6</v>
      </c>
      <c r="F786" s="2">
        <v>19.46</v>
      </c>
      <c r="G786" s="3">
        <v>17</v>
      </c>
      <c r="H786" s="2">
        <v>44.6</v>
      </c>
      <c r="I786" s="2">
        <v>6</v>
      </c>
      <c r="K786">
        <f>IF(Table2[[#This Row],[LastActiveDate]]=0,"",YEAR(Table2[[#This Row],[LastActiveDate]]))</f>
        <v>2025</v>
      </c>
      <c r="L786" s="1">
        <v>45684</v>
      </c>
      <c r="M786" s="7">
        <f>IF(AND(Table2[[#This Row],[HoursPlayedLast30Days]]&gt;=1,Table2[[#This Row],[LastActiveDate]]&lt;&gt;0),1,0)</f>
        <v>1</v>
      </c>
    </row>
    <row r="787" spans="1:13" x14ac:dyDescent="0.25">
      <c r="A787" t="s">
        <v>796</v>
      </c>
      <c r="B787">
        <v>27</v>
      </c>
      <c r="C787" t="s">
        <v>1011</v>
      </c>
      <c r="D787" t="s">
        <v>1020</v>
      </c>
      <c r="E787" s="2">
        <v>5.3</v>
      </c>
      <c r="F787" s="2">
        <v>28.06</v>
      </c>
      <c r="G787" s="3">
        <v>101</v>
      </c>
      <c r="H787" s="2">
        <v>20.6</v>
      </c>
      <c r="I787" s="2">
        <v>17</v>
      </c>
      <c r="K787">
        <f>IF(Table2[[#This Row],[LastActiveDate]]=0,"",YEAR(Table2[[#This Row],[LastActiveDate]]))</f>
        <v>2025</v>
      </c>
      <c r="L787" s="1">
        <v>45889</v>
      </c>
      <c r="M787" s="7">
        <f>IF(AND(Table2[[#This Row],[HoursPlayedLast30Days]]&gt;=1,Table2[[#This Row],[LastActiveDate]]&lt;&gt;0),1,0)</f>
        <v>1</v>
      </c>
    </row>
    <row r="788" spans="1:13" x14ac:dyDescent="0.25">
      <c r="A788" t="s">
        <v>797</v>
      </c>
      <c r="B788">
        <v>26</v>
      </c>
      <c r="C788" t="s">
        <v>1015</v>
      </c>
      <c r="D788" t="s">
        <v>1018</v>
      </c>
      <c r="E788" s="2">
        <v>19.600000000000001</v>
      </c>
      <c r="F788" s="2">
        <v>454.23</v>
      </c>
      <c r="G788" s="3">
        <v>14</v>
      </c>
      <c r="H788" s="2">
        <v>43.9</v>
      </c>
      <c r="I788" s="2">
        <v>10</v>
      </c>
      <c r="K788">
        <f>IF(Table2[[#This Row],[LastActiveDate]]=0,"",YEAR(Table2[[#This Row],[LastActiveDate]]))</f>
        <v>2025</v>
      </c>
      <c r="L788" s="1">
        <v>45942</v>
      </c>
      <c r="M788" s="7">
        <f>IF(AND(Table2[[#This Row],[HoursPlayedLast30Days]]&gt;=1,Table2[[#This Row],[LastActiveDate]]&lt;&gt;0),1,0)</f>
        <v>1</v>
      </c>
    </row>
    <row r="789" spans="1:13" x14ac:dyDescent="0.25">
      <c r="A789" t="s">
        <v>798</v>
      </c>
      <c r="B789">
        <v>24</v>
      </c>
      <c r="C789" t="s">
        <v>1016</v>
      </c>
      <c r="D789" t="s">
        <v>1021</v>
      </c>
      <c r="E789" s="2">
        <v>27.5</v>
      </c>
      <c r="F789" s="2">
        <v>68.55</v>
      </c>
      <c r="G789" s="3">
        <v>8</v>
      </c>
      <c r="H789" s="2">
        <v>14.2</v>
      </c>
      <c r="I789" s="2">
        <v>11</v>
      </c>
      <c r="J789" t="s">
        <v>1027</v>
      </c>
      <c r="K789">
        <f>IF(Table2[[#This Row],[LastActiveDate]]=0,"",YEAR(Table2[[#This Row],[LastActiveDate]]))</f>
        <v>2025</v>
      </c>
      <c r="L789" s="1">
        <v>45673</v>
      </c>
      <c r="M789" s="7">
        <f>IF(AND(Table2[[#This Row],[HoursPlayedLast30Days]]&gt;=1,Table2[[#This Row],[LastActiveDate]]&lt;&gt;0),1,0)</f>
        <v>1</v>
      </c>
    </row>
    <row r="790" spans="1:13" x14ac:dyDescent="0.25">
      <c r="A790" t="s">
        <v>799</v>
      </c>
      <c r="B790">
        <v>21</v>
      </c>
      <c r="C790" t="s">
        <v>1015</v>
      </c>
      <c r="D790" t="s">
        <v>1023</v>
      </c>
      <c r="E790" s="2">
        <v>4.9000000000000004</v>
      </c>
      <c r="F790" s="2">
        <v>54.22</v>
      </c>
      <c r="G790" s="3">
        <v>8</v>
      </c>
      <c r="H790" s="2">
        <v>79.8</v>
      </c>
      <c r="I790" s="2">
        <v>13</v>
      </c>
      <c r="J790" t="s">
        <v>1025</v>
      </c>
      <c r="K790">
        <f>IF(Table2[[#This Row],[LastActiveDate]]=0,"",YEAR(Table2[[#This Row],[LastActiveDate]]))</f>
        <v>2025</v>
      </c>
      <c r="L790" s="1">
        <v>45786</v>
      </c>
      <c r="M790" s="7">
        <f>IF(AND(Table2[[#This Row],[HoursPlayedLast30Days]]&gt;=1,Table2[[#This Row],[LastActiveDate]]&lt;&gt;0),1,0)</f>
        <v>1</v>
      </c>
    </row>
    <row r="791" spans="1:13" x14ac:dyDescent="0.25">
      <c r="A791" t="s">
        <v>800</v>
      </c>
      <c r="B791">
        <v>13</v>
      </c>
      <c r="C791" t="s">
        <v>1015</v>
      </c>
      <c r="D791" t="s">
        <v>1023</v>
      </c>
      <c r="E791" s="2">
        <v>1.2</v>
      </c>
      <c r="F791" s="2">
        <v>175.75</v>
      </c>
      <c r="G791" s="3">
        <v>18</v>
      </c>
      <c r="H791" s="2">
        <v>11.1</v>
      </c>
      <c r="I791" s="2">
        <v>8</v>
      </c>
      <c r="J791" t="s">
        <v>1024</v>
      </c>
      <c r="K791">
        <f>IF(Table2[[#This Row],[LastActiveDate]]=0,"",YEAR(Table2[[#This Row],[LastActiveDate]]))</f>
        <v>2025</v>
      </c>
      <c r="L791" s="1">
        <v>45725</v>
      </c>
      <c r="M791" s="7">
        <f>IF(AND(Table2[[#This Row],[HoursPlayedLast30Days]]&gt;=1,Table2[[#This Row],[LastActiveDate]]&lt;&gt;0),1,0)</f>
        <v>1</v>
      </c>
    </row>
    <row r="792" spans="1:13" x14ac:dyDescent="0.25">
      <c r="A792" t="s">
        <v>801</v>
      </c>
      <c r="B792">
        <v>24</v>
      </c>
      <c r="C792" t="s">
        <v>1011</v>
      </c>
      <c r="D792" t="s">
        <v>1019</v>
      </c>
      <c r="E792" s="2">
        <v>2.8</v>
      </c>
      <c r="F792" s="2">
        <v>366.06</v>
      </c>
      <c r="G792" s="3">
        <v>42</v>
      </c>
      <c r="H792" s="2">
        <v>40.1</v>
      </c>
      <c r="I792" s="2">
        <v>10</v>
      </c>
      <c r="J792" t="s">
        <v>1026</v>
      </c>
      <c r="K792">
        <f>IF(Table2[[#This Row],[LastActiveDate]]=0,"",YEAR(Table2[[#This Row],[LastActiveDate]]))</f>
        <v>2025</v>
      </c>
      <c r="L792" s="1">
        <v>45921</v>
      </c>
      <c r="M792" s="7">
        <f>IF(AND(Table2[[#This Row],[HoursPlayedLast30Days]]&gt;=1,Table2[[#This Row],[LastActiveDate]]&lt;&gt;0),1,0)</f>
        <v>1</v>
      </c>
    </row>
    <row r="793" spans="1:13" x14ac:dyDescent="0.25">
      <c r="A793" t="s">
        <v>802</v>
      </c>
      <c r="B793">
        <v>23</v>
      </c>
      <c r="C793" t="s">
        <v>1012</v>
      </c>
      <c r="D793" t="s">
        <v>1018</v>
      </c>
      <c r="E793" s="2">
        <v>18.600000000000001</v>
      </c>
      <c r="F793" s="2">
        <v>15.99</v>
      </c>
      <c r="G793" s="3">
        <v>6</v>
      </c>
      <c r="H793" s="2">
        <v>18.899999999999999</v>
      </c>
      <c r="I793" s="2">
        <v>10</v>
      </c>
      <c r="K793">
        <f>IF(Table2[[#This Row],[LastActiveDate]]=0,"",YEAR(Table2[[#This Row],[LastActiveDate]]))</f>
        <v>2025</v>
      </c>
      <c r="L793" s="1">
        <v>45770</v>
      </c>
      <c r="M793" s="7">
        <f>IF(AND(Table2[[#This Row],[HoursPlayedLast30Days]]&gt;=1,Table2[[#This Row],[LastActiveDate]]&lt;&gt;0),1,0)</f>
        <v>1</v>
      </c>
    </row>
    <row r="794" spans="1:13" x14ac:dyDescent="0.25">
      <c r="A794" t="s">
        <v>803</v>
      </c>
      <c r="B794">
        <v>23</v>
      </c>
      <c r="C794" t="s">
        <v>1016</v>
      </c>
      <c r="D794" t="s">
        <v>1021</v>
      </c>
      <c r="E794" s="2">
        <v>37.9</v>
      </c>
      <c r="F794" s="2">
        <v>214.98</v>
      </c>
      <c r="G794" s="3">
        <v>37</v>
      </c>
      <c r="H794" s="2">
        <v>59.3</v>
      </c>
      <c r="I794" s="2">
        <v>8</v>
      </c>
      <c r="J794" t="s">
        <v>1025</v>
      </c>
      <c r="K794">
        <f>IF(Table2[[#This Row],[LastActiveDate]]=0,"",YEAR(Table2[[#This Row],[LastActiveDate]]))</f>
        <v>2025</v>
      </c>
      <c r="L794" s="1">
        <v>45905</v>
      </c>
      <c r="M794" s="7">
        <f>IF(AND(Table2[[#This Row],[HoursPlayedLast30Days]]&gt;=1,Table2[[#This Row],[LastActiveDate]]&lt;&gt;0),1,0)</f>
        <v>1</v>
      </c>
    </row>
    <row r="795" spans="1:13" x14ac:dyDescent="0.25">
      <c r="A795" t="s">
        <v>804</v>
      </c>
      <c r="B795">
        <v>15</v>
      </c>
      <c r="C795" t="s">
        <v>1017</v>
      </c>
      <c r="D795" t="s">
        <v>1018</v>
      </c>
      <c r="E795" s="2">
        <v>0.9</v>
      </c>
      <c r="F795" s="2">
        <v>31.73</v>
      </c>
      <c r="G795" s="3">
        <v>1</v>
      </c>
      <c r="H795" s="2">
        <v>36.700000000000003</v>
      </c>
      <c r="I795" s="2">
        <v>15</v>
      </c>
      <c r="J795" t="s">
        <v>1025</v>
      </c>
      <c r="K795">
        <f>IF(Table2[[#This Row],[LastActiveDate]]=0,"",YEAR(Table2[[#This Row],[LastActiveDate]]))</f>
        <v>2025</v>
      </c>
      <c r="L795" s="1">
        <v>45900</v>
      </c>
      <c r="M795" s="7">
        <f>IF(AND(Table2[[#This Row],[HoursPlayedLast30Days]]&gt;=1,Table2[[#This Row],[LastActiveDate]]&lt;&gt;0),1,0)</f>
        <v>0</v>
      </c>
    </row>
    <row r="796" spans="1:13" x14ac:dyDescent="0.25">
      <c r="A796" t="s">
        <v>805</v>
      </c>
      <c r="B796">
        <v>16</v>
      </c>
      <c r="C796" t="s">
        <v>1013</v>
      </c>
      <c r="D796" t="s">
        <v>1019</v>
      </c>
      <c r="E796" s="2">
        <v>26.5</v>
      </c>
      <c r="F796" s="2">
        <v>9.2899999999999991</v>
      </c>
      <c r="G796" s="3">
        <v>16</v>
      </c>
      <c r="H796" s="2">
        <v>32</v>
      </c>
      <c r="I796" s="2">
        <v>13</v>
      </c>
      <c r="J796" t="s">
        <v>1026</v>
      </c>
      <c r="K796">
        <f>IF(Table2[[#This Row],[LastActiveDate]]=0,"",YEAR(Table2[[#This Row],[LastActiveDate]]))</f>
        <v>2025</v>
      </c>
      <c r="L796" s="1">
        <v>45685</v>
      </c>
      <c r="M796" s="7">
        <f>IF(AND(Table2[[#This Row],[HoursPlayedLast30Days]]&gt;=1,Table2[[#This Row],[LastActiveDate]]&lt;&gt;0),1,0)</f>
        <v>1</v>
      </c>
    </row>
    <row r="797" spans="1:13" x14ac:dyDescent="0.25">
      <c r="A797" t="s">
        <v>806</v>
      </c>
      <c r="B797">
        <v>27</v>
      </c>
      <c r="C797" t="s">
        <v>1014</v>
      </c>
      <c r="D797" t="s">
        <v>1022</v>
      </c>
      <c r="E797" s="2">
        <v>8.4</v>
      </c>
      <c r="F797" s="2">
        <v>13.55</v>
      </c>
      <c r="G797" s="3">
        <v>44</v>
      </c>
      <c r="H797" s="2">
        <v>66.3</v>
      </c>
      <c r="I797" s="2">
        <v>7</v>
      </c>
      <c r="K797">
        <f>IF(Table2[[#This Row],[LastActiveDate]]=0,"",YEAR(Table2[[#This Row],[LastActiveDate]]))</f>
        <v>2025</v>
      </c>
      <c r="L797" s="1">
        <v>45873</v>
      </c>
      <c r="M797" s="7">
        <f>IF(AND(Table2[[#This Row],[HoursPlayedLast30Days]]&gt;=1,Table2[[#This Row],[LastActiveDate]]&lt;&gt;0),1,0)</f>
        <v>1</v>
      </c>
    </row>
    <row r="798" spans="1:13" x14ac:dyDescent="0.25">
      <c r="A798" t="s">
        <v>807</v>
      </c>
      <c r="B798">
        <v>21</v>
      </c>
      <c r="C798" t="s">
        <v>1011</v>
      </c>
      <c r="D798" t="s">
        <v>1019</v>
      </c>
      <c r="E798" s="2">
        <v>13</v>
      </c>
      <c r="F798" s="2">
        <v>449.19</v>
      </c>
      <c r="G798" s="3">
        <v>12</v>
      </c>
      <c r="H798" s="2">
        <v>45.7</v>
      </c>
      <c r="I798" s="2">
        <v>14</v>
      </c>
      <c r="J798" t="s">
        <v>1025</v>
      </c>
      <c r="K798">
        <f>IF(Table2[[#This Row],[LastActiveDate]]=0,"",YEAR(Table2[[#This Row],[LastActiveDate]]))</f>
        <v>2025</v>
      </c>
      <c r="L798" s="1">
        <v>45736</v>
      </c>
      <c r="M798" s="7">
        <f>IF(AND(Table2[[#This Row],[HoursPlayedLast30Days]]&gt;=1,Table2[[#This Row],[LastActiveDate]]&lt;&gt;0),1,0)</f>
        <v>1</v>
      </c>
    </row>
    <row r="799" spans="1:13" x14ac:dyDescent="0.25">
      <c r="A799" t="s">
        <v>808</v>
      </c>
      <c r="B799">
        <v>25</v>
      </c>
      <c r="C799" t="s">
        <v>1015</v>
      </c>
      <c r="D799" t="s">
        <v>1020</v>
      </c>
      <c r="E799" s="2">
        <v>52.9</v>
      </c>
      <c r="F799" s="2">
        <v>31.38</v>
      </c>
      <c r="G799" s="3">
        <v>24</v>
      </c>
      <c r="H799" s="2">
        <v>57.9</v>
      </c>
      <c r="I799" s="2">
        <v>16</v>
      </c>
      <c r="K799">
        <f>IF(Table2[[#This Row],[LastActiveDate]]=0,"",YEAR(Table2[[#This Row],[LastActiveDate]]))</f>
        <v>2025</v>
      </c>
      <c r="L799" s="1">
        <v>45926</v>
      </c>
      <c r="M799" s="7">
        <f>IF(AND(Table2[[#This Row],[HoursPlayedLast30Days]]&gt;=1,Table2[[#This Row],[LastActiveDate]]&lt;&gt;0),1,0)</f>
        <v>1</v>
      </c>
    </row>
    <row r="800" spans="1:13" x14ac:dyDescent="0.25">
      <c r="A800" t="s">
        <v>809</v>
      </c>
      <c r="B800">
        <v>22</v>
      </c>
      <c r="C800" t="s">
        <v>1017</v>
      </c>
      <c r="D800" t="s">
        <v>1018</v>
      </c>
      <c r="E800" s="2">
        <v>8.1</v>
      </c>
      <c r="F800" s="2">
        <v>11.55</v>
      </c>
      <c r="G800" s="3">
        <v>6</v>
      </c>
      <c r="H800" s="2">
        <v>20.5</v>
      </c>
      <c r="I800" s="2">
        <v>14</v>
      </c>
      <c r="K800">
        <f>IF(Table2[[#This Row],[LastActiveDate]]=0,"",YEAR(Table2[[#This Row],[LastActiveDate]]))</f>
        <v>2025</v>
      </c>
      <c r="L800" s="1">
        <v>45770</v>
      </c>
      <c r="M800" s="7">
        <f>IF(AND(Table2[[#This Row],[HoursPlayedLast30Days]]&gt;=1,Table2[[#This Row],[LastActiveDate]]&lt;&gt;0),1,0)</f>
        <v>1</v>
      </c>
    </row>
    <row r="801" spans="1:13" x14ac:dyDescent="0.25">
      <c r="A801" t="s">
        <v>810</v>
      </c>
      <c r="B801">
        <v>22</v>
      </c>
      <c r="C801" t="s">
        <v>1013</v>
      </c>
      <c r="D801" t="s">
        <v>1021</v>
      </c>
      <c r="E801" s="2">
        <v>12.5</v>
      </c>
      <c r="F801" s="2">
        <v>144.02000000000001</v>
      </c>
      <c r="G801" s="3">
        <v>40</v>
      </c>
      <c r="H801" s="2">
        <v>9.9</v>
      </c>
      <c r="I801" s="2">
        <v>11</v>
      </c>
      <c r="K801">
        <f>IF(Table2[[#This Row],[LastActiveDate]]=0,"",YEAR(Table2[[#This Row],[LastActiveDate]]))</f>
        <v>2025</v>
      </c>
      <c r="L801" s="1">
        <v>45884</v>
      </c>
      <c r="M801" s="7">
        <f>IF(AND(Table2[[#This Row],[HoursPlayedLast30Days]]&gt;=1,Table2[[#This Row],[LastActiveDate]]&lt;&gt;0),1,0)</f>
        <v>1</v>
      </c>
    </row>
    <row r="802" spans="1:13" x14ac:dyDescent="0.25">
      <c r="A802" t="s">
        <v>811</v>
      </c>
      <c r="B802">
        <v>26</v>
      </c>
      <c r="C802" t="s">
        <v>1012</v>
      </c>
      <c r="D802" t="s">
        <v>1022</v>
      </c>
      <c r="E802" s="2">
        <v>0.3</v>
      </c>
      <c r="F802" s="2">
        <v>464.46</v>
      </c>
      <c r="G802" s="3">
        <v>1</v>
      </c>
      <c r="H802" s="2">
        <v>47.7</v>
      </c>
      <c r="I802" s="2">
        <v>12</v>
      </c>
      <c r="J802" t="s">
        <v>1024</v>
      </c>
      <c r="K802">
        <f>IF(Table2[[#This Row],[LastActiveDate]]=0,"",YEAR(Table2[[#This Row],[LastActiveDate]]))</f>
        <v>2025</v>
      </c>
      <c r="L802" s="1">
        <v>45688</v>
      </c>
      <c r="M802" s="7">
        <f>IF(AND(Table2[[#This Row],[HoursPlayedLast30Days]]&gt;=1,Table2[[#This Row],[LastActiveDate]]&lt;&gt;0),1,0)</f>
        <v>0</v>
      </c>
    </row>
    <row r="803" spans="1:13" x14ac:dyDescent="0.25">
      <c r="A803" t="s">
        <v>812</v>
      </c>
      <c r="B803">
        <v>19</v>
      </c>
      <c r="C803" t="s">
        <v>1012</v>
      </c>
      <c r="D803" t="s">
        <v>1018</v>
      </c>
      <c r="E803" s="2">
        <v>1.7</v>
      </c>
      <c r="F803" s="2">
        <v>76.09</v>
      </c>
      <c r="G803" s="3">
        <v>57</v>
      </c>
      <c r="H803" s="2">
        <v>37</v>
      </c>
      <c r="I803" s="2">
        <v>11</v>
      </c>
      <c r="J803" t="s">
        <v>1028</v>
      </c>
      <c r="K803">
        <f>IF(Table2[[#This Row],[LastActiveDate]]=0,"",YEAR(Table2[[#This Row],[LastActiveDate]]))</f>
        <v>2025</v>
      </c>
      <c r="L803" s="1">
        <v>45693</v>
      </c>
      <c r="M803" s="7">
        <f>IF(AND(Table2[[#This Row],[HoursPlayedLast30Days]]&gt;=1,Table2[[#This Row],[LastActiveDate]]&lt;&gt;0),1,0)</f>
        <v>1</v>
      </c>
    </row>
    <row r="804" spans="1:13" x14ac:dyDescent="0.25">
      <c r="A804" t="s">
        <v>813</v>
      </c>
      <c r="B804">
        <v>22</v>
      </c>
      <c r="C804" t="s">
        <v>1013</v>
      </c>
      <c r="D804" t="s">
        <v>1018</v>
      </c>
      <c r="E804" s="2">
        <v>6</v>
      </c>
      <c r="F804" s="2">
        <v>136.91999999999999</v>
      </c>
      <c r="G804" s="3">
        <v>6</v>
      </c>
      <c r="H804" s="2">
        <v>60.7</v>
      </c>
      <c r="I804" s="2">
        <v>5</v>
      </c>
      <c r="J804" t="s">
        <v>1028</v>
      </c>
      <c r="K804">
        <f>IF(Table2[[#This Row],[LastActiveDate]]=0,"",YEAR(Table2[[#This Row],[LastActiveDate]]))</f>
        <v>2025</v>
      </c>
      <c r="L804" s="1">
        <v>45799</v>
      </c>
      <c r="M804" s="7">
        <f>IF(AND(Table2[[#This Row],[HoursPlayedLast30Days]]&gt;=1,Table2[[#This Row],[LastActiveDate]]&lt;&gt;0),1,0)</f>
        <v>1</v>
      </c>
    </row>
    <row r="805" spans="1:13" x14ac:dyDescent="0.25">
      <c r="A805" t="s">
        <v>814</v>
      </c>
      <c r="B805">
        <v>19</v>
      </c>
      <c r="C805" t="s">
        <v>1017</v>
      </c>
      <c r="D805" t="s">
        <v>1019</v>
      </c>
      <c r="E805" s="2">
        <v>0.6</v>
      </c>
      <c r="F805" s="2">
        <v>10.19</v>
      </c>
      <c r="G805" s="3">
        <v>62</v>
      </c>
      <c r="H805" s="2">
        <v>43</v>
      </c>
      <c r="I805" s="2">
        <v>11</v>
      </c>
      <c r="K805">
        <f>IF(Table2[[#This Row],[LastActiveDate]]=0,"",YEAR(Table2[[#This Row],[LastActiveDate]]))</f>
        <v>2025</v>
      </c>
      <c r="L805" s="1">
        <v>45949</v>
      </c>
      <c r="M805" s="7">
        <f>IF(AND(Table2[[#This Row],[HoursPlayedLast30Days]]&gt;=1,Table2[[#This Row],[LastActiveDate]]&lt;&gt;0),1,0)</f>
        <v>0</v>
      </c>
    </row>
    <row r="806" spans="1:13" x14ac:dyDescent="0.25">
      <c r="A806" t="s">
        <v>815</v>
      </c>
      <c r="B806">
        <v>19</v>
      </c>
      <c r="C806" t="s">
        <v>1016</v>
      </c>
      <c r="D806" t="s">
        <v>1018</v>
      </c>
      <c r="E806" s="2">
        <v>20</v>
      </c>
      <c r="F806" s="2">
        <v>149.04</v>
      </c>
      <c r="G806" s="3">
        <v>13</v>
      </c>
      <c r="H806" s="2">
        <v>50.1</v>
      </c>
      <c r="I806" s="2">
        <v>14</v>
      </c>
      <c r="K806">
        <f>IF(Table2[[#This Row],[LastActiveDate]]=0,"",YEAR(Table2[[#This Row],[LastActiveDate]]))</f>
        <v>2025</v>
      </c>
      <c r="L806" s="1">
        <v>45763</v>
      </c>
      <c r="M806" s="7">
        <f>IF(AND(Table2[[#This Row],[HoursPlayedLast30Days]]&gt;=1,Table2[[#This Row],[LastActiveDate]]&lt;&gt;0),1,0)</f>
        <v>1</v>
      </c>
    </row>
    <row r="807" spans="1:13" x14ac:dyDescent="0.25">
      <c r="A807" t="s">
        <v>816</v>
      </c>
      <c r="B807">
        <v>20</v>
      </c>
      <c r="C807" t="s">
        <v>1015</v>
      </c>
      <c r="D807" t="s">
        <v>1023</v>
      </c>
      <c r="E807" s="2">
        <v>11.1</v>
      </c>
      <c r="F807" s="2">
        <v>215.46</v>
      </c>
      <c r="G807" s="3">
        <v>38</v>
      </c>
      <c r="H807" s="2">
        <v>5</v>
      </c>
      <c r="I807" s="2">
        <v>4</v>
      </c>
      <c r="J807" t="s">
        <v>1027</v>
      </c>
      <c r="K807">
        <f>IF(Table2[[#This Row],[LastActiveDate]]=0,"",YEAR(Table2[[#This Row],[LastActiveDate]]))</f>
        <v>2024</v>
      </c>
      <c r="L807" s="1">
        <v>45639</v>
      </c>
      <c r="M807" s="7">
        <f>IF(AND(Table2[[#This Row],[HoursPlayedLast30Days]]&gt;=1,Table2[[#This Row],[LastActiveDate]]&lt;&gt;0),1,0)</f>
        <v>1</v>
      </c>
    </row>
    <row r="808" spans="1:13" x14ac:dyDescent="0.25">
      <c r="A808" t="s">
        <v>817</v>
      </c>
      <c r="B808">
        <v>23</v>
      </c>
      <c r="C808" t="s">
        <v>1011</v>
      </c>
      <c r="D808" t="s">
        <v>1020</v>
      </c>
      <c r="E808" s="2">
        <v>15.9</v>
      </c>
      <c r="F808" s="2">
        <v>211.52</v>
      </c>
      <c r="G808" s="3">
        <v>11</v>
      </c>
      <c r="H808" s="2">
        <v>92.2</v>
      </c>
      <c r="I808" s="2">
        <v>9</v>
      </c>
      <c r="J808" t="s">
        <v>1028</v>
      </c>
      <c r="K808">
        <f>IF(Table2[[#This Row],[LastActiveDate]]=0,"",YEAR(Table2[[#This Row],[LastActiveDate]]))</f>
        <v>2025</v>
      </c>
      <c r="L808" s="1">
        <v>45781</v>
      </c>
      <c r="M808" s="7">
        <f>IF(AND(Table2[[#This Row],[HoursPlayedLast30Days]]&gt;=1,Table2[[#This Row],[LastActiveDate]]&lt;&gt;0),1,0)</f>
        <v>1</v>
      </c>
    </row>
    <row r="809" spans="1:13" x14ac:dyDescent="0.25">
      <c r="A809" t="s">
        <v>818</v>
      </c>
      <c r="B809">
        <v>19</v>
      </c>
      <c r="C809" t="s">
        <v>1012</v>
      </c>
      <c r="D809" t="s">
        <v>1019</v>
      </c>
      <c r="E809" s="2">
        <v>3.8</v>
      </c>
      <c r="F809" s="2">
        <v>101.03</v>
      </c>
      <c r="G809" s="3">
        <v>70</v>
      </c>
      <c r="H809" s="2">
        <v>40.9</v>
      </c>
      <c r="I809" s="2">
        <v>8</v>
      </c>
      <c r="K809">
        <f>IF(Table2[[#This Row],[LastActiveDate]]=0,"",YEAR(Table2[[#This Row],[LastActiveDate]]))</f>
        <v>2025</v>
      </c>
      <c r="L809" s="1">
        <v>45710</v>
      </c>
      <c r="M809" s="7">
        <f>IF(AND(Table2[[#This Row],[HoursPlayedLast30Days]]&gt;=1,Table2[[#This Row],[LastActiveDate]]&lt;&gt;0),1,0)</f>
        <v>1</v>
      </c>
    </row>
    <row r="810" spans="1:13" x14ac:dyDescent="0.25">
      <c r="A810" t="s">
        <v>819</v>
      </c>
      <c r="B810">
        <v>28</v>
      </c>
      <c r="C810" t="s">
        <v>1013</v>
      </c>
      <c r="D810" t="s">
        <v>1018</v>
      </c>
      <c r="E810" s="2">
        <v>7</v>
      </c>
      <c r="F810" s="2">
        <v>94.78</v>
      </c>
      <c r="G810" s="3">
        <v>4</v>
      </c>
      <c r="H810" s="2">
        <v>62.4</v>
      </c>
      <c r="I810" s="2">
        <v>19</v>
      </c>
      <c r="K810">
        <f>IF(Table2[[#This Row],[LastActiveDate]]=0,"",YEAR(Table2[[#This Row],[LastActiveDate]]))</f>
        <v>2025</v>
      </c>
      <c r="L810" s="1">
        <v>45786</v>
      </c>
      <c r="M810" s="7">
        <f>IF(AND(Table2[[#This Row],[HoursPlayedLast30Days]]&gt;=1,Table2[[#This Row],[LastActiveDate]]&lt;&gt;0),1,0)</f>
        <v>1</v>
      </c>
    </row>
    <row r="811" spans="1:13" x14ac:dyDescent="0.25">
      <c r="A811" t="s">
        <v>820</v>
      </c>
      <c r="B811">
        <v>17</v>
      </c>
      <c r="C811" t="s">
        <v>1017</v>
      </c>
      <c r="D811" t="s">
        <v>1019</v>
      </c>
      <c r="E811" s="2">
        <v>21.8</v>
      </c>
      <c r="F811" s="2">
        <v>28.19</v>
      </c>
      <c r="G811" s="3">
        <v>5</v>
      </c>
      <c r="H811" s="2">
        <v>24.1</v>
      </c>
      <c r="I811" s="2">
        <v>8</v>
      </c>
      <c r="K811">
        <f>IF(Table2[[#This Row],[LastActiveDate]]=0,"",YEAR(Table2[[#This Row],[LastActiveDate]]))</f>
        <v>2025</v>
      </c>
      <c r="L811" s="1">
        <v>45783</v>
      </c>
      <c r="M811" s="7">
        <f>IF(AND(Table2[[#This Row],[HoursPlayedLast30Days]]&gt;=1,Table2[[#This Row],[LastActiveDate]]&lt;&gt;0),1,0)</f>
        <v>1</v>
      </c>
    </row>
    <row r="812" spans="1:13" x14ac:dyDescent="0.25">
      <c r="A812" t="s">
        <v>821</v>
      </c>
      <c r="B812">
        <v>21</v>
      </c>
      <c r="C812" t="s">
        <v>1016</v>
      </c>
      <c r="D812" t="s">
        <v>1023</v>
      </c>
      <c r="E812" s="2">
        <v>67.2</v>
      </c>
      <c r="F812" s="2">
        <v>114.24</v>
      </c>
      <c r="G812" s="3">
        <v>20</v>
      </c>
      <c r="H812" s="2">
        <v>52.7</v>
      </c>
      <c r="I812" s="2">
        <v>10</v>
      </c>
      <c r="J812" t="s">
        <v>1027</v>
      </c>
      <c r="K812">
        <f>IF(Table2[[#This Row],[LastActiveDate]]=0,"",YEAR(Table2[[#This Row],[LastActiveDate]]))</f>
        <v>2025</v>
      </c>
      <c r="L812" s="1">
        <v>45751</v>
      </c>
      <c r="M812" s="7">
        <f>IF(AND(Table2[[#This Row],[HoursPlayedLast30Days]]&gt;=1,Table2[[#This Row],[LastActiveDate]]&lt;&gt;0),1,0)</f>
        <v>1</v>
      </c>
    </row>
    <row r="813" spans="1:13" x14ac:dyDescent="0.25">
      <c r="A813" t="s">
        <v>822</v>
      </c>
      <c r="B813">
        <v>19</v>
      </c>
      <c r="C813" t="s">
        <v>1016</v>
      </c>
      <c r="D813" t="s">
        <v>1018</v>
      </c>
      <c r="E813" s="2">
        <v>1</v>
      </c>
      <c r="F813" s="2">
        <v>26.2</v>
      </c>
      <c r="G813" s="3">
        <v>2</v>
      </c>
      <c r="H813" s="2">
        <v>12.4</v>
      </c>
      <c r="I813" s="2">
        <v>12</v>
      </c>
      <c r="K813">
        <f>IF(Table2[[#This Row],[LastActiveDate]]=0,"",YEAR(Table2[[#This Row],[LastActiveDate]]))</f>
        <v>2025</v>
      </c>
      <c r="L813" s="1">
        <v>45702</v>
      </c>
      <c r="M813" s="7">
        <f>IF(AND(Table2[[#This Row],[HoursPlayedLast30Days]]&gt;=1,Table2[[#This Row],[LastActiveDate]]&lt;&gt;0),1,0)</f>
        <v>1</v>
      </c>
    </row>
    <row r="814" spans="1:13" x14ac:dyDescent="0.25">
      <c r="A814" t="s">
        <v>823</v>
      </c>
      <c r="B814">
        <v>29</v>
      </c>
      <c r="C814" t="s">
        <v>1017</v>
      </c>
      <c r="D814" t="s">
        <v>1021</v>
      </c>
      <c r="E814" s="2">
        <v>44.2</v>
      </c>
      <c r="F814" s="2">
        <v>363.75</v>
      </c>
      <c r="G814" s="3">
        <v>6</v>
      </c>
      <c r="H814" s="2">
        <v>56.3</v>
      </c>
      <c r="I814" s="2">
        <v>15</v>
      </c>
      <c r="K814">
        <f>IF(Table2[[#This Row],[LastActiveDate]]=0,"",YEAR(Table2[[#This Row],[LastActiveDate]]))</f>
        <v>2024</v>
      </c>
      <c r="L814" s="1">
        <v>45653</v>
      </c>
      <c r="M814" s="7">
        <f>IF(AND(Table2[[#This Row],[HoursPlayedLast30Days]]&gt;=1,Table2[[#This Row],[LastActiveDate]]&lt;&gt;0),1,0)</f>
        <v>1</v>
      </c>
    </row>
    <row r="815" spans="1:13" x14ac:dyDescent="0.25">
      <c r="A815" t="s">
        <v>824</v>
      </c>
      <c r="B815">
        <v>22</v>
      </c>
      <c r="C815" t="s">
        <v>1014</v>
      </c>
      <c r="D815" t="s">
        <v>1021</v>
      </c>
      <c r="E815" s="2">
        <v>17.2</v>
      </c>
      <c r="F815" s="2">
        <v>847.37</v>
      </c>
      <c r="G815" s="3">
        <v>86</v>
      </c>
      <c r="H815" s="2">
        <v>36.1</v>
      </c>
      <c r="I815" s="2">
        <v>9</v>
      </c>
      <c r="J815" t="s">
        <v>1025</v>
      </c>
      <c r="K815">
        <f>IF(Table2[[#This Row],[LastActiveDate]]=0,"",YEAR(Table2[[#This Row],[LastActiveDate]]))</f>
        <v>2025</v>
      </c>
      <c r="L815" s="1">
        <v>45839</v>
      </c>
      <c r="M815" s="7">
        <f>IF(AND(Table2[[#This Row],[HoursPlayedLast30Days]]&gt;=1,Table2[[#This Row],[LastActiveDate]]&lt;&gt;0),1,0)</f>
        <v>1</v>
      </c>
    </row>
    <row r="816" spans="1:13" x14ac:dyDescent="0.25">
      <c r="A816" t="s">
        <v>825</v>
      </c>
      <c r="B816">
        <v>27</v>
      </c>
      <c r="C816" t="s">
        <v>1011</v>
      </c>
      <c r="D816" t="s">
        <v>1021</v>
      </c>
      <c r="E816" s="2">
        <v>16.600000000000001</v>
      </c>
      <c r="F816" s="2">
        <v>877.26</v>
      </c>
      <c r="G816" s="3">
        <v>112</v>
      </c>
      <c r="H816" s="2">
        <v>45.7</v>
      </c>
      <c r="I816" s="2">
        <v>12</v>
      </c>
      <c r="J816" t="s">
        <v>1026</v>
      </c>
      <c r="K816">
        <f>IF(Table2[[#This Row],[LastActiveDate]]=0,"",YEAR(Table2[[#This Row],[LastActiveDate]]))</f>
        <v>2025</v>
      </c>
      <c r="L816" s="1">
        <v>45793</v>
      </c>
      <c r="M816" s="7">
        <f>IF(AND(Table2[[#This Row],[HoursPlayedLast30Days]]&gt;=1,Table2[[#This Row],[LastActiveDate]]&lt;&gt;0),1,0)</f>
        <v>1</v>
      </c>
    </row>
    <row r="817" spans="1:13" x14ac:dyDescent="0.25">
      <c r="A817" t="s">
        <v>826</v>
      </c>
      <c r="B817">
        <v>14</v>
      </c>
      <c r="C817" t="s">
        <v>1011</v>
      </c>
      <c r="D817" t="s">
        <v>1018</v>
      </c>
      <c r="E817" s="2">
        <v>13.9</v>
      </c>
      <c r="F817" s="2">
        <v>500.75</v>
      </c>
      <c r="G817" s="3">
        <v>14</v>
      </c>
      <c r="H817" s="2">
        <v>62.4</v>
      </c>
      <c r="I817" s="2">
        <v>9</v>
      </c>
      <c r="K817">
        <f>IF(Table2[[#This Row],[LastActiveDate]]=0,"",YEAR(Table2[[#This Row],[LastActiveDate]]))</f>
        <v>2025</v>
      </c>
      <c r="L817" s="1">
        <v>45670</v>
      </c>
      <c r="M817" s="7">
        <f>IF(AND(Table2[[#This Row],[HoursPlayedLast30Days]]&gt;=1,Table2[[#This Row],[LastActiveDate]]&lt;&gt;0),1,0)</f>
        <v>1</v>
      </c>
    </row>
    <row r="818" spans="1:13" x14ac:dyDescent="0.25">
      <c r="A818" t="s">
        <v>827</v>
      </c>
      <c r="B818">
        <v>23</v>
      </c>
      <c r="C818" t="s">
        <v>1011</v>
      </c>
      <c r="D818" t="s">
        <v>1023</v>
      </c>
      <c r="E818" s="2">
        <v>1.4</v>
      </c>
      <c r="F818" s="2">
        <v>229.57</v>
      </c>
      <c r="G818" s="3">
        <v>77</v>
      </c>
      <c r="H818" s="2">
        <v>14.2</v>
      </c>
      <c r="I818" s="2">
        <v>8</v>
      </c>
      <c r="K818">
        <f>IF(Table2[[#This Row],[LastActiveDate]]=0,"",YEAR(Table2[[#This Row],[LastActiveDate]]))</f>
        <v>2025</v>
      </c>
      <c r="L818" s="1">
        <v>45868</v>
      </c>
      <c r="M818" s="7">
        <f>IF(AND(Table2[[#This Row],[HoursPlayedLast30Days]]&gt;=1,Table2[[#This Row],[LastActiveDate]]&lt;&gt;0),1,0)</f>
        <v>1</v>
      </c>
    </row>
    <row r="819" spans="1:13" x14ac:dyDescent="0.25">
      <c r="A819" t="s">
        <v>828</v>
      </c>
      <c r="B819">
        <v>26</v>
      </c>
      <c r="C819" t="s">
        <v>1016</v>
      </c>
      <c r="D819" t="s">
        <v>1018</v>
      </c>
      <c r="E819" s="2">
        <v>1.9</v>
      </c>
      <c r="F819" s="2">
        <v>301.72000000000003</v>
      </c>
      <c r="G819" s="3">
        <v>23</v>
      </c>
      <c r="H819" s="2">
        <v>27.9</v>
      </c>
      <c r="I819" s="2">
        <v>14</v>
      </c>
      <c r="K819">
        <f>IF(Table2[[#This Row],[LastActiveDate]]=0,"",YEAR(Table2[[#This Row],[LastActiveDate]]))</f>
        <v>2024</v>
      </c>
      <c r="L819" s="1">
        <v>45600</v>
      </c>
      <c r="M819" s="7">
        <f>IF(AND(Table2[[#This Row],[HoursPlayedLast30Days]]&gt;=1,Table2[[#This Row],[LastActiveDate]]&lt;&gt;0),1,0)</f>
        <v>1</v>
      </c>
    </row>
    <row r="820" spans="1:13" x14ac:dyDescent="0.25">
      <c r="A820" t="s">
        <v>829</v>
      </c>
      <c r="B820">
        <v>22</v>
      </c>
      <c r="C820" t="s">
        <v>1012</v>
      </c>
      <c r="D820" t="s">
        <v>1018</v>
      </c>
      <c r="E820" s="2">
        <v>18.399999999999999</v>
      </c>
      <c r="F820" s="2">
        <v>83.94</v>
      </c>
      <c r="G820" s="3">
        <v>9</v>
      </c>
      <c r="H820" s="2">
        <v>56.4</v>
      </c>
      <c r="I820" s="2">
        <v>16</v>
      </c>
      <c r="K820">
        <f>IF(Table2[[#This Row],[LastActiveDate]]=0,"",YEAR(Table2[[#This Row],[LastActiveDate]]))</f>
        <v>2025</v>
      </c>
      <c r="L820" s="1">
        <v>45856</v>
      </c>
      <c r="M820" s="7">
        <f>IF(AND(Table2[[#This Row],[HoursPlayedLast30Days]]&gt;=1,Table2[[#This Row],[LastActiveDate]]&lt;&gt;0),1,0)</f>
        <v>1</v>
      </c>
    </row>
    <row r="821" spans="1:13" x14ac:dyDescent="0.25">
      <c r="A821" t="s">
        <v>830</v>
      </c>
      <c r="B821">
        <v>27</v>
      </c>
      <c r="C821" t="s">
        <v>1011</v>
      </c>
      <c r="D821" t="s">
        <v>1020</v>
      </c>
      <c r="E821" s="2">
        <v>8.3000000000000007</v>
      </c>
      <c r="F821" s="2">
        <v>249.08</v>
      </c>
      <c r="G821" s="3">
        <v>36</v>
      </c>
      <c r="H821" s="2">
        <v>97.5</v>
      </c>
      <c r="I821" s="2">
        <v>9</v>
      </c>
      <c r="K821">
        <f>IF(Table2[[#This Row],[LastActiveDate]]=0,"",YEAR(Table2[[#This Row],[LastActiveDate]]))</f>
        <v>2025</v>
      </c>
      <c r="L821" s="1">
        <v>45842</v>
      </c>
      <c r="M821" s="7">
        <f>IF(AND(Table2[[#This Row],[HoursPlayedLast30Days]]&gt;=1,Table2[[#This Row],[LastActiveDate]]&lt;&gt;0),1,0)</f>
        <v>1</v>
      </c>
    </row>
    <row r="822" spans="1:13" x14ac:dyDescent="0.25">
      <c r="A822" t="s">
        <v>831</v>
      </c>
      <c r="B822">
        <v>19</v>
      </c>
      <c r="C822" t="s">
        <v>1015</v>
      </c>
      <c r="D822" t="s">
        <v>1023</v>
      </c>
      <c r="E822" s="2">
        <v>49.8</v>
      </c>
      <c r="F822" s="2">
        <v>152.04</v>
      </c>
      <c r="G822" s="3">
        <v>32</v>
      </c>
      <c r="H822" s="2">
        <v>41.5</v>
      </c>
      <c r="I822" s="2">
        <v>14</v>
      </c>
      <c r="J822" t="s">
        <v>1029</v>
      </c>
      <c r="K822">
        <f>IF(Table2[[#This Row],[LastActiveDate]]=0,"",YEAR(Table2[[#This Row],[LastActiveDate]]))</f>
        <v>2025</v>
      </c>
      <c r="L822" s="1">
        <v>45881</v>
      </c>
      <c r="M822" s="7">
        <f>IF(AND(Table2[[#This Row],[HoursPlayedLast30Days]]&gt;=1,Table2[[#This Row],[LastActiveDate]]&lt;&gt;0),1,0)</f>
        <v>1</v>
      </c>
    </row>
    <row r="823" spans="1:13" x14ac:dyDescent="0.25">
      <c r="A823" t="s">
        <v>832</v>
      </c>
      <c r="B823">
        <v>29</v>
      </c>
      <c r="C823" t="s">
        <v>1012</v>
      </c>
      <c r="D823" t="s">
        <v>1018</v>
      </c>
      <c r="E823" s="2">
        <v>10.4</v>
      </c>
      <c r="F823" s="2">
        <v>164.45</v>
      </c>
      <c r="G823" s="3">
        <v>135</v>
      </c>
      <c r="H823" s="2">
        <v>59.8</v>
      </c>
      <c r="I823" s="2">
        <v>17</v>
      </c>
      <c r="K823">
        <f>IF(Table2[[#This Row],[LastActiveDate]]=0,"",YEAR(Table2[[#This Row],[LastActiveDate]]))</f>
        <v>2025</v>
      </c>
      <c r="L823" s="1">
        <v>45725</v>
      </c>
      <c r="M823" s="7">
        <f>IF(AND(Table2[[#This Row],[HoursPlayedLast30Days]]&gt;=1,Table2[[#This Row],[LastActiveDate]]&lt;&gt;0),1,0)</f>
        <v>1</v>
      </c>
    </row>
    <row r="824" spans="1:13" x14ac:dyDescent="0.25">
      <c r="A824" t="s">
        <v>833</v>
      </c>
      <c r="B824">
        <v>33</v>
      </c>
      <c r="C824" t="s">
        <v>1011</v>
      </c>
      <c r="D824" t="s">
        <v>1018</v>
      </c>
      <c r="E824" s="2">
        <v>3.1</v>
      </c>
      <c r="F824" s="2">
        <v>354.47</v>
      </c>
      <c r="G824" s="3">
        <v>9</v>
      </c>
      <c r="H824" s="2">
        <v>42.3</v>
      </c>
      <c r="I824" s="2">
        <v>14</v>
      </c>
      <c r="J824" t="s">
        <v>1027</v>
      </c>
      <c r="K824">
        <f>IF(Table2[[#This Row],[LastActiveDate]]=0,"",YEAR(Table2[[#This Row],[LastActiveDate]]))</f>
        <v>2025</v>
      </c>
      <c r="L824" s="1">
        <v>45827</v>
      </c>
      <c r="M824" s="7">
        <f>IF(AND(Table2[[#This Row],[HoursPlayedLast30Days]]&gt;=1,Table2[[#This Row],[LastActiveDate]]&lt;&gt;0),1,0)</f>
        <v>1</v>
      </c>
    </row>
    <row r="825" spans="1:13" x14ac:dyDescent="0.25">
      <c r="A825" t="s">
        <v>834</v>
      </c>
      <c r="B825">
        <v>20</v>
      </c>
      <c r="C825" t="s">
        <v>1016</v>
      </c>
      <c r="D825" t="s">
        <v>1018</v>
      </c>
      <c r="E825" s="2">
        <v>25.1</v>
      </c>
      <c r="F825" s="2">
        <v>82.79</v>
      </c>
      <c r="G825" s="3">
        <v>33</v>
      </c>
      <c r="H825" s="2">
        <v>93.6</v>
      </c>
      <c r="I825" s="2">
        <v>11</v>
      </c>
      <c r="K825">
        <f>IF(Table2[[#This Row],[LastActiveDate]]=0,"",YEAR(Table2[[#This Row],[LastActiveDate]]))</f>
        <v>2025</v>
      </c>
      <c r="L825" s="1">
        <v>45884</v>
      </c>
      <c r="M825" s="7">
        <f>IF(AND(Table2[[#This Row],[HoursPlayedLast30Days]]&gt;=1,Table2[[#This Row],[LastActiveDate]]&lt;&gt;0),1,0)</f>
        <v>1</v>
      </c>
    </row>
    <row r="826" spans="1:13" x14ac:dyDescent="0.25">
      <c r="A826" t="s">
        <v>835</v>
      </c>
      <c r="B826">
        <v>19</v>
      </c>
      <c r="C826" t="s">
        <v>1013</v>
      </c>
      <c r="D826" t="s">
        <v>1018</v>
      </c>
      <c r="E826" s="2">
        <v>6.9</v>
      </c>
      <c r="F826" s="2">
        <v>95.7</v>
      </c>
      <c r="G826" s="3">
        <v>1</v>
      </c>
      <c r="H826" s="2">
        <v>5</v>
      </c>
      <c r="I826" s="2">
        <v>11</v>
      </c>
      <c r="K826">
        <f>IF(Table2[[#This Row],[LastActiveDate]]=0,"",YEAR(Table2[[#This Row],[LastActiveDate]]))</f>
        <v>2025</v>
      </c>
      <c r="L826" s="1">
        <v>45942</v>
      </c>
      <c r="M826" s="7">
        <f>IF(AND(Table2[[#This Row],[HoursPlayedLast30Days]]&gt;=1,Table2[[#This Row],[LastActiveDate]]&lt;&gt;0),1,0)</f>
        <v>1</v>
      </c>
    </row>
    <row r="827" spans="1:13" x14ac:dyDescent="0.25">
      <c r="A827" t="s">
        <v>836</v>
      </c>
      <c r="B827">
        <v>29</v>
      </c>
      <c r="C827" t="s">
        <v>1015</v>
      </c>
      <c r="D827" t="s">
        <v>1018</v>
      </c>
      <c r="E827" s="2">
        <v>14.9</v>
      </c>
      <c r="F827" s="2">
        <v>646.38</v>
      </c>
      <c r="G827" s="3">
        <v>3</v>
      </c>
      <c r="H827" s="2">
        <v>47.4</v>
      </c>
      <c r="I827" s="2">
        <v>11</v>
      </c>
      <c r="J827" t="s">
        <v>1024</v>
      </c>
      <c r="K827">
        <f>IF(Table2[[#This Row],[LastActiveDate]]=0,"",YEAR(Table2[[#This Row],[LastActiveDate]]))</f>
        <v>2025</v>
      </c>
      <c r="L827" s="1">
        <v>45765</v>
      </c>
      <c r="M827" s="7">
        <f>IF(AND(Table2[[#This Row],[HoursPlayedLast30Days]]&gt;=1,Table2[[#This Row],[LastActiveDate]]&lt;&gt;0),1,0)</f>
        <v>1</v>
      </c>
    </row>
    <row r="828" spans="1:13" x14ac:dyDescent="0.25">
      <c r="A828" t="s">
        <v>837</v>
      </c>
      <c r="B828">
        <v>29</v>
      </c>
      <c r="C828" t="s">
        <v>1014</v>
      </c>
      <c r="D828" t="s">
        <v>1018</v>
      </c>
      <c r="E828" s="2">
        <v>23.9</v>
      </c>
      <c r="F828" s="2">
        <v>14.47</v>
      </c>
      <c r="G828" s="3">
        <v>1</v>
      </c>
      <c r="H828" s="2">
        <v>5</v>
      </c>
      <c r="I828" s="2">
        <v>13</v>
      </c>
      <c r="K828" t="str">
        <f>IF(Table2[[#This Row],[LastActiveDate]]=0,"",YEAR(Table2[[#This Row],[LastActiveDate]]))</f>
        <v/>
      </c>
      <c r="M828" s="7">
        <f>IF(AND(Table2[[#This Row],[HoursPlayedLast30Days]]&gt;=1,Table2[[#This Row],[LastActiveDate]]&lt;&gt;0),1,0)</f>
        <v>0</v>
      </c>
    </row>
    <row r="829" spans="1:13" x14ac:dyDescent="0.25">
      <c r="A829" t="s">
        <v>838</v>
      </c>
      <c r="B829">
        <v>19</v>
      </c>
      <c r="C829" t="s">
        <v>1017</v>
      </c>
      <c r="D829" t="s">
        <v>1019</v>
      </c>
      <c r="E829" s="2">
        <v>46.1</v>
      </c>
      <c r="F829" s="2">
        <v>166.21</v>
      </c>
      <c r="G829" s="3">
        <v>225</v>
      </c>
      <c r="H829" s="2">
        <v>5</v>
      </c>
      <c r="I829" s="2">
        <v>8</v>
      </c>
      <c r="J829" t="s">
        <v>1030</v>
      </c>
      <c r="K829">
        <f>IF(Table2[[#This Row],[LastActiveDate]]=0,"",YEAR(Table2[[#This Row],[LastActiveDate]]))</f>
        <v>2025</v>
      </c>
      <c r="L829" s="1">
        <v>45768</v>
      </c>
      <c r="M829" s="7">
        <f>IF(AND(Table2[[#This Row],[HoursPlayedLast30Days]]&gt;=1,Table2[[#This Row],[LastActiveDate]]&lt;&gt;0),1,0)</f>
        <v>1</v>
      </c>
    </row>
    <row r="830" spans="1:13" x14ac:dyDescent="0.25">
      <c r="A830" t="s">
        <v>839</v>
      </c>
      <c r="B830">
        <v>19</v>
      </c>
      <c r="C830" t="s">
        <v>1014</v>
      </c>
      <c r="D830" t="s">
        <v>1023</v>
      </c>
      <c r="E830" s="2">
        <v>31.4</v>
      </c>
      <c r="F830" s="2">
        <v>609.89</v>
      </c>
      <c r="G830" s="3">
        <v>48</v>
      </c>
      <c r="H830" s="2">
        <v>52.4</v>
      </c>
      <c r="I830" s="2">
        <v>7</v>
      </c>
      <c r="K830">
        <f>IF(Table2[[#This Row],[LastActiveDate]]=0,"",YEAR(Table2[[#This Row],[LastActiveDate]]))</f>
        <v>2025</v>
      </c>
      <c r="L830" s="1">
        <v>45800</v>
      </c>
      <c r="M830" s="7">
        <f>IF(AND(Table2[[#This Row],[HoursPlayedLast30Days]]&gt;=1,Table2[[#This Row],[LastActiveDate]]&lt;&gt;0),1,0)</f>
        <v>1</v>
      </c>
    </row>
    <row r="831" spans="1:13" x14ac:dyDescent="0.25">
      <c r="A831" t="s">
        <v>840</v>
      </c>
      <c r="B831">
        <v>20</v>
      </c>
      <c r="C831" t="s">
        <v>1012</v>
      </c>
      <c r="D831" t="s">
        <v>1021</v>
      </c>
      <c r="E831" s="2">
        <v>22.6</v>
      </c>
      <c r="F831" s="2">
        <v>235.63</v>
      </c>
      <c r="G831" s="3">
        <v>46</v>
      </c>
      <c r="H831" s="2">
        <v>48.5</v>
      </c>
      <c r="I831" s="2">
        <v>10</v>
      </c>
      <c r="J831" t="s">
        <v>1026</v>
      </c>
      <c r="K831">
        <f>IF(Table2[[#This Row],[LastActiveDate]]=0,"",YEAR(Table2[[#This Row],[LastActiveDate]]))</f>
        <v>2025</v>
      </c>
      <c r="L831" s="1">
        <v>45902</v>
      </c>
      <c r="M831" s="7">
        <f>IF(AND(Table2[[#This Row],[HoursPlayedLast30Days]]&gt;=1,Table2[[#This Row],[LastActiveDate]]&lt;&gt;0),1,0)</f>
        <v>1</v>
      </c>
    </row>
    <row r="832" spans="1:13" x14ac:dyDescent="0.25">
      <c r="A832" t="s">
        <v>841</v>
      </c>
      <c r="B832">
        <v>15</v>
      </c>
      <c r="C832" t="s">
        <v>1012</v>
      </c>
      <c r="D832" t="s">
        <v>1021</v>
      </c>
      <c r="E832" s="2">
        <v>22.8</v>
      </c>
      <c r="F832" s="2">
        <v>197.64</v>
      </c>
      <c r="G832" s="3">
        <v>21</v>
      </c>
      <c r="H832" s="2">
        <v>37.9</v>
      </c>
      <c r="I832" s="2">
        <v>19</v>
      </c>
      <c r="K832">
        <f>IF(Table2[[#This Row],[LastActiveDate]]=0,"",YEAR(Table2[[#This Row],[LastActiveDate]]))</f>
        <v>2025</v>
      </c>
      <c r="L832" s="1">
        <v>45904</v>
      </c>
      <c r="M832" s="7">
        <f>IF(AND(Table2[[#This Row],[HoursPlayedLast30Days]]&gt;=1,Table2[[#This Row],[LastActiveDate]]&lt;&gt;0),1,0)</f>
        <v>1</v>
      </c>
    </row>
    <row r="833" spans="1:13" x14ac:dyDescent="0.25">
      <c r="A833" t="s">
        <v>842</v>
      </c>
      <c r="B833">
        <v>17</v>
      </c>
      <c r="C833" t="s">
        <v>1011</v>
      </c>
      <c r="D833" t="s">
        <v>1018</v>
      </c>
      <c r="E833" s="2">
        <v>58.3</v>
      </c>
      <c r="F833" s="2">
        <v>71.84</v>
      </c>
      <c r="G833" s="3">
        <v>10</v>
      </c>
      <c r="H833" s="2">
        <v>42.3</v>
      </c>
      <c r="I833" s="2">
        <v>11</v>
      </c>
      <c r="J833" t="s">
        <v>1029</v>
      </c>
      <c r="K833">
        <f>IF(Table2[[#This Row],[LastActiveDate]]=0,"",YEAR(Table2[[#This Row],[LastActiveDate]]))</f>
        <v>2025</v>
      </c>
      <c r="L833" s="1">
        <v>45745</v>
      </c>
      <c r="M833" s="7">
        <f>IF(AND(Table2[[#This Row],[HoursPlayedLast30Days]]&gt;=1,Table2[[#This Row],[LastActiveDate]]&lt;&gt;0),1,0)</f>
        <v>1</v>
      </c>
    </row>
    <row r="834" spans="1:13" x14ac:dyDescent="0.25">
      <c r="A834" t="s">
        <v>843</v>
      </c>
      <c r="B834">
        <v>16</v>
      </c>
      <c r="C834" t="s">
        <v>1016</v>
      </c>
      <c r="D834" t="s">
        <v>1022</v>
      </c>
      <c r="E834" s="2">
        <v>7</v>
      </c>
      <c r="F834" s="2">
        <v>105.12</v>
      </c>
      <c r="G834" s="3">
        <v>4</v>
      </c>
      <c r="H834" s="2">
        <v>122.5</v>
      </c>
      <c r="I834" s="2">
        <v>12</v>
      </c>
      <c r="J834" t="s">
        <v>1029</v>
      </c>
      <c r="K834">
        <f>IF(Table2[[#This Row],[LastActiveDate]]=0,"",YEAR(Table2[[#This Row],[LastActiveDate]]))</f>
        <v>2025</v>
      </c>
      <c r="L834" s="1">
        <v>45776</v>
      </c>
      <c r="M834" s="7">
        <f>IF(AND(Table2[[#This Row],[HoursPlayedLast30Days]]&gt;=1,Table2[[#This Row],[LastActiveDate]]&lt;&gt;0),1,0)</f>
        <v>1</v>
      </c>
    </row>
    <row r="835" spans="1:13" x14ac:dyDescent="0.25">
      <c r="A835" t="s">
        <v>844</v>
      </c>
      <c r="B835">
        <v>18</v>
      </c>
      <c r="C835" t="s">
        <v>1017</v>
      </c>
      <c r="D835" t="s">
        <v>1020</v>
      </c>
      <c r="E835" s="2">
        <v>0</v>
      </c>
      <c r="F835" s="2">
        <v>477.72</v>
      </c>
      <c r="G835" s="3">
        <v>10</v>
      </c>
      <c r="H835" s="2">
        <v>38.5</v>
      </c>
      <c r="I835" s="2">
        <v>10</v>
      </c>
      <c r="J835" t="s">
        <v>1024</v>
      </c>
      <c r="K835">
        <f>IF(Table2[[#This Row],[LastActiveDate]]=0,"",YEAR(Table2[[#This Row],[LastActiveDate]]))</f>
        <v>2025</v>
      </c>
      <c r="L835" s="1">
        <v>45751</v>
      </c>
      <c r="M835" s="7">
        <f>IF(AND(Table2[[#This Row],[HoursPlayedLast30Days]]&gt;=1,Table2[[#This Row],[LastActiveDate]]&lt;&gt;0),1,0)</f>
        <v>0</v>
      </c>
    </row>
    <row r="836" spans="1:13" x14ac:dyDescent="0.25">
      <c r="A836" t="s">
        <v>845</v>
      </c>
      <c r="B836">
        <v>21</v>
      </c>
      <c r="C836" t="s">
        <v>1011</v>
      </c>
      <c r="D836" t="s">
        <v>1020</v>
      </c>
      <c r="E836" s="2">
        <v>6.3</v>
      </c>
      <c r="F836" s="2">
        <v>204.8</v>
      </c>
      <c r="G836" s="3">
        <v>14</v>
      </c>
      <c r="H836" s="2">
        <v>57.8</v>
      </c>
      <c r="I836" s="2">
        <v>11</v>
      </c>
      <c r="K836">
        <f>IF(Table2[[#This Row],[LastActiveDate]]=0,"",YEAR(Table2[[#This Row],[LastActiveDate]]))</f>
        <v>2025</v>
      </c>
      <c r="L836" s="1">
        <v>45848</v>
      </c>
      <c r="M836" s="7">
        <f>IF(AND(Table2[[#This Row],[HoursPlayedLast30Days]]&gt;=1,Table2[[#This Row],[LastActiveDate]]&lt;&gt;0),1,0)</f>
        <v>1</v>
      </c>
    </row>
    <row r="837" spans="1:13" x14ac:dyDescent="0.25">
      <c r="A837" t="s">
        <v>846</v>
      </c>
      <c r="B837">
        <v>23</v>
      </c>
      <c r="C837" t="s">
        <v>1011</v>
      </c>
      <c r="D837" t="s">
        <v>1020</v>
      </c>
      <c r="E837" s="2">
        <v>4.9000000000000004</v>
      </c>
      <c r="F837" s="2">
        <v>180.77</v>
      </c>
      <c r="G837" s="3">
        <v>42</v>
      </c>
      <c r="H837" s="2">
        <v>28.8</v>
      </c>
      <c r="I837" s="2">
        <v>15</v>
      </c>
      <c r="K837">
        <f>IF(Table2[[#This Row],[LastActiveDate]]=0,"",YEAR(Table2[[#This Row],[LastActiveDate]]))</f>
        <v>2025</v>
      </c>
      <c r="L837" s="1">
        <v>45734</v>
      </c>
      <c r="M837" s="7">
        <f>IF(AND(Table2[[#This Row],[HoursPlayedLast30Days]]&gt;=1,Table2[[#This Row],[LastActiveDate]]&lt;&gt;0),1,0)</f>
        <v>1</v>
      </c>
    </row>
    <row r="838" spans="1:13" x14ac:dyDescent="0.25">
      <c r="A838" t="s">
        <v>847</v>
      </c>
      <c r="B838">
        <v>29</v>
      </c>
      <c r="C838" t="s">
        <v>1012</v>
      </c>
      <c r="D838" t="s">
        <v>1022</v>
      </c>
      <c r="E838" s="2">
        <v>21.7</v>
      </c>
      <c r="F838" s="2">
        <v>26.22</v>
      </c>
      <c r="G838" s="3">
        <v>23</v>
      </c>
      <c r="H838" s="2">
        <v>52.4</v>
      </c>
      <c r="I838" s="2">
        <v>13</v>
      </c>
      <c r="K838">
        <f>IF(Table2[[#This Row],[LastActiveDate]]=0,"",YEAR(Table2[[#This Row],[LastActiveDate]]))</f>
        <v>2025</v>
      </c>
      <c r="L838" s="1">
        <v>45823</v>
      </c>
      <c r="M838" s="7">
        <f>IF(AND(Table2[[#This Row],[HoursPlayedLast30Days]]&gt;=1,Table2[[#This Row],[LastActiveDate]]&lt;&gt;0),1,0)</f>
        <v>1</v>
      </c>
    </row>
    <row r="839" spans="1:13" x14ac:dyDescent="0.25">
      <c r="A839" t="s">
        <v>848</v>
      </c>
      <c r="B839">
        <v>17</v>
      </c>
      <c r="C839" t="s">
        <v>1015</v>
      </c>
      <c r="D839" t="s">
        <v>1021</v>
      </c>
      <c r="E839" s="2">
        <v>20.100000000000001</v>
      </c>
      <c r="F839" s="2">
        <v>4.04</v>
      </c>
      <c r="G839" s="3">
        <v>2</v>
      </c>
      <c r="H839" s="2">
        <v>39</v>
      </c>
      <c r="I839" s="2">
        <v>10</v>
      </c>
      <c r="K839">
        <f>IF(Table2[[#This Row],[LastActiveDate]]=0,"",YEAR(Table2[[#This Row],[LastActiveDate]]))</f>
        <v>2024</v>
      </c>
      <c r="L839" s="1">
        <v>45641</v>
      </c>
      <c r="M839" s="7">
        <f>IF(AND(Table2[[#This Row],[HoursPlayedLast30Days]]&gt;=1,Table2[[#This Row],[LastActiveDate]]&lt;&gt;0),1,0)</f>
        <v>1</v>
      </c>
    </row>
    <row r="840" spans="1:13" x14ac:dyDescent="0.25">
      <c r="A840" t="s">
        <v>849</v>
      </c>
      <c r="B840">
        <v>26</v>
      </c>
      <c r="C840" t="s">
        <v>1013</v>
      </c>
      <c r="D840" t="s">
        <v>1018</v>
      </c>
      <c r="E840" s="2">
        <v>18</v>
      </c>
      <c r="F840" s="2">
        <v>828.88</v>
      </c>
      <c r="G840" s="3">
        <v>1</v>
      </c>
      <c r="H840" s="2">
        <v>34.700000000000003</v>
      </c>
      <c r="I840" s="2">
        <v>9</v>
      </c>
      <c r="J840" t="s">
        <v>1026</v>
      </c>
      <c r="K840">
        <f>IF(Table2[[#This Row],[LastActiveDate]]=0,"",YEAR(Table2[[#This Row],[LastActiveDate]]))</f>
        <v>2025</v>
      </c>
      <c r="L840" s="1">
        <v>45756</v>
      </c>
      <c r="M840" s="7">
        <f>IF(AND(Table2[[#This Row],[HoursPlayedLast30Days]]&gt;=1,Table2[[#This Row],[LastActiveDate]]&lt;&gt;0),1,0)</f>
        <v>1</v>
      </c>
    </row>
    <row r="841" spans="1:13" x14ac:dyDescent="0.25">
      <c r="A841" t="s">
        <v>850</v>
      </c>
      <c r="B841">
        <v>20</v>
      </c>
      <c r="C841" t="s">
        <v>1016</v>
      </c>
      <c r="D841" t="s">
        <v>1021</v>
      </c>
      <c r="E841" s="2">
        <v>0.3</v>
      </c>
      <c r="F841" s="2">
        <v>118.3</v>
      </c>
      <c r="G841" s="3">
        <v>3</v>
      </c>
      <c r="H841" s="2">
        <v>90.5</v>
      </c>
      <c r="I841" s="2">
        <v>12</v>
      </c>
      <c r="K841">
        <f>IF(Table2[[#This Row],[LastActiveDate]]=0,"",YEAR(Table2[[#This Row],[LastActiveDate]]))</f>
        <v>2025</v>
      </c>
      <c r="L841" s="1">
        <v>45938</v>
      </c>
      <c r="M841" s="7">
        <f>IF(AND(Table2[[#This Row],[HoursPlayedLast30Days]]&gt;=1,Table2[[#This Row],[LastActiveDate]]&lt;&gt;0),1,0)</f>
        <v>0</v>
      </c>
    </row>
    <row r="842" spans="1:13" x14ac:dyDescent="0.25">
      <c r="A842" t="s">
        <v>851</v>
      </c>
      <c r="B842">
        <v>21</v>
      </c>
      <c r="C842" t="s">
        <v>1011</v>
      </c>
      <c r="D842" t="s">
        <v>1023</v>
      </c>
      <c r="E842" s="2">
        <v>26.1</v>
      </c>
      <c r="F842" s="2">
        <v>231.09</v>
      </c>
      <c r="G842" s="3">
        <v>15</v>
      </c>
      <c r="H842" s="2">
        <v>74.400000000000006</v>
      </c>
      <c r="I842" s="2">
        <v>19</v>
      </c>
      <c r="K842">
        <f>IF(Table2[[#This Row],[LastActiveDate]]=0,"",YEAR(Table2[[#This Row],[LastActiveDate]]))</f>
        <v>2025</v>
      </c>
      <c r="L842" s="1">
        <v>45708</v>
      </c>
      <c r="M842" s="7">
        <f>IF(AND(Table2[[#This Row],[HoursPlayedLast30Days]]&gt;=1,Table2[[#This Row],[LastActiveDate]]&lt;&gt;0),1,0)</f>
        <v>1</v>
      </c>
    </row>
    <row r="843" spans="1:13" x14ac:dyDescent="0.25">
      <c r="A843" t="s">
        <v>852</v>
      </c>
      <c r="B843">
        <v>25</v>
      </c>
      <c r="C843" t="s">
        <v>1013</v>
      </c>
      <c r="D843" t="s">
        <v>1023</v>
      </c>
      <c r="E843" s="2">
        <v>7.8</v>
      </c>
      <c r="F843" s="2">
        <v>20.77</v>
      </c>
      <c r="G843" s="3">
        <v>81</v>
      </c>
      <c r="H843" s="2">
        <v>48.4</v>
      </c>
      <c r="I843" s="2">
        <v>13</v>
      </c>
      <c r="J843" t="s">
        <v>1026</v>
      </c>
      <c r="K843">
        <f>IF(Table2[[#This Row],[LastActiveDate]]=0,"",YEAR(Table2[[#This Row],[LastActiveDate]]))</f>
        <v>2025</v>
      </c>
      <c r="L843" s="1">
        <v>45837</v>
      </c>
      <c r="M843" s="7">
        <f>IF(AND(Table2[[#This Row],[HoursPlayedLast30Days]]&gt;=1,Table2[[#This Row],[LastActiveDate]]&lt;&gt;0),1,0)</f>
        <v>1</v>
      </c>
    </row>
    <row r="844" spans="1:13" x14ac:dyDescent="0.25">
      <c r="A844" t="s">
        <v>853</v>
      </c>
      <c r="B844">
        <v>16</v>
      </c>
      <c r="C844" t="s">
        <v>1011</v>
      </c>
      <c r="D844" t="s">
        <v>1021</v>
      </c>
      <c r="E844" s="2">
        <v>21.9</v>
      </c>
      <c r="F844" s="2">
        <v>287.3</v>
      </c>
      <c r="G844" s="3">
        <v>30</v>
      </c>
      <c r="H844" s="2">
        <v>5</v>
      </c>
      <c r="I844" s="2">
        <v>13</v>
      </c>
      <c r="K844">
        <f>IF(Table2[[#This Row],[LastActiveDate]]=0,"",YEAR(Table2[[#This Row],[LastActiveDate]]))</f>
        <v>2025</v>
      </c>
      <c r="L844" s="1">
        <v>45822</v>
      </c>
      <c r="M844" s="7">
        <f>IF(AND(Table2[[#This Row],[HoursPlayedLast30Days]]&gt;=1,Table2[[#This Row],[LastActiveDate]]&lt;&gt;0),1,0)</f>
        <v>1</v>
      </c>
    </row>
    <row r="845" spans="1:13" x14ac:dyDescent="0.25">
      <c r="A845" t="s">
        <v>854</v>
      </c>
      <c r="B845">
        <v>23</v>
      </c>
      <c r="C845" t="s">
        <v>1016</v>
      </c>
      <c r="D845" t="s">
        <v>1018</v>
      </c>
      <c r="E845" s="2">
        <v>16.3</v>
      </c>
      <c r="F845" s="2">
        <v>674.15</v>
      </c>
      <c r="G845" s="3">
        <v>48</v>
      </c>
      <c r="H845" s="2">
        <v>36</v>
      </c>
      <c r="I845" s="2">
        <v>9</v>
      </c>
      <c r="J845" t="s">
        <v>1026</v>
      </c>
      <c r="K845">
        <f>IF(Table2[[#This Row],[LastActiveDate]]=0,"",YEAR(Table2[[#This Row],[LastActiveDate]]))</f>
        <v>2025</v>
      </c>
      <c r="L845" s="1">
        <v>45895</v>
      </c>
      <c r="M845" s="7">
        <f>IF(AND(Table2[[#This Row],[HoursPlayedLast30Days]]&gt;=1,Table2[[#This Row],[LastActiveDate]]&lt;&gt;0),1,0)</f>
        <v>1</v>
      </c>
    </row>
    <row r="846" spans="1:13" x14ac:dyDescent="0.25">
      <c r="A846" t="s">
        <v>855</v>
      </c>
      <c r="B846">
        <v>22</v>
      </c>
      <c r="C846" t="s">
        <v>1013</v>
      </c>
      <c r="D846" t="s">
        <v>1019</v>
      </c>
      <c r="E846" s="2">
        <v>8.4</v>
      </c>
      <c r="F846" s="2">
        <v>214.31</v>
      </c>
      <c r="G846" s="3">
        <v>18</v>
      </c>
      <c r="H846" s="2">
        <v>112.6</v>
      </c>
      <c r="I846" s="2">
        <v>10</v>
      </c>
      <c r="K846">
        <f>IF(Table2[[#This Row],[LastActiveDate]]=0,"",YEAR(Table2[[#This Row],[LastActiveDate]]))</f>
        <v>2025</v>
      </c>
      <c r="L846" s="1">
        <v>45896</v>
      </c>
      <c r="M846" s="7">
        <f>IF(AND(Table2[[#This Row],[HoursPlayedLast30Days]]&gt;=1,Table2[[#This Row],[LastActiveDate]]&lt;&gt;0),1,0)</f>
        <v>1</v>
      </c>
    </row>
    <row r="847" spans="1:13" x14ac:dyDescent="0.25">
      <c r="A847" t="s">
        <v>856</v>
      </c>
      <c r="B847">
        <v>24</v>
      </c>
      <c r="C847" t="s">
        <v>1015</v>
      </c>
      <c r="D847" t="s">
        <v>1022</v>
      </c>
      <c r="E847" s="2">
        <v>2.9</v>
      </c>
      <c r="F847" s="2">
        <v>33.700000000000003</v>
      </c>
      <c r="G847" s="3">
        <v>13</v>
      </c>
      <c r="H847" s="2">
        <v>39.200000000000003</v>
      </c>
      <c r="I847" s="2">
        <v>4</v>
      </c>
      <c r="J847" t="s">
        <v>1028</v>
      </c>
      <c r="K847">
        <f>IF(Table2[[#This Row],[LastActiveDate]]=0,"",YEAR(Table2[[#This Row],[LastActiveDate]]))</f>
        <v>2025</v>
      </c>
      <c r="L847" s="1">
        <v>45898</v>
      </c>
      <c r="M847" s="7">
        <f>IF(AND(Table2[[#This Row],[HoursPlayedLast30Days]]&gt;=1,Table2[[#This Row],[LastActiveDate]]&lt;&gt;0),1,0)</f>
        <v>1</v>
      </c>
    </row>
    <row r="848" spans="1:13" x14ac:dyDescent="0.25">
      <c r="A848" t="s">
        <v>857</v>
      </c>
      <c r="B848">
        <v>23</v>
      </c>
      <c r="C848" t="s">
        <v>1013</v>
      </c>
      <c r="D848" t="s">
        <v>1021</v>
      </c>
      <c r="E848" s="2">
        <v>2</v>
      </c>
      <c r="F848" s="2">
        <v>217.9</v>
      </c>
      <c r="G848" s="3">
        <v>3</v>
      </c>
      <c r="H848" s="2">
        <v>72.599999999999994</v>
      </c>
      <c r="I848" s="2">
        <v>14</v>
      </c>
      <c r="K848">
        <f>IF(Table2[[#This Row],[LastActiveDate]]=0,"",YEAR(Table2[[#This Row],[LastActiveDate]]))</f>
        <v>2025</v>
      </c>
      <c r="L848" s="1">
        <v>45723</v>
      </c>
      <c r="M848" s="7">
        <f>IF(AND(Table2[[#This Row],[HoursPlayedLast30Days]]&gt;=1,Table2[[#This Row],[LastActiveDate]]&lt;&gt;0),1,0)</f>
        <v>1</v>
      </c>
    </row>
    <row r="849" spans="1:13" x14ac:dyDescent="0.25">
      <c r="A849" t="s">
        <v>858</v>
      </c>
      <c r="B849">
        <v>34</v>
      </c>
      <c r="C849" t="s">
        <v>1017</v>
      </c>
      <c r="D849" t="s">
        <v>1021</v>
      </c>
      <c r="E849" s="2">
        <v>35.6</v>
      </c>
      <c r="F849" s="2">
        <v>363.48</v>
      </c>
      <c r="G849" s="3">
        <v>62</v>
      </c>
      <c r="H849" s="2">
        <v>81</v>
      </c>
      <c r="I849" s="2">
        <v>11</v>
      </c>
      <c r="J849" t="s">
        <v>1024</v>
      </c>
      <c r="K849" t="str">
        <f>IF(Table2[[#This Row],[LastActiveDate]]=0,"",YEAR(Table2[[#This Row],[LastActiveDate]]))</f>
        <v/>
      </c>
      <c r="M849" s="7">
        <f>IF(AND(Table2[[#This Row],[HoursPlayedLast30Days]]&gt;=1,Table2[[#This Row],[LastActiveDate]]&lt;&gt;0),1,0)</f>
        <v>0</v>
      </c>
    </row>
    <row r="850" spans="1:13" x14ac:dyDescent="0.25">
      <c r="A850" t="s">
        <v>859</v>
      </c>
      <c r="B850">
        <v>18</v>
      </c>
      <c r="C850" t="s">
        <v>1015</v>
      </c>
      <c r="D850" t="s">
        <v>1018</v>
      </c>
      <c r="E850" s="2">
        <v>50.1</v>
      </c>
      <c r="F850" s="2">
        <v>130.38999999999999</v>
      </c>
      <c r="G850" s="3">
        <v>45</v>
      </c>
      <c r="H850" s="2">
        <v>50.5</v>
      </c>
      <c r="I850" s="2">
        <v>11</v>
      </c>
      <c r="K850">
        <f>IF(Table2[[#This Row],[LastActiveDate]]=0,"",YEAR(Table2[[#This Row],[LastActiveDate]]))</f>
        <v>2025</v>
      </c>
      <c r="L850" s="1">
        <v>45847</v>
      </c>
      <c r="M850" s="7">
        <f>IF(AND(Table2[[#This Row],[HoursPlayedLast30Days]]&gt;=1,Table2[[#This Row],[LastActiveDate]]&lt;&gt;0),1,0)</f>
        <v>1</v>
      </c>
    </row>
    <row r="851" spans="1:13" x14ac:dyDescent="0.25">
      <c r="A851" t="s">
        <v>860</v>
      </c>
      <c r="B851">
        <v>19</v>
      </c>
      <c r="C851" t="s">
        <v>1016</v>
      </c>
      <c r="D851" t="s">
        <v>1019</v>
      </c>
      <c r="E851" s="2">
        <v>21</v>
      </c>
      <c r="F851" s="2">
        <v>529.73</v>
      </c>
      <c r="G851" s="3">
        <v>5</v>
      </c>
      <c r="H851" s="2">
        <v>24</v>
      </c>
      <c r="I851" s="2">
        <v>11</v>
      </c>
      <c r="K851">
        <f>IF(Table2[[#This Row],[LastActiveDate]]=0,"",YEAR(Table2[[#This Row],[LastActiveDate]]))</f>
        <v>2025</v>
      </c>
      <c r="L851" s="1">
        <v>45862</v>
      </c>
      <c r="M851" s="7">
        <f>IF(AND(Table2[[#This Row],[HoursPlayedLast30Days]]&gt;=1,Table2[[#This Row],[LastActiveDate]]&lt;&gt;0),1,0)</f>
        <v>1</v>
      </c>
    </row>
    <row r="852" spans="1:13" x14ac:dyDescent="0.25">
      <c r="A852" t="s">
        <v>861</v>
      </c>
      <c r="B852">
        <v>18</v>
      </c>
      <c r="C852" t="s">
        <v>1015</v>
      </c>
      <c r="D852" t="s">
        <v>1020</v>
      </c>
      <c r="E852" s="2">
        <v>2.2000000000000002</v>
      </c>
      <c r="F852" s="2">
        <v>261.52</v>
      </c>
      <c r="G852" s="3">
        <v>21</v>
      </c>
      <c r="H852" s="2">
        <v>5</v>
      </c>
      <c r="I852" s="2">
        <v>19</v>
      </c>
      <c r="K852">
        <f>IF(Table2[[#This Row],[LastActiveDate]]=0,"",YEAR(Table2[[#This Row],[LastActiveDate]]))</f>
        <v>2025</v>
      </c>
      <c r="L852" s="1">
        <v>45903</v>
      </c>
      <c r="M852" s="7">
        <f>IF(AND(Table2[[#This Row],[HoursPlayedLast30Days]]&gt;=1,Table2[[#This Row],[LastActiveDate]]&lt;&gt;0),1,0)</f>
        <v>1</v>
      </c>
    </row>
    <row r="853" spans="1:13" x14ac:dyDescent="0.25">
      <c r="A853" t="s">
        <v>862</v>
      </c>
      <c r="B853">
        <v>19</v>
      </c>
      <c r="C853" t="s">
        <v>1017</v>
      </c>
      <c r="D853" t="s">
        <v>1021</v>
      </c>
      <c r="E853" s="2">
        <v>10.3</v>
      </c>
      <c r="F853" s="2">
        <v>573.78</v>
      </c>
      <c r="G853" s="3">
        <v>20</v>
      </c>
      <c r="H853" s="2">
        <v>62.1</v>
      </c>
      <c r="I853" s="2">
        <v>12</v>
      </c>
      <c r="K853">
        <f>IF(Table2[[#This Row],[LastActiveDate]]=0,"",YEAR(Table2[[#This Row],[LastActiveDate]]))</f>
        <v>2024</v>
      </c>
      <c r="L853" s="1">
        <v>45598</v>
      </c>
      <c r="M853" s="7">
        <f>IF(AND(Table2[[#This Row],[HoursPlayedLast30Days]]&gt;=1,Table2[[#This Row],[LastActiveDate]]&lt;&gt;0),1,0)</f>
        <v>1</v>
      </c>
    </row>
    <row r="854" spans="1:13" x14ac:dyDescent="0.25">
      <c r="A854" t="s">
        <v>863</v>
      </c>
      <c r="B854">
        <v>18</v>
      </c>
      <c r="C854" t="s">
        <v>1015</v>
      </c>
      <c r="D854" t="s">
        <v>1023</v>
      </c>
      <c r="E854" s="2">
        <v>26.1</v>
      </c>
      <c r="F854" s="2">
        <v>244.21</v>
      </c>
      <c r="G854" s="3">
        <v>29</v>
      </c>
      <c r="H854" s="2">
        <v>24.6</v>
      </c>
      <c r="I854" s="2">
        <v>12</v>
      </c>
      <c r="K854">
        <f>IF(Table2[[#This Row],[LastActiveDate]]=0,"",YEAR(Table2[[#This Row],[LastActiveDate]]))</f>
        <v>2024</v>
      </c>
      <c r="L854" s="1">
        <v>45609</v>
      </c>
      <c r="M854" s="7">
        <f>IF(AND(Table2[[#This Row],[HoursPlayedLast30Days]]&gt;=1,Table2[[#This Row],[LastActiveDate]]&lt;&gt;0),1,0)</f>
        <v>1</v>
      </c>
    </row>
    <row r="855" spans="1:13" x14ac:dyDescent="0.25">
      <c r="A855" t="s">
        <v>864</v>
      </c>
      <c r="B855">
        <v>27</v>
      </c>
      <c r="C855" t="s">
        <v>1016</v>
      </c>
      <c r="D855" t="s">
        <v>1019</v>
      </c>
      <c r="E855" s="2">
        <v>30.3</v>
      </c>
      <c r="F855" s="2">
        <v>35.19</v>
      </c>
      <c r="G855" s="3">
        <v>87</v>
      </c>
      <c r="H855" s="2">
        <v>49.4</v>
      </c>
      <c r="I855" s="2">
        <v>10</v>
      </c>
      <c r="K855">
        <f>IF(Table2[[#This Row],[LastActiveDate]]=0,"",YEAR(Table2[[#This Row],[LastActiveDate]]))</f>
        <v>2025</v>
      </c>
      <c r="L855" s="1">
        <v>45815</v>
      </c>
      <c r="M855" s="7">
        <f>IF(AND(Table2[[#This Row],[HoursPlayedLast30Days]]&gt;=1,Table2[[#This Row],[LastActiveDate]]&lt;&gt;0),1,0)</f>
        <v>1</v>
      </c>
    </row>
    <row r="856" spans="1:13" x14ac:dyDescent="0.25">
      <c r="A856" t="s">
        <v>865</v>
      </c>
      <c r="B856">
        <v>29</v>
      </c>
      <c r="C856" t="s">
        <v>1017</v>
      </c>
      <c r="D856" t="s">
        <v>1021</v>
      </c>
      <c r="E856" s="2">
        <v>2.5</v>
      </c>
      <c r="F856" s="2">
        <v>92.65</v>
      </c>
      <c r="G856" s="3">
        <v>26</v>
      </c>
      <c r="H856" s="2">
        <v>13.8</v>
      </c>
      <c r="I856" s="2">
        <v>12</v>
      </c>
      <c r="K856">
        <f>IF(Table2[[#This Row],[LastActiveDate]]=0,"",YEAR(Table2[[#This Row],[LastActiveDate]]))</f>
        <v>2025</v>
      </c>
      <c r="L856" s="1">
        <v>45921</v>
      </c>
      <c r="M856" s="7">
        <f>IF(AND(Table2[[#This Row],[HoursPlayedLast30Days]]&gt;=1,Table2[[#This Row],[LastActiveDate]]&lt;&gt;0),1,0)</f>
        <v>1</v>
      </c>
    </row>
    <row r="857" spans="1:13" x14ac:dyDescent="0.25">
      <c r="A857" t="s">
        <v>866</v>
      </c>
      <c r="B857">
        <v>19</v>
      </c>
      <c r="C857" t="s">
        <v>1011</v>
      </c>
      <c r="D857" t="s">
        <v>1018</v>
      </c>
      <c r="E857" s="2">
        <v>0</v>
      </c>
      <c r="F857" s="2">
        <v>56.35</v>
      </c>
      <c r="G857" s="3">
        <v>23</v>
      </c>
      <c r="H857" s="2">
        <v>38.4</v>
      </c>
      <c r="I857" s="2">
        <v>10</v>
      </c>
      <c r="K857">
        <f>IF(Table2[[#This Row],[LastActiveDate]]=0,"",YEAR(Table2[[#This Row],[LastActiveDate]]))</f>
        <v>2025</v>
      </c>
      <c r="L857" s="1">
        <v>45949</v>
      </c>
      <c r="M857" s="7">
        <f>IF(AND(Table2[[#This Row],[HoursPlayedLast30Days]]&gt;=1,Table2[[#This Row],[LastActiveDate]]&lt;&gt;0),1,0)</f>
        <v>0</v>
      </c>
    </row>
    <row r="858" spans="1:13" x14ac:dyDescent="0.25">
      <c r="A858" t="s">
        <v>867</v>
      </c>
      <c r="B858">
        <v>17</v>
      </c>
      <c r="C858" t="s">
        <v>1013</v>
      </c>
      <c r="D858" t="s">
        <v>1023</v>
      </c>
      <c r="E858" s="2">
        <v>24.9</v>
      </c>
      <c r="F858" s="2">
        <v>598.75</v>
      </c>
      <c r="G858" s="3">
        <v>1</v>
      </c>
      <c r="H858" s="2">
        <v>45.8</v>
      </c>
      <c r="I858" s="2">
        <v>11</v>
      </c>
      <c r="K858">
        <f>IF(Table2[[#This Row],[LastActiveDate]]=0,"",YEAR(Table2[[#This Row],[LastActiveDate]]))</f>
        <v>2025</v>
      </c>
      <c r="L858" s="1">
        <v>45857</v>
      </c>
      <c r="M858" s="7">
        <f>IF(AND(Table2[[#This Row],[HoursPlayedLast30Days]]&gt;=1,Table2[[#This Row],[LastActiveDate]]&lt;&gt;0),1,0)</f>
        <v>1</v>
      </c>
    </row>
    <row r="859" spans="1:13" x14ac:dyDescent="0.25">
      <c r="A859" t="s">
        <v>868</v>
      </c>
      <c r="B859">
        <v>24</v>
      </c>
      <c r="C859" t="s">
        <v>1016</v>
      </c>
      <c r="D859" t="s">
        <v>1019</v>
      </c>
      <c r="E859" s="2">
        <v>8.8000000000000007</v>
      </c>
      <c r="F859" s="2">
        <v>357.2</v>
      </c>
      <c r="G859" s="3">
        <v>1</v>
      </c>
      <c r="H859" s="2">
        <v>51.7</v>
      </c>
      <c r="I859" s="2">
        <v>11</v>
      </c>
      <c r="J859" t="s">
        <v>1029</v>
      </c>
      <c r="K859">
        <f>IF(Table2[[#This Row],[LastActiveDate]]=0,"",YEAR(Table2[[#This Row],[LastActiveDate]]))</f>
        <v>2025</v>
      </c>
      <c r="L859" s="1">
        <v>45743</v>
      </c>
      <c r="M859" s="7">
        <f>IF(AND(Table2[[#This Row],[HoursPlayedLast30Days]]&gt;=1,Table2[[#This Row],[LastActiveDate]]&lt;&gt;0),1,0)</f>
        <v>1</v>
      </c>
    </row>
    <row r="860" spans="1:13" x14ac:dyDescent="0.25">
      <c r="A860" t="s">
        <v>869</v>
      </c>
      <c r="B860">
        <v>19</v>
      </c>
      <c r="C860" t="s">
        <v>1011</v>
      </c>
      <c r="D860" t="s">
        <v>1019</v>
      </c>
      <c r="E860" s="2">
        <v>5.9</v>
      </c>
      <c r="F860" s="2">
        <v>282.06</v>
      </c>
      <c r="G860" s="3">
        <v>6</v>
      </c>
      <c r="H860" s="2">
        <v>17.100000000000001</v>
      </c>
      <c r="I860" s="2">
        <v>11</v>
      </c>
      <c r="K860">
        <f>IF(Table2[[#This Row],[LastActiveDate]]=0,"",YEAR(Table2[[#This Row],[LastActiveDate]]))</f>
        <v>2024</v>
      </c>
      <c r="L860" s="1">
        <v>45620</v>
      </c>
      <c r="M860" s="7">
        <f>IF(AND(Table2[[#This Row],[HoursPlayedLast30Days]]&gt;=1,Table2[[#This Row],[LastActiveDate]]&lt;&gt;0),1,0)</f>
        <v>1</v>
      </c>
    </row>
    <row r="861" spans="1:13" x14ac:dyDescent="0.25">
      <c r="A861" t="s">
        <v>870</v>
      </c>
      <c r="B861">
        <v>25</v>
      </c>
      <c r="C861" t="s">
        <v>1011</v>
      </c>
      <c r="D861" t="s">
        <v>1021</v>
      </c>
      <c r="E861" s="2">
        <v>0.3</v>
      </c>
      <c r="F861" s="2">
        <v>89.51</v>
      </c>
      <c r="G861" s="3">
        <v>1</v>
      </c>
      <c r="H861" s="2">
        <v>74.900000000000006</v>
      </c>
      <c r="I861" s="2">
        <v>9</v>
      </c>
      <c r="J861" t="s">
        <v>1024</v>
      </c>
      <c r="K861">
        <f>IF(Table2[[#This Row],[LastActiveDate]]=0,"",YEAR(Table2[[#This Row],[LastActiveDate]]))</f>
        <v>2025</v>
      </c>
      <c r="L861" s="1">
        <v>45816</v>
      </c>
      <c r="M861" s="7">
        <f>IF(AND(Table2[[#This Row],[HoursPlayedLast30Days]]&gt;=1,Table2[[#This Row],[LastActiveDate]]&lt;&gt;0),1,0)</f>
        <v>0</v>
      </c>
    </row>
    <row r="862" spans="1:13" x14ac:dyDescent="0.25">
      <c r="A862" t="s">
        <v>871</v>
      </c>
      <c r="B862">
        <v>23</v>
      </c>
      <c r="C862" t="s">
        <v>1011</v>
      </c>
      <c r="D862" t="s">
        <v>1022</v>
      </c>
      <c r="E862" s="2">
        <v>15.5</v>
      </c>
      <c r="F862" s="2">
        <v>50.85</v>
      </c>
      <c r="G862" s="3">
        <v>40</v>
      </c>
      <c r="H862" s="2">
        <v>30.1</v>
      </c>
      <c r="I862" s="2">
        <v>12</v>
      </c>
      <c r="K862">
        <f>IF(Table2[[#This Row],[LastActiveDate]]=0,"",YEAR(Table2[[#This Row],[LastActiveDate]]))</f>
        <v>2025</v>
      </c>
      <c r="L862" s="1">
        <v>45903</v>
      </c>
      <c r="M862" s="7">
        <f>IF(AND(Table2[[#This Row],[HoursPlayedLast30Days]]&gt;=1,Table2[[#This Row],[LastActiveDate]]&lt;&gt;0),1,0)</f>
        <v>1</v>
      </c>
    </row>
    <row r="863" spans="1:13" x14ac:dyDescent="0.25">
      <c r="A863" t="s">
        <v>872</v>
      </c>
      <c r="B863">
        <v>14</v>
      </c>
      <c r="C863" t="s">
        <v>1017</v>
      </c>
      <c r="D863" t="s">
        <v>1018</v>
      </c>
      <c r="E863" s="2">
        <v>38.1</v>
      </c>
      <c r="F863" s="2">
        <v>353.11</v>
      </c>
      <c r="G863" s="3">
        <v>38</v>
      </c>
      <c r="H863" s="2">
        <v>5</v>
      </c>
      <c r="I863" s="2">
        <v>15</v>
      </c>
      <c r="J863" t="s">
        <v>1026</v>
      </c>
      <c r="K863">
        <f>IF(Table2[[#This Row],[LastActiveDate]]=0,"",YEAR(Table2[[#This Row],[LastActiveDate]]))</f>
        <v>2025</v>
      </c>
      <c r="L863" s="1">
        <v>45746</v>
      </c>
      <c r="M863" s="7">
        <f>IF(AND(Table2[[#This Row],[HoursPlayedLast30Days]]&gt;=1,Table2[[#This Row],[LastActiveDate]]&lt;&gt;0),1,0)</f>
        <v>1</v>
      </c>
    </row>
    <row r="864" spans="1:13" x14ac:dyDescent="0.25">
      <c r="A864" t="s">
        <v>873</v>
      </c>
      <c r="B864">
        <v>29</v>
      </c>
      <c r="C864" t="s">
        <v>1015</v>
      </c>
      <c r="D864" t="s">
        <v>1020</v>
      </c>
      <c r="E864" s="2">
        <v>63.2</v>
      </c>
      <c r="F864" s="2">
        <v>160.69</v>
      </c>
      <c r="G864" s="3">
        <v>4</v>
      </c>
      <c r="H864" s="2">
        <v>42.3</v>
      </c>
      <c r="I864" s="2">
        <v>14</v>
      </c>
      <c r="J864" t="s">
        <v>1025</v>
      </c>
      <c r="K864">
        <f>IF(Table2[[#This Row],[LastActiveDate]]=0,"",YEAR(Table2[[#This Row],[LastActiveDate]]))</f>
        <v>2025</v>
      </c>
      <c r="L864" s="1">
        <v>45838</v>
      </c>
      <c r="M864" s="7">
        <f>IF(AND(Table2[[#This Row],[HoursPlayedLast30Days]]&gt;=1,Table2[[#This Row],[LastActiveDate]]&lt;&gt;0),1,0)</f>
        <v>1</v>
      </c>
    </row>
    <row r="865" spans="1:13" x14ac:dyDescent="0.25">
      <c r="A865" t="s">
        <v>874</v>
      </c>
      <c r="B865">
        <v>30</v>
      </c>
      <c r="C865" t="s">
        <v>1013</v>
      </c>
      <c r="D865" t="s">
        <v>1019</v>
      </c>
      <c r="E865" s="2">
        <v>16.7</v>
      </c>
      <c r="F865" s="2">
        <v>63.98</v>
      </c>
      <c r="G865" s="3">
        <v>54</v>
      </c>
      <c r="H865" s="2">
        <v>45.9</v>
      </c>
      <c r="I865" s="2">
        <v>10</v>
      </c>
      <c r="K865">
        <f>IF(Table2[[#This Row],[LastActiveDate]]=0,"",YEAR(Table2[[#This Row],[LastActiveDate]]))</f>
        <v>2025</v>
      </c>
      <c r="L865" s="1">
        <v>45914</v>
      </c>
      <c r="M865" s="7">
        <f>IF(AND(Table2[[#This Row],[HoursPlayedLast30Days]]&gt;=1,Table2[[#This Row],[LastActiveDate]]&lt;&gt;0),1,0)</f>
        <v>1</v>
      </c>
    </row>
    <row r="866" spans="1:13" x14ac:dyDescent="0.25">
      <c r="A866" t="s">
        <v>875</v>
      </c>
      <c r="B866">
        <v>18</v>
      </c>
      <c r="C866" t="s">
        <v>1012</v>
      </c>
      <c r="D866" t="s">
        <v>1019</v>
      </c>
      <c r="E866" s="2">
        <v>14.4</v>
      </c>
      <c r="F866" s="2">
        <v>239.68</v>
      </c>
      <c r="G866" s="3">
        <v>5</v>
      </c>
      <c r="H866" s="2">
        <v>49</v>
      </c>
      <c r="I866" s="2">
        <v>10</v>
      </c>
      <c r="K866">
        <f>IF(Table2[[#This Row],[LastActiveDate]]=0,"",YEAR(Table2[[#This Row],[LastActiveDate]]))</f>
        <v>2024</v>
      </c>
      <c r="L866" s="1">
        <v>45601</v>
      </c>
      <c r="M866" s="7">
        <f>IF(AND(Table2[[#This Row],[HoursPlayedLast30Days]]&gt;=1,Table2[[#This Row],[LastActiveDate]]&lt;&gt;0),1,0)</f>
        <v>1</v>
      </c>
    </row>
    <row r="867" spans="1:13" x14ac:dyDescent="0.25">
      <c r="A867" t="s">
        <v>876</v>
      </c>
      <c r="B867">
        <v>20</v>
      </c>
      <c r="C867" t="s">
        <v>1012</v>
      </c>
      <c r="D867" t="s">
        <v>1018</v>
      </c>
      <c r="E867" s="2">
        <v>1.8</v>
      </c>
      <c r="F867" s="2">
        <v>10.29</v>
      </c>
      <c r="G867" s="3">
        <v>10</v>
      </c>
      <c r="H867" s="2">
        <v>79.099999999999994</v>
      </c>
      <c r="I867" s="2">
        <v>9</v>
      </c>
      <c r="J867" t="s">
        <v>1025</v>
      </c>
      <c r="K867">
        <f>IF(Table2[[#This Row],[LastActiveDate]]=0,"",YEAR(Table2[[#This Row],[LastActiveDate]]))</f>
        <v>2025</v>
      </c>
      <c r="L867" s="1">
        <v>45875</v>
      </c>
      <c r="M867" s="7">
        <f>IF(AND(Table2[[#This Row],[HoursPlayedLast30Days]]&gt;=1,Table2[[#This Row],[LastActiveDate]]&lt;&gt;0),1,0)</f>
        <v>1</v>
      </c>
    </row>
    <row r="868" spans="1:13" x14ac:dyDescent="0.25">
      <c r="A868" t="s">
        <v>877</v>
      </c>
      <c r="B868">
        <v>23</v>
      </c>
      <c r="C868" t="s">
        <v>1017</v>
      </c>
      <c r="D868" t="s">
        <v>1019</v>
      </c>
      <c r="E868" s="2">
        <v>15.9</v>
      </c>
      <c r="F868" s="2">
        <v>98.69</v>
      </c>
      <c r="G868" s="3">
        <v>8</v>
      </c>
      <c r="H868" s="2">
        <v>39.1</v>
      </c>
      <c r="I868" s="2">
        <v>12</v>
      </c>
      <c r="J868" t="s">
        <v>1027</v>
      </c>
      <c r="K868">
        <f>IF(Table2[[#This Row],[LastActiveDate]]=0,"",YEAR(Table2[[#This Row],[LastActiveDate]]))</f>
        <v>2025</v>
      </c>
      <c r="L868" s="1">
        <v>45692</v>
      </c>
      <c r="M868" s="7">
        <f>IF(AND(Table2[[#This Row],[HoursPlayedLast30Days]]&gt;=1,Table2[[#This Row],[LastActiveDate]]&lt;&gt;0),1,0)</f>
        <v>1</v>
      </c>
    </row>
    <row r="869" spans="1:13" x14ac:dyDescent="0.25">
      <c r="A869" t="s">
        <v>878</v>
      </c>
      <c r="B869">
        <v>23</v>
      </c>
      <c r="C869" t="s">
        <v>1016</v>
      </c>
      <c r="D869" t="s">
        <v>1021</v>
      </c>
      <c r="E869" s="2">
        <v>9.6</v>
      </c>
      <c r="F869" s="2">
        <v>158.04</v>
      </c>
      <c r="G869" s="3">
        <v>13</v>
      </c>
      <c r="H869" s="2">
        <v>42</v>
      </c>
      <c r="I869" s="2">
        <v>9</v>
      </c>
      <c r="K869">
        <f>IF(Table2[[#This Row],[LastActiveDate]]=0,"",YEAR(Table2[[#This Row],[LastActiveDate]]))</f>
        <v>2025</v>
      </c>
      <c r="L869" s="1">
        <v>45721</v>
      </c>
      <c r="M869" s="7">
        <f>IF(AND(Table2[[#This Row],[HoursPlayedLast30Days]]&gt;=1,Table2[[#This Row],[LastActiveDate]]&lt;&gt;0),1,0)</f>
        <v>1</v>
      </c>
    </row>
    <row r="870" spans="1:13" x14ac:dyDescent="0.25">
      <c r="A870" t="s">
        <v>879</v>
      </c>
      <c r="B870">
        <v>25</v>
      </c>
      <c r="C870" t="s">
        <v>1015</v>
      </c>
      <c r="D870" t="s">
        <v>1018</v>
      </c>
      <c r="E870" s="2">
        <v>18.7</v>
      </c>
      <c r="F870" s="2">
        <v>40.03</v>
      </c>
      <c r="G870" s="3">
        <v>8</v>
      </c>
      <c r="H870" s="2">
        <v>17.399999999999999</v>
      </c>
      <c r="I870" s="2">
        <v>8</v>
      </c>
      <c r="J870" t="s">
        <v>1028</v>
      </c>
      <c r="K870">
        <f>IF(Table2[[#This Row],[LastActiveDate]]=0,"",YEAR(Table2[[#This Row],[LastActiveDate]]))</f>
        <v>2024</v>
      </c>
      <c r="L870" s="1">
        <v>45638</v>
      </c>
      <c r="M870" s="7">
        <f>IF(AND(Table2[[#This Row],[HoursPlayedLast30Days]]&gt;=1,Table2[[#This Row],[LastActiveDate]]&lt;&gt;0),1,0)</f>
        <v>1</v>
      </c>
    </row>
    <row r="871" spans="1:13" x14ac:dyDescent="0.25">
      <c r="A871" t="s">
        <v>880</v>
      </c>
      <c r="B871">
        <v>32</v>
      </c>
      <c r="C871" t="s">
        <v>1014</v>
      </c>
      <c r="D871" t="s">
        <v>1019</v>
      </c>
      <c r="E871" s="2">
        <v>9.8000000000000007</v>
      </c>
      <c r="F871" s="2">
        <v>1044.23</v>
      </c>
      <c r="G871" s="3">
        <v>20</v>
      </c>
      <c r="H871" s="2">
        <v>65.5</v>
      </c>
      <c r="I871" s="2">
        <v>15</v>
      </c>
      <c r="K871" t="str">
        <f>IF(Table2[[#This Row],[LastActiveDate]]=0,"",YEAR(Table2[[#This Row],[LastActiveDate]]))</f>
        <v/>
      </c>
      <c r="M871" s="7">
        <f>IF(AND(Table2[[#This Row],[HoursPlayedLast30Days]]&gt;=1,Table2[[#This Row],[LastActiveDate]]&lt;&gt;0),1,0)</f>
        <v>0</v>
      </c>
    </row>
    <row r="872" spans="1:13" x14ac:dyDescent="0.25">
      <c r="A872" t="s">
        <v>881</v>
      </c>
      <c r="B872">
        <v>21</v>
      </c>
      <c r="C872" t="s">
        <v>1012</v>
      </c>
      <c r="D872" t="s">
        <v>1022</v>
      </c>
      <c r="E872" s="2">
        <v>5.5</v>
      </c>
      <c r="F872" s="2">
        <v>58.65</v>
      </c>
      <c r="G872" s="3">
        <v>15</v>
      </c>
      <c r="H872" s="2">
        <v>49.6</v>
      </c>
      <c r="I872" s="2">
        <v>14</v>
      </c>
      <c r="J872" t="s">
        <v>1025</v>
      </c>
      <c r="K872">
        <f>IF(Table2[[#This Row],[LastActiveDate]]=0,"",YEAR(Table2[[#This Row],[LastActiveDate]]))</f>
        <v>2025</v>
      </c>
      <c r="L872" s="1">
        <v>45791</v>
      </c>
      <c r="M872" s="7">
        <f>IF(AND(Table2[[#This Row],[HoursPlayedLast30Days]]&gt;=1,Table2[[#This Row],[LastActiveDate]]&lt;&gt;0),1,0)</f>
        <v>1</v>
      </c>
    </row>
    <row r="873" spans="1:13" x14ac:dyDescent="0.25">
      <c r="A873" t="s">
        <v>882</v>
      </c>
      <c r="B873">
        <v>18</v>
      </c>
      <c r="C873" t="s">
        <v>1011</v>
      </c>
      <c r="D873" t="s">
        <v>1018</v>
      </c>
      <c r="E873" s="2">
        <v>2</v>
      </c>
      <c r="F873" s="2">
        <v>34.92</v>
      </c>
      <c r="G873" s="3">
        <v>129</v>
      </c>
      <c r="H873" s="2">
        <v>34.5</v>
      </c>
      <c r="I873" s="2">
        <v>16</v>
      </c>
      <c r="J873" t="s">
        <v>1027</v>
      </c>
      <c r="K873">
        <f>IF(Table2[[#This Row],[LastActiveDate]]=0,"",YEAR(Table2[[#This Row],[LastActiveDate]]))</f>
        <v>2025</v>
      </c>
      <c r="L873" s="1">
        <v>45874</v>
      </c>
      <c r="M873" s="7">
        <f>IF(AND(Table2[[#This Row],[HoursPlayedLast30Days]]&gt;=1,Table2[[#This Row],[LastActiveDate]]&lt;&gt;0),1,0)</f>
        <v>1</v>
      </c>
    </row>
    <row r="874" spans="1:13" x14ac:dyDescent="0.25">
      <c r="A874" t="s">
        <v>883</v>
      </c>
      <c r="B874">
        <v>15</v>
      </c>
      <c r="C874" t="s">
        <v>1012</v>
      </c>
      <c r="D874" t="s">
        <v>1023</v>
      </c>
      <c r="E874" s="2">
        <v>7.6</v>
      </c>
      <c r="F874" s="2">
        <v>56.89</v>
      </c>
      <c r="G874" s="3">
        <v>1</v>
      </c>
      <c r="H874" s="2">
        <v>5</v>
      </c>
      <c r="I874" s="2">
        <v>8</v>
      </c>
      <c r="K874">
        <f>IF(Table2[[#This Row],[LastActiveDate]]=0,"",YEAR(Table2[[#This Row],[LastActiveDate]]))</f>
        <v>2024</v>
      </c>
      <c r="L874" s="1">
        <v>45647</v>
      </c>
      <c r="M874" s="7">
        <f>IF(AND(Table2[[#This Row],[HoursPlayedLast30Days]]&gt;=1,Table2[[#This Row],[LastActiveDate]]&lt;&gt;0),1,0)</f>
        <v>1</v>
      </c>
    </row>
    <row r="875" spans="1:13" x14ac:dyDescent="0.25">
      <c r="A875" t="s">
        <v>884</v>
      </c>
      <c r="B875">
        <v>18</v>
      </c>
      <c r="C875" t="s">
        <v>1017</v>
      </c>
      <c r="D875" t="s">
        <v>1019</v>
      </c>
      <c r="E875" s="2">
        <v>2</v>
      </c>
      <c r="F875" s="2">
        <v>366.4</v>
      </c>
      <c r="G875" s="3">
        <v>4</v>
      </c>
      <c r="H875" s="2">
        <v>81.099999999999994</v>
      </c>
      <c r="I875" s="2">
        <v>12</v>
      </c>
      <c r="J875" t="s">
        <v>1025</v>
      </c>
      <c r="K875">
        <f>IF(Table2[[#This Row],[LastActiveDate]]=0,"",YEAR(Table2[[#This Row],[LastActiveDate]]))</f>
        <v>2024</v>
      </c>
      <c r="L875" s="1">
        <v>45613</v>
      </c>
      <c r="M875" s="7">
        <f>IF(AND(Table2[[#This Row],[HoursPlayedLast30Days]]&gt;=1,Table2[[#This Row],[LastActiveDate]]&lt;&gt;0),1,0)</f>
        <v>1</v>
      </c>
    </row>
    <row r="876" spans="1:13" x14ac:dyDescent="0.25">
      <c r="A876" t="s">
        <v>885</v>
      </c>
      <c r="B876">
        <v>21</v>
      </c>
      <c r="C876" t="s">
        <v>1012</v>
      </c>
      <c r="D876" t="s">
        <v>1021</v>
      </c>
      <c r="E876" s="2">
        <v>3.9</v>
      </c>
      <c r="F876" s="2">
        <v>138.57</v>
      </c>
      <c r="G876" s="3">
        <v>1</v>
      </c>
      <c r="H876" s="2">
        <v>14.3</v>
      </c>
      <c r="I876" s="2">
        <v>15</v>
      </c>
      <c r="K876">
        <f>IF(Table2[[#This Row],[LastActiveDate]]=0,"",YEAR(Table2[[#This Row],[LastActiveDate]]))</f>
        <v>2025</v>
      </c>
      <c r="L876" s="1">
        <v>45902</v>
      </c>
      <c r="M876" s="7">
        <f>IF(AND(Table2[[#This Row],[HoursPlayedLast30Days]]&gt;=1,Table2[[#This Row],[LastActiveDate]]&lt;&gt;0),1,0)</f>
        <v>1</v>
      </c>
    </row>
    <row r="877" spans="1:13" x14ac:dyDescent="0.25">
      <c r="A877" t="s">
        <v>886</v>
      </c>
      <c r="B877">
        <v>30</v>
      </c>
      <c r="C877" t="s">
        <v>1011</v>
      </c>
      <c r="D877" t="s">
        <v>1018</v>
      </c>
      <c r="E877" s="2">
        <v>87.4</v>
      </c>
      <c r="F877" s="2">
        <v>208.34</v>
      </c>
      <c r="G877" s="3">
        <v>29</v>
      </c>
      <c r="H877" s="2">
        <v>30.2</v>
      </c>
      <c r="I877" s="2">
        <v>14</v>
      </c>
      <c r="J877" t="s">
        <v>1028</v>
      </c>
      <c r="K877">
        <f>IF(Table2[[#This Row],[LastActiveDate]]=0,"",YEAR(Table2[[#This Row],[LastActiveDate]]))</f>
        <v>2025</v>
      </c>
      <c r="L877" s="1">
        <v>45811</v>
      </c>
      <c r="M877" s="7">
        <f>IF(AND(Table2[[#This Row],[HoursPlayedLast30Days]]&gt;=1,Table2[[#This Row],[LastActiveDate]]&lt;&gt;0),1,0)</f>
        <v>1</v>
      </c>
    </row>
    <row r="878" spans="1:13" x14ac:dyDescent="0.25">
      <c r="A878" t="s">
        <v>887</v>
      </c>
      <c r="B878">
        <v>19</v>
      </c>
      <c r="C878" t="s">
        <v>1011</v>
      </c>
      <c r="D878" t="s">
        <v>1018</v>
      </c>
      <c r="E878" s="2">
        <v>11.7</v>
      </c>
      <c r="F878" s="2">
        <v>5.31</v>
      </c>
      <c r="G878" s="3">
        <v>1</v>
      </c>
      <c r="H878" s="2">
        <v>54</v>
      </c>
      <c r="I878" s="2">
        <v>10</v>
      </c>
      <c r="J878" t="s">
        <v>1030</v>
      </c>
      <c r="K878">
        <f>IF(Table2[[#This Row],[LastActiveDate]]=0,"",YEAR(Table2[[#This Row],[LastActiveDate]]))</f>
        <v>2025</v>
      </c>
      <c r="L878" s="1">
        <v>45672</v>
      </c>
      <c r="M878" s="7">
        <f>IF(AND(Table2[[#This Row],[HoursPlayedLast30Days]]&gt;=1,Table2[[#This Row],[LastActiveDate]]&lt;&gt;0),1,0)</f>
        <v>1</v>
      </c>
    </row>
    <row r="879" spans="1:13" x14ac:dyDescent="0.25">
      <c r="A879" t="s">
        <v>888</v>
      </c>
      <c r="B879">
        <v>23</v>
      </c>
      <c r="C879" t="s">
        <v>1016</v>
      </c>
      <c r="D879" t="s">
        <v>1018</v>
      </c>
      <c r="E879" s="2">
        <v>15.2</v>
      </c>
      <c r="F879" s="2">
        <v>8.76</v>
      </c>
      <c r="G879" s="3">
        <v>54</v>
      </c>
      <c r="H879" s="2">
        <v>15.1</v>
      </c>
      <c r="I879" s="2">
        <v>16</v>
      </c>
      <c r="J879" t="s">
        <v>1024</v>
      </c>
      <c r="K879">
        <f>IF(Table2[[#This Row],[LastActiveDate]]=0,"",YEAR(Table2[[#This Row],[LastActiveDate]]))</f>
        <v>2025</v>
      </c>
      <c r="L879" s="1">
        <v>45918</v>
      </c>
      <c r="M879" s="7">
        <f>IF(AND(Table2[[#This Row],[HoursPlayedLast30Days]]&gt;=1,Table2[[#This Row],[LastActiveDate]]&lt;&gt;0),1,0)</f>
        <v>1</v>
      </c>
    </row>
    <row r="880" spans="1:13" x14ac:dyDescent="0.25">
      <c r="A880" t="s">
        <v>889</v>
      </c>
      <c r="B880">
        <v>21</v>
      </c>
      <c r="C880" t="s">
        <v>1011</v>
      </c>
      <c r="D880" t="s">
        <v>1018</v>
      </c>
      <c r="E880" s="2">
        <v>41.4</v>
      </c>
      <c r="F880" s="2">
        <v>147.57</v>
      </c>
      <c r="G880" s="3">
        <v>21</v>
      </c>
      <c r="H880" s="2">
        <v>7.7</v>
      </c>
      <c r="I880" s="2">
        <v>9</v>
      </c>
      <c r="K880">
        <f>IF(Table2[[#This Row],[LastActiveDate]]=0,"",YEAR(Table2[[#This Row],[LastActiveDate]]))</f>
        <v>2024</v>
      </c>
      <c r="L880" s="1">
        <v>45637</v>
      </c>
      <c r="M880" s="7">
        <f>IF(AND(Table2[[#This Row],[HoursPlayedLast30Days]]&gt;=1,Table2[[#This Row],[LastActiveDate]]&lt;&gt;0),1,0)</f>
        <v>1</v>
      </c>
    </row>
    <row r="881" spans="1:13" x14ac:dyDescent="0.25">
      <c r="A881" t="s">
        <v>890</v>
      </c>
      <c r="B881">
        <v>27</v>
      </c>
      <c r="C881" t="s">
        <v>1016</v>
      </c>
      <c r="D881" t="s">
        <v>1018</v>
      </c>
      <c r="E881" s="2">
        <v>108.4</v>
      </c>
      <c r="F881" s="2">
        <v>424.1</v>
      </c>
      <c r="G881" s="3">
        <v>22</v>
      </c>
      <c r="H881" s="2">
        <v>5</v>
      </c>
      <c r="I881" s="2">
        <v>15</v>
      </c>
      <c r="K881">
        <f>IF(Table2[[#This Row],[LastActiveDate]]=0,"",YEAR(Table2[[#This Row],[LastActiveDate]]))</f>
        <v>2025</v>
      </c>
      <c r="L881" s="1">
        <v>45753</v>
      </c>
      <c r="M881" s="7">
        <f>IF(AND(Table2[[#This Row],[HoursPlayedLast30Days]]&gt;=1,Table2[[#This Row],[LastActiveDate]]&lt;&gt;0),1,0)</f>
        <v>1</v>
      </c>
    </row>
    <row r="882" spans="1:13" x14ac:dyDescent="0.25">
      <c r="A882" t="s">
        <v>891</v>
      </c>
      <c r="B882">
        <v>34</v>
      </c>
      <c r="C882" t="s">
        <v>1017</v>
      </c>
      <c r="D882" t="s">
        <v>1021</v>
      </c>
      <c r="E882" s="2">
        <v>17.5</v>
      </c>
      <c r="F882" s="2">
        <v>541.23</v>
      </c>
      <c r="G882" s="3">
        <v>24</v>
      </c>
      <c r="H882" s="2">
        <v>63</v>
      </c>
      <c r="I882" s="2">
        <v>10</v>
      </c>
      <c r="J882" t="s">
        <v>1024</v>
      </c>
      <c r="K882">
        <f>IF(Table2[[#This Row],[LastActiveDate]]=0,"",YEAR(Table2[[#This Row],[LastActiveDate]]))</f>
        <v>2025</v>
      </c>
      <c r="L882" s="1">
        <v>45677</v>
      </c>
      <c r="M882" s="7">
        <f>IF(AND(Table2[[#This Row],[HoursPlayedLast30Days]]&gt;=1,Table2[[#This Row],[LastActiveDate]]&lt;&gt;0),1,0)</f>
        <v>1</v>
      </c>
    </row>
    <row r="883" spans="1:13" x14ac:dyDescent="0.25">
      <c r="A883" t="s">
        <v>892</v>
      </c>
      <c r="B883">
        <v>19</v>
      </c>
      <c r="C883" t="s">
        <v>1012</v>
      </c>
      <c r="D883" t="s">
        <v>1020</v>
      </c>
      <c r="E883" s="2">
        <v>33.5</v>
      </c>
      <c r="F883" s="2">
        <v>22.67</v>
      </c>
      <c r="G883" s="3">
        <v>5</v>
      </c>
      <c r="H883" s="2">
        <v>31.4</v>
      </c>
      <c r="I883" s="2">
        <v>12</v>
      </c>
      <c r="K883">
        <f>IF(Table2[[#This Row],[LastActiveDate]]=0,"",YEAR(Table2[[#This Row],[LastActiveDate]]))</f>
        <v>2025</v>
      </c>
      <c r="L883" s="1">
        <v>45678</v>
      </c>
      <c r="M883" s="7">
        <f>IF(AND(Table2[[#This Row],[HoursPlayedLast30Days]]&gt;=1,Table2[[#This Row],[LastActiveDate]]&lt;&gt;0),1,0)</f>
        <v>1</v>
      </c>
    </row>
    <row r="884" spans="1:13" x14ac:dyDescent="0.25">
      <c r="A884" t="s">
        <v>893</v>
      </c>
      <c r="B884">
        <v>19</v>
      </c>
      <c r="C884" t="s">
        <v>1012</v>
      </c>
      <c r="D884" t="s">
        <v>1020</v>
      </c>
      <c r="E884" s="2">
        <v>7.9</v>
      </c>
      <c r="F884" s="2">
        <v>193.24</v>
      </c>
      <c r="G884" s="3">
        <v>6</v>
      </c>
      <c r="H884" s="2">
        <v>118.2</v>
      </c>
      <c r="I884" s="2">
        <v>9</v>
      </c>
      <c r="K884">
        <f>IF(Table2[[#This Row],[LastActiveDate]]=0,"",YEAR(Table2[[#This Row],[LastActiveDate]]))</f>
        <v>2024</v>
      </c>
      <c r="L884" s="1">
        <v>45588</v>
      </c>
      <c r="M884" s="7">
        <f>IF(AND(Table2[[#This Row],[HoursPlayedLast30Days]]&gt;=1,Table2[[#This Row],[LastActiveDate]]&lt;&gt;0),1,0)</f>
        <v>1</v>
      </c>
    </row>
    <row r="885" spans="1:13" x14ac:dyDescent="0.25">
      <c r="A885" t="s">
        <v>894</v>
      </c>
      <c r="B885">
        <v>27</v>
      </c>
      <c r="C885" t="s">
        <v>1015</v>
      </c>
      <c r="D885" t="s">
        <v>1023</v>
      </c>
      <c r="E885" s="2">
        <v>7.3</v>
      </c>
      <c r="F885" s="2">
        <v>611.12</v>
      </c>
      <c r="G885" s="3">
        <v>11</v>
      </c>
      <c r="H885" s="2">
        <v>20.100000000000001</v>
      </c>
      <c r="I885" s="2">
        <v>8</v>
      </c>
      <c r="J885" t="s">
        <v>1030</v>
      </c>
      <c r="K885">
        <f>IF(Table2[[#This Row],[LastActiveDate]]=0,"",YEAR(Table2[[#This Row],[LastActiveDate]]))</f>
        <v>2025</v>
      </c>
      <c r="L885" s="1">
        <v>45878</v>
      </c>
      <c r="M885" s="7">
        <f>IF(AND(Table2[[#This Row],[HoursPlayedLast30Days]]&gt;=1,Table2[[#This Row],[LastActiveDate]]&lt;&gt;0),1,0)</f>
        <v>1</v>
      </c>
    </row>
    <row r="886" spans="1:13" x14ac:dyDescent="0.25">
      <c r="A886" t="s">
        <v>895</v>
      </c>
      <c r="B886">
        <v>25</v>
      </c>
      <c r="C886" t="s">
        <v>1017</v>
      </c>
      <c r="D886" t="s">
        <v>1018</v>
      </c>
      <c r="E886" s="2">
        <v>10.3</v>
      </c>
      <c r="F886" s="2">
        <v>122.74</v>
      </c>
      <c r="G886" s="3">
        <v>27</v>
      </c>
      <c r="H886" s="2">
        <v>22</v>
      </c>
      <c r="I886" s="2">
        <v>18</v>
      </c>
      <c r="K886">
        <f>IF(Table2[[#This Row],[LastActiveDate]]=0,"",YEAR(Table2[[#This Row],[LastActiveDate]]))</f>
        <v>2025</v>
      </c>
      <c r="L886" s="1">
        <v>45913</v>
      </c>
      <c r="M886" s="7">
        <f>IF(AND(Table2[[#This Row],[HoursPlayedLast30Days]]&gt;=1,Table2[[#This Row],[LastActiveDate]]&lt;&gt;0),1,0)</f>
        <v>1</v>
      </c>
    </row>
    <row r="887" spans="1:13" x14ac:dyDescent="0.25">
      <c r="A887" t="s">
        <v>896</v>
      </c>
      <c r="B887">
        <v>31</v>
      </c>
      <c r="C887" t="s">
        <v>1011</v>
      </c>
      <c r="D887" t="s">
        <v>1019</v>
      </c>
      <c r="E887" s="2">
        <v>22.3</v>
      </c>
      <c r="F887" s="2">
        <v>442.35</v>
      </c>
      <c r="G887" s="3">
        <v>7</v>
      </c>
      <c r="H887" s="2">
        <v>30.9</v>
      </c>
      <c r="I887" s="2">
        <v>17</v>
      </c>
      <c r="K887">
        <f>IF(Table2[[#This Row],[LastActiveDate]]=0,"",YEAR(Table2[[#This Row],[LastActiveDate]]))</f>
        <v>2025</v>
      </c>
      <c r="L887" s="1">
        <v>45832</v>
      </c>
      <c r="M887" s="7">
        <f>IF(AND(Table2[[#This Row],[HoursPlayedLast30Days]]&gt;=1,Table2[[#This Row],[LastActiveDate]]&lt;&gt;0),1,0)</f>
        <v>1</v>
      </c>
    </row>
    <row r="888" spans="1:13" x14ac:dyDescent="0.25">
      <c r="A888" t="s">
        <v>897</v>
      </c>
      <c r="B888">
        <v>24</v>
      </c>
      <c r="C888" t="s">
        <v>1011</v>
      </c>
      <c r="D888" t="s">
        <v>1019</v>
      </c>
      <c r="E888" s="2">
        <v>22.9</v>
      </c>
      <c r="F888" s="2">
        <v>35.880000000000003</v>
      </c>
      <c r="G888" s="3">
        <v>3</v>
      </c>
      <c r="H888" s="2">
        <v>51.1</v>
      </c>
      <c r="I888" s="2">
        <v>13</v>
      </c>
      <c r="K888">
        <f>IF(Table2[[#This Row],[LastActiveDate]]=0,"",YEAR(Table2[[#This Row],[LastActiveDate]]))</f>
        <v>2024</v>
      </c>
      <c r="L888" s="1">
        <v>45642</v>
      </c>
      <c r="M888" s="7">
        <f>IF(AND(Table2[[#This Row],[HoursPlayedLast30Days]]&gt;=1,Table2[[#This Row],[LastActiveDate]]&lt;&gt;0),1,0)</f>
        <v>1</v>
      </c>
    </row>
    <row r="889" spans="1:13" x14ac:dyDescent="0.25">
      <c r="A889" t="s">
        <v>898</v>
      </c>
      <c r="B889">
        <v>20</v>
      </c>
      <c r="C889" t="s">
        <v>1017</v>
      </c>
      <c r="D889" t="s">
        <v>1018</v>
      </c>
      <c r="E889" s="2">
        <v>7.6</v>
      </c>
      <c r="F889" s="2">
        <v>684.86</v>
      </c>
      <c r="G889" s="3">
        <v>105</v>
      </c>
      <c r="H889" s="2">
        <v>33.200000000000003</v>
      </c>
      <c r="I889" s="2">
        <v>15</v>
      </c>
      <c r="J889" t="s">
        <v>1029</v>
      </c>
      <c r="K889">
        <f>IF(Table2[[#This Row],[LastActiveDate]]=0,"",YEAR(Table2[[#This Row],[LastActiveDate]]))</f>
        <v>2025</v>
      </c>
      <c r="L889" s="1">
        <v>45746</v>
      </c>
      <c r="M889" s="7">
        <f>IF(AND(Table2[[#This Row],[HoursPlayedLast30Days]]&gt;=1,Table2[[#This Row],[LastActiveDate]]&lt;&gt;0),1,0)</f>
        <v>1</v>
      </c>
    </row>
    <row r="890" spans="1:13" x14ac:dyDescent="0.25">
      <c r="A890" t="s">
        <v>899</v>
      </c>
      <c r="B890">
        <v>24</v>
      </c>
      <c r="C890" t="s">
        <v>1012</v>
      </c>
      <c r="D890" t="s">
        <v>1021</v>
      </c>
      <c r="E890" s="2">
        <v>2.9</v>
      </c>
      <c r="F890" s="2">
        <v>348</v>
      </c>
      <c r="G890" s="3">
        <v>1</v>
      </c>
      <c r="H890" s="2">
        <v>60.3</v>
      </c>
      <c r="I890" s="2">
        <v>8</v>
      </c>
      <c r="K890">
        <f>IF(Table2[[#This Row],[LastActiveDate]]=0,"",YEAR(Table2[[#This Row],[LastActiveDate]]))</f>
        <v>2025</v>
      </c>
      <c r="L890" s="1">
        <v>45711</v>
      </c>
      <c r="M890" s="7">
        <f>IF(AND(Table2[[#This Row],[HoursPlayedLast30Days]]&gt;=1,Table2[[#This Row],[LastActiveDate]]&lt;&gt;0),1,0)</f>
        <v>1</v>
      </c>
    </row>
    <row r="891" spans="1:13" x14ac:dyDescent="0.25">
      <c r="A891" t="s">
        <v>900</v>
      </c>
      <c r="B891">
        <v>27</v>
      </c>
      <c r="C891" t="s">
        <v>1014</v>
      </c>
      <c r="D891" t="s">
        <v>1021</v>
      </c>
      <c r="E891" s="2">
        <v>20</v>
      </c>
      <c r="F891" s="2">
        <v>708.98</v>
      </c>
      <c r="G891" s="3">
        <v>48</v>
      </c>
      <c r="H891" s="2">
        <v>20.5</v>
      </c>
      <c r="I891" s="2">
        <v>15</v>
      </c>
      <c r="K891">
        <f>IF(Table2[[#This Row],[LastActiveDate]]=0,"",YEAR(Table2[[#This Row],[LastActiveDate]]))</f>
        <v>2025</v>
      </c>
      <c r="L891" s="1">
        <v>45799</v>
      </c>
      <c r="M891" s="7">
        <f>IF(AND(Table2[[#This Row],[HoursPlayedLast30Days]]&gt;=1,Table2[[#This Row],[LastActiveDate]]&lt;&gt;0),1,0)</f>
        <v>1</v>
      </c>
    </row>
    <row r="892" spans="1:13" x14ac:dyDescent="0.25">
      <c r="A892" t="s">
        <v>901</v>
      </c>
      <c r="B892">
        <v>26</v>
      </c>
      <c r="C892" t="s">
        <v>1016</v>
      </c>
      <c r="D892" t="s">
        <v>1019</v>
      </c>
      <c r="E892" s="2">
        <v>2.7</v>
      </c>
      <c r="F892" s="2">
        <v>282.23</v>
      </c>
      <c r="G892" s="3">
        <v>46</v>
      </c>
      <c r="H892" s="2">
        <v>10.5</v>
      </c>
      <c r="I892" s="2">
        <v>11</v>
      </c>
      <c r="K892">
        <f>IF(Table2[[#This Row],[LastActiveDate]]=0,"",YEAR(Table2[[#This Row],[LastActiveDate]]))</f>
        <v>2025</v>
      </c>
      <c r="L892" s="1">
        <v>45818</v>
      </c>
      <c r="M892" s="7">
        <f>IF(AND(Table2[[#This Row],[HoursPlayedLast30Days]]&gt;=1,Table2[[#This Row],[LastActiveDate]]&lt;&gt;0),1,0)</f>
        <v>1</v>
      </c>
    </row>
    <row r="893" spans="1:13" x14ac:dyDescent="0.25">
      <c r="A893" t="s">
        <v>902</v>
      </c>
      <c r="B893">
        <v>24</v>
      </c>
      <c r="C893" t="s">
        <v>1013</v>
      </c>
      <c r="D893" t="s">
        <v>1019</v>
      </c>
      <c r="E893" s="2">
        <v>17.3</v>
      </c>
      <c r="F893" s="2">
        <v>112.9</v>
      </c>
      <c r="G893" s="3">
        <v>10</v>
      </c>
      <c r="H893" s="2">
        <v>5</v>
      </c>
      <c r="I893" s="2">
        <v>10</v>
      </c>
      <c r="J893" t="s">
        <v>1028</v>
      </c>
      <c r="K893">
        <f>IF(Table2[[#This Row],[LastActiveDate]]=0,"",YEAR(Table2[[#This Row],[LastActiveDate]]))</f>
        <v>2025</v>
      </c>
      <c r="L893" s="1">
        <v>45739</v>
      </c>
      <c r="M893" s="7">
        <f>IF(AND(Table2[[#This Row],[HoursPlayedLast30Days]]&gt;=1,Table2[[#This Row],[LastActiveDate]]&lt;&gt;0),1,0)</f>
        <v>1</v>
      </c>
    </row>
    <row r="894" spans="1:13" x14ac:dyDescent="0.25">
      <c r="A894" t="s">
        <v>903</v>
      </c>
      <c r="B894">
        <v>27</v>
      </c>
      <c r="C894" t="s">
        <v>1013</v>
      </c>
      <c r="D894" t="s">
        <v>1020</v>
      </c>
      <c r="E894" s="2">
        <v>23.6</v>
      </c>
      <c r="F894" s="2">
        <v>695.89</v>
      </c>
      <c r="G894" s="3">
        <v>4</v>
      </c>
      <c r="H894" s="2">
        <v>5</v>
      </c>
      <c r="I894" s="2">
        <v>12</v>
      </c>
      <c r="J894" t="s">
        <v>1027</v>
      </c>
      <c r="K894">
        <f>IF(Table2[[#This Row],[LastActiveDate]]=0,"",YEAR(Table2[[#This Row],[LastActiveDate]]))</f>
        <v>2025</v>
      </c>
      <c r="L894" s="1">
        <v>45676</v>
      </c>
      <c r="M894" s="7">
        <f>IF(AND(Table2[[#This Row],[HoursPlayedLast30Days]]&gt;=1,Table2[[#This Row],[LastActiveDate]]&lt;&gt;0),1,0)</f>
        <v>1</v>
      </c>
    </row>
    <row r="895" spans="1:13" x14ac:dyDescent="0.25">
      <c r="A895" t="s">
        <v>904</v>
      </c>
      <c r="B895">
        <v>27</v>
      </c>
      <c r="C895" t="s">
        <v>1012</v>
      </c>
      <c r="D895" t="s">
        <v>1023</v>
      </c>
      <c r="E895" s="2">
        <v>24.1</v>
      </c>
      <c r="F895" s="2">
        <v>80.59</v>
      </c>
      <c r="G895" s="3">
        <v>4</v>
      </c>
      <c r="H895" s="2">
        <v>32</v>
      </c>
      <c r="I895" s="2">
        <v>6</v>
      </c>
      <c r="J895" t="s">
        <v>1028</v>
      </c>
      <c r="K895">
        <f>IF(Table2[[#This Row],[LastActiveDate]]=0,"",YEAR(Table2[[#This Row],[LastActiveDate]]))</f>
        <v>2025</v>
      </c>
      <c r="L895" s="1">
        <v>45893</v>
      </c>
      <c r="M895" s="7">
        <f>IF(AND(Table2[[#This Row],[HoursPlayedLast30Days]]&gt;=1,Table2[[#This Row],[LastActiveDate]]&lt;&gt;0),1,0)</f>
        <v>1</v>
      </c>
    </row>
    <row r="896" spans="1:13" x14ac:dyDescent="0.25">
      <c r="A896" t="s">
        <v>905</v>
      </c>
      <c r="B896">
        <v>28</v>
      </c>
      <c r="C896" t="s">
        <v>1017</v>
      </c>
      <c r="D896" t="s">
        <v>1019</v>
      </c>
      <c r="E896" s="2">
        <v>28</v>
      </c>
      <c r="F896" s="2">
        <v>100.93</v>
      </c>
      <c r="G896" s="3">
        <v>35</v>
      </c>
      <c r="H896" s="2">
        <v>37.5</v>
      </c>
      <c r="I896" s="2">
        <v>12</v>
      </c>
      <c r="J896" t="s">
        <v>1026</v>
      </c>
      <c r="K896">
        <f>IF(Table2[[#This Row],[LastActiveDate]]=0,"",YEAR(Table2[[#This Row],[LastActiveDate]]))</f>
        <v>2024</v>
      </c>
      <c r="L896" s="1">
        <v>45657</v>
      </c>
      <c r="M896" s="7">
        <f>IF(AND(Table2[[#This Row],[HoursPlayedLast30Days]]&gt;=1,Table2[[#This Row],[LastActiveDate]]&lt;&gt;0),1,0)</f>
        <v>1</v>
      </c>
    </row>
    <row r="897" spans="1:13" x14ac:dyDescent="0.25">
      <c r="A897" t="s">
        <v>906</v>
      </c>
      <c r="B897">
        <v>25</v>
      </c>
      <c r="C897" t="s">
        <v>1016</v>
      </c>
      <c r="D897" t="s">
        <v>1020</v>
      </c>
      <c r="E897" s="2">
        <v>41.2</v>
      </c>
      <c r="F897" s="2">
        <v>301.67</v>
      </c>
      <c r="G897" s="3">
        <v>30</v>
      </c>
      <c r="H897" s="2">
        <v>29.2</v>
      </c>
      <c r="I897" s="2">
        <v>9</v>
      </c>
      <c r="K897" t="str">
        <f>IF(Table2[[#This Row],[LastActiveDate]]=0,"",YEAR(Table2[[#This Row],[LastActiveDate]]))</f>
        <v/>
      </c>
      <c r="M897" s="7">
        <f>IF(AND(Table2[[#This Row],[HoursPlayedLast30Days]]&gt;=1,Table2[[#This Row],[LastActiveDate]]&lt;&gt;0),1,0)</f>
        <v>0</v>
      </c>
    </row>
    <row r="898" spans="1:13" x14ac:dyDescent="0.25">
      <c r="A898" t="s">
        <v>907</v>
      </c>
      <c r="B898">
        <v>21</v>
      </c>
      <c r="C898" t="s">
        <v>1012</v>
      </c>
      <c r="D898" t="s">
        <v>1022</v>
      </c>
      <c r="E898" s="2">
        <v>13.9</v>
      </c>
      <c r="F898" s="2">
        <v>362.38</v>
      </c>
      <c r="G898" s="3">
        <v>45</v>
      </c>
      <c r="H898" s="2">
        <v>76.099999999999994</v>
      </c>
      <c r="I898" s="2">
        <v>12</v>
      </c>
      <c r="K898">
        <f>IF(Table2[[#This Row],[LastActiveDate]]=0,"",YEAR(Table2[[#This Row],[LastActiveDate]]))</f>
        <v>2025</v>
      </c>
      <c r="L898" s="1">
        <v>45761</v>
      </c>
      <c r="M898" s="7">
        <f>IF(AND(Table2[[#This Row],[HoursPlayedLast30Days]]&gt;=1,Table2[[#This Row],[LastActiveDate]]&lt;&gt;0),1,0)</f>
        <v>1</v>
      </c>
    </row>
    <row r="899" spans="1:13" x14ac:dyDescent="0.25">
      <c r="A899" t="s">
        <v>908</v>
      </c>
      <c r="B899">
        <v>22</v>
      </c>
      <c r="C899" t="s">
        <v>1012</v>
      </c>
      <c r="D899" t="s">
        <v>1019</v>
      </c>
      <c r="E899" s="2">
        <v>26.2</v>
      </c>
      <c r="F899" s="2">
        <v>662.69</v>
      </c>
      <c r="G899" s="3">
        <v>83</v>
      </c>
      <c r="H899" s="2">
        <v>75.7</v>
      </c>
      <c r="I899" s="2">
        <v>18</v>
      </c>
      <c r="K899">
        <f>IF(Table2[[#This Row],[LastActiveDate]]=0,"",YEAR(Table2[[#This Row],[LastActiveDate]]))</f>
        <v>2025</v>
      </c>
      <c r="L899" s="1">
        <v>45671</v>
      </c>
      <c r="M899" s="7">
        <f>IF(AND(Table2[[#This Row],[HoursPlayedLast30Days]]&gt;=1,Table2[[#This Row],[LastActiveDate]]&lt;&gt;0),1,0)</f>
        <v>1</v>
      </c>
    </row>
    <row r="900" spans="1:13" x14ac:dyDescent="0.25">
      <c r="A900" t="s">
        <v>909</v>
      </c>
      <c r="B900">
        <v>28</v>
      </c>
      <c r="C900" t="s">
        <v>1011</v>
      </c>
      <c r="D900" t="s">
        <v>1019</v>
      </c>
      <c r="E900" s="2">
        <v>19.3</v>
      </c>
      <c r="F900" s="2">
        <v>57.29</v>
      </c>
      <c r="G900" s="3">
        <v>35</v>
      </c>
      <c r="H900" s="2">
        <v>36.6</v>
      </c>
      <c r="I900" s="2">
        <v>11</v>
      </c>
      <c r="J900" t="s">
        <v>1026</v>
      </c>
      <c r="K900">
        <f>IF(Table2[[#This Row],[LastActiveDate]]=0,"",YEAR(Table2[[#This Row],[LastActiveDate]]))</f>
        <v>2025</v>
      </c>
      <c r="L900" s="1">
        <v>45793</v>
      </c>
      <c r="M900" s="7">
        <f>IF(AND(Table2[[#This Row],[HoursPlayedLast30Days]]&gt;=1,Table2[[#This Row],[LastActiveDate]]&lt;&gt;0),1,0)</f>
        <v>1</v>
      </c>
    </row>
    <row r="901" spans="1:13" x14ac:dyDescent="0.25">
      <c r="A901" t="s">
        <v>910</v>
      </c>
      <c r="B901">
        <v>17</v>
      </c>
      <c r="C901" t="s">
        <v>1015</v>
      </c>
      <c r="D901" t="s">
        <v>1021</v>
      </c>
      <c r="E901" s="2">
        <v>4.0999999999999996</v>
      </c>
      <c r="F901" s="2">
        <v>399.87</v>
      </c>
      <c r="G901" s="3">
        <v>5</v>
      </c>
      <c r="H901" s="2">
        <v>5</v>
      </c>
      <c r="I901" s="2">
        <v>15</v>
      </c>
      <c r="K901">
        <f>IF(Table2[[#This Row],[LastActiveDate]]=0,"",YEAR(Table2[[#This Row],[LastActiveDate]]))</f>
        <v>2025</v>
      </c>
      <c r="L901" s="1">
        <v>45794</v>
      </c>
      <c r="M901" s="7">
        <f>IF(AND(Table2[[#This Row],[HoursPlayedLast30Days]]&gt;=1,Table2[[#This Row],[LastActiveDate]]&lt;&gt;0),1,0)</f>
        <v>1</v>
      </c>
    </row>
    <row r="902" spans="1:13" x14ac:dyDescent="0.25">
      <c r="A902" t="s">
        <v>911</v>
      </c>
      <c r="B902">
        <v>23</v>
      </c>
      <c r="C902" t="s">
        <v>1015</v>
      </c>
      <c r="D902" t="s">
        <v>1022</v>
      </c>
      <c r="E902" s="2">
        <v>0.5</v>
      </c>
      <c r="F902" s="2">
        <v>335.37</v>
      </c>
      <c r="G902" s="3">
        <v>8</v>
      </c>
      <c r="H902" s="2">
        <v>30.8</v>
      </c>
      <c r="I902" s="2">
        <v>7</v>
      </c>
      <c r="K902">
        <f>IF(Table2[[#This Row],[LastActiveDate]]=0,"",YEAR(Table2[[#This Row],[LastActiveDate]]))</f>
        <v>2025</v>
      </c>
      <c r="L902" s="1">
        <v>45947</v>
      </c>
      <c r="M902" s="7">
        <f>IF(AND(Table2[[#This Row],[HoursPlayedLast30Days]]&gt;=1,Table2[[#This Row],[LastActiveDate]]&lt;&gt;0),1,0)</f>
        <v>0</v>
      </c>
    </row>
    <row r="903" spans="1:13" x14ac:dyDescent="0.25">
      <c r="A903" t="s">
        <v>912</v>
      </c>
      <c r="B903">
        <v>20</v>
      </c>
      <c r="C903" t="s">
        <v>1016</v>
      </c>
      <c r="D903" t="s">
        <v>1020</v>
      </c>
      <c r="E903" s="2">
        <v>6.7</v>
      </c>
      <c r="F903" s="2">
        <v>16.48</v>
      </c>
      <c r="G903" s="3">
        <v>55</v>
      </c>
      <c r="H903" s="2">
        <v>30</v>
      </c>
      <c r="I903" s="2">
        <v>13</v>
      </c>
      <c r="K903">
        <f>IF(Table2[[#This Row],[LastActiveDate]]=0,"",YEAR(Table2[[#This Row],[LastActiveDate]]))</f>
        <v>2025</v>
      </c>
      <c r="L903" s="1">
        <v>45692</v>
      </c>
      <c r="M903" s="7">
        <f>IF(AND(Table2[[#This Row],[HoursPlayedLast30Days]]&gt;=1,Table2[[#This Row],[LastActiveDate]]&lt;&gt;0),1,0)</f>
        <v>1</v>
      </c>
    </row>
    <row r="904" spans="1:13" x14ac:dyDescent="0.25">
      <c r="A904" t="s">
        <v>913</v>
      </c>
      <c r="B904">
        <v>22</v>
      </c>
      <c r="C904" t="s">
        <v>1015</v>
      </c>
      <c r="D904" t="s">
        <v>1018</v>
      </c>
      <c r="E904" s="2">
        <v>11.7</v>
      </c>
      <c r="F904" s="2">
        <v>122.44</v>
      </c>
      <c r="G904" s="3">
        <v>7</v>
      </c>
      <c r="H904" s="2">
        <v>28.6</v>
      </c>
      <c r="I904" s="2">
        <v>15</v>
      </c>
      <c r="K904">
        <f>IF(Table2[[#This Row],[LastActiveDate]]=0,"",YEAR(Table2[[#This Row],[LastActiveDate]]))</f>
        <v>2025</v>
      </c>
      <c r="L904" s="1">
        <v>45941</v>
      </c>
      <c r="M904" s="7">
        <f>IF(AND(Table2[[#This Row],[HoursPlayedLast30Days]]&gt;=1,Table2[[#This Row],[LastActiveDate]]&lt;&gt;0),1,0)</f>
        <v>1</v>
      </c>
    </row>
    <row r="905" spans="1:13" x14ac:dyDescent="0.25">
      <c r="A905" t="s">
        <v>914</v>
      </c>
      <c r="B905">
        <v>28</v>
      </c>
      <c r="C905" t="s">
        <v>1017</v>
      </c>
      <c r="D905" t="s">
        <v>1019</v>
      </c>
      <c r="E905" s="2">
        <v>19.2</v>
      </c>
      <c r="F905" s="2">
        <v>83.09</v>
      </c>
      <c r="G905" s="3">
        <v>2</v>
      </c>
      <c r="H905" s="2">
        <v>27.6</v>
      </c>
      <c r="I905" s="2">
        <v>9</v>
      </c>
      <c r="K905">
        <f>IF(Table2[[#This Row],[LastActiveDate]]=0,"",YEAR(Table2[[#This Row],[LastActiveDate]]))</f>
        <v>2025</v>
      </c>
      <c r="L905" s="1">
        <v>45825</v>
      </c>
      <c r="M905" s="7">
        <f>IF(AND(Table2[[#This Row],[HoursPlayedLast30Days]]&gt;=1,Table2[[#This Row],[LastActiveDate]]&lt;&gt;0),1,0)</f>
        <v>1</v>
      </c>
    </row>
    <row r="906" spans="1:13" x14ac:dyDescent="0.25">
      <c r="A906" t="s">
        <v>915</v>
      </c>
      <c r="B906">
        <v>22</v>
      </c>
      <c r="C906" t="s">
        <v>1014</v>
      </c>
      <c r="D906" t="s">
        <v>1021</v>
      </c>
      <c r="E906" s="2">
        <v>37.9</v>
      </c>
      <c r="F906" s="2">
        <v>90.78</v>
      </c>
      <c r="G906" s="3">
        <v>36</v>
      </c>
      <c r="H906" s="2">
        <v>28.7</v>
      </c>
      <c r="I906" s="2">
        <v>20</v>
      </c>
      <c r="K906">
        <f>IF(Table2[[#This Row],[LastActiveDate]]=0,"",YEAR(Table2[[#This Row],[LastActiveDate]]))</f>
        <v>2025</v>
      </c>
      <c r="L906" s="1">
        <v>45685</v>
      </c>
      <c r="M906" s="7">
        <f>IF(AND(Table2[[#This Row],[HoursPlayedLast30Days]]&gt;=1,Table2[[#This Row],[LastActiveDate]]&lt;&gt;0),1,0)</f>
        <v>1</v>
      </c>
    </row>
    <row r="907" spans="1:13" x14ac:dyDescent="0.25">
      <c r="A907" t="s">
        <v>916</v>
      </c>
      <c r="B907">
        <v>22</v>
      </c>
      <c r="C907" t="s">
        <v>1011</v>
      </c>
      <c r="D907" t="s">
        <v>1021</v>
      </c>
      <c r="E907" s="2">
        <v>4.4000000000000004</v>
      </c>
      <c r="F907" s="2">
        <v>1017.86</v>
      </c>
      <c r="G907" s="3">
        <v>15</v>
      </c>
      <c r="H907" s="2">
        <v>35.299999999999997</v>
      </c>
      <c r="I907" s="2">
        <v>13</v>
      </c>
      <c r="K907">
        <f>IF(Table2[[#This Row],[LastActiveDate]]=0,"",YEAR(Table2[[#This Row],[LastActiveDate]]))</f>
        <v>2025</v>
      </c>
      <c r="L907" s="1">
        <v>45791</v>
      </c>
      <c r="M907" s="7">
        <f>IF(AND(Table2[[#This Row],[HoursPlayedLast30Days]]&gt;=1,Table2[[#This Row],[LastActiveDate]]&lt;&gt;0),1,0)</f>
        <v>1</v>
      </c>
    </row>
    <row r="908" spans="1:13" x14ac:dyDescent="0.25">
      <c r="A908" t="s">
        <v>917</v>
      </c>
      <c r="B908">
        <v>15</v>
      </c>
      <c r="C908" t="s">
        <v>1017</v>
      </c>
      <c r="D908" t="s">
        <v>1018</v>
      </c>
      <c r="E908" s="2">
        <v>2.7</v>
      </c>
      <c r="F908" s="2">
        <v>257.35000000000002</v>
      </c>
      <c r="G908" s="3">
        <v>75</v>
      </c>
      <c r="H908" s="2">
        <v>29.1</v>
      </c>
      <c r="I908" s="2">
        <v>10</v>
      </c>
      <c r="K908">
        <f>IF(Table2[[#This Row],[LastActiveDate]]=0,"",YEAR(Table2[[#This Row],[LastActiveDate]]))</f>
        <v>2025</v>
      </c>
      <c r="L908" s="1">
        <v>45835</v>
      </c>
      <c r="M908" s="7">
        <f>IF(AND(Table2[[#This Row],[HoursPlayedLast30Days]]&gt;=1,Table2[[#This Row],[LastActiveDate]]&lt;&gt;0),1,0)</f>
        <v>1</v>
      </c>
    </row>
    <row r="909" spans="1:13" x14ac:dyDescent="0.25">
      <c r="A909" t="s">
        <v>918</v>
      </c>
      <c r="B909">
        <v>25</v>
      </c>
      <c r="C909" t="s">
        <v>1011</v>
      </c>
      <c r="D909" t="s">
        <v>1020</v>
      </c>
      <c r="E909" s="2">
        <v>66.2</v>
      </c>
      <c r="F909" s="2">
        <v>316.18</v>
      </c>
      <c r="G909" s="3">
        <v>31</v>
      </c>
      <c r="H909" s="2">
        <v>50.2</v>
      </c>
      <c r="I909" s="2">
        <v>13</v>
      </c>
      <c r="J909" t="s">
        <v>1029</v>
      </c>
      <c r="K909">
        <f>IF(Table2[[#This Row],[LastActiveDate]]=0,"",YEAR(Table2[[#This Row],[LastActiveDate]]))</f>
        <v>2025</v>
      </c>
      <c r="L909" s="1">
        <v>45856</v>
      </c>
      <c r="M909" s="7">
        <f>IF(AND(Table2[[#This Row],[HoursPlayedLast30Days]]&gt;=1,Table2[[#This Row],[LastActiveDate]]&lt;&gt;0),1,0)</f>
        <v>1</v>
      </c>
    </row>
    <row r="910" spans="1:13" x14ac:dyDescent="0.25">
      <c r="A910" t="s">
        <v>919</v>
      </c>
      <c r="B910">
        <v>25</v>
      </c>
      <c r="C910" t="s">
        <v>1013</v>
      </c>
      <c r="D910" t="s">
        <v>1021</v>
      </c>
      <c r="E910" s="2">
        <v>2.2999999999999998</v>
      </c>
      <c r="F910" s="2">
        <v>938.94</v>
      </c>
      <c r="G910" s="3">
        <v>2</v>
      </c>
      <c r="H910" s="2">
        <v>54</v>
      </c>
      <c r="I910" s="2">
        <v>14</v>
      </c>
      <c r="K910">
        <f>IF(Table2[[#This Row],[LastActiveDate]]=0,"",YEAR(Table2[[#This Row],[LastActiveDate]]))</f>
        <v>2024</v>
      </c>
      <c r="L910" s="1">
        <v>45602</v>
      </c>
      <c r="M910" s="7">
        <f>IF(AND(Table2[[#This Row],[HoursPlayedLast30Days]]&gt;=1,Table2[[#This Row],[LastActiveDate]]&lt;&gt;0),1,0)</f>
        <v>1</v>
      </c>
    </row>
    <row r="911" spans="1:13" x14ac:dyDescent="0.25">
      <c r="A911" t="s">
        <v>920</v>
      </c>
      <c r="B911">
        <v>32</v>
      </c>
      <c r="C911" t="s">
        <v>1016</v>
      </c>
      <c r="D911" t="s">
        <v>1020</v>
      </c>
      <c r="E911" s="2">
        <v>13</v>
      </c>
      <c r="F911" s="2">
        <v>118.38</v>
      </c>
      <c r="G911" s="3">
        <v>88</v>
      </c>
      <c r="H911" s="2">
        <v>22.2</v>
      </c>
      <c r="I911" s="2">
        <v>12</v>
      </c>
      <c r="K911">
        <f>IF(Table2[[#This Row],[LastActiveDate]]=0,"",YEAR(Table2[[#This Row],[LastActiveDate]]))</f>
        <v>2025</v>
      </c>
      <c r="L911" s="1">
        <v>45806</v>
      </c>
      <c r="M911" s="7">
        <f>IF(AND(Table2[[#This Row],[HoursPlayedLast30Days]]&gt;=1,Table2[[#This Row],[LastActiveDate]]&lt;&gt;0),1,0)</f>
        <v>1</v>
      </c>
    </row>
    <row r="912" spans="1:13" x14ac:dyDescent="0.25">
      <c r="A912" t="s">
        <v>921</v>
      </c>
      <c r="B912">
        <v>20</v>
      </c>
      <c r="C912" t="s">
        <v>1017</v>
      </c>
      <c r="D912" t="s">
        <v>1020</v>
      </c>
      <c r="E912" s="2">
        <v>17.600000000000001</v>
      </c>
      <c r="F912" s="2">
        <v>404.67</v>
      </c>
      <c r="G912" s="3">
        <v>8</v>
      </c>
      <c r="H912" s="2">
        <v>76.8</v>
      </c>
      <c r="I912" s="2">
        <v>12</v>
      </c>
      <c r="K912">
        <f>IF(Table2[[#This Row],[LastActiveDate]]=0,"",YEAR(Table2[[#This Row],[LastActiveDate]]))</f>
        <v>2025</v>
      </c>
      <c r="L912" s="1">
        <v>45766</v>
      </c>
      <c r="M912" s="7">
        <f>IF(AND(Table2[[#This Row],[HoursPlayedLast30Days]]&gt;=1,Table2[[#This Row],[LastActiveDate]]&lt;&gt;0),1,0)</f>
        <v>1</v>
      </c>
    </row>
    <row r="913" spans="1:13" x14ac:dyDescent="0.25">
      <c r="A913" t="s">
        <v>922</v>
      </c>
      <c r="B913">
        <v>23</v>
      </c>
      <c r="C913" t="s">
        <v>1016</v>
      </c>
      <c r="D913" t="s">
        <v>1023</v>
      </c>
      <c r="E913" s="2">
        <v>15.6</v>
      </c>
      <c r="F913" s="2">
        <v>142.52000000000001</v>
      </c>
      <c r="G913" s="3">
        <v>12</v>
      </c>
      <c r="H913" s="2">
        <v>20.5</v>
      </c>
      <c r="I913" s="2">
        <v>15</v>
      </c>
      <c r="K913">
        <f>IF(Table2[[#This Row],[LastActiveDate]]=0,"",YEAR(Table2[[#This Row],[LastActiveDate]]))</f>
        <v>2025</v>
      </c>
      <c r="L913" s="1">
        <v>45915</v>
      </c>
      <c r="M913" s="7">
        <f>IF(AND(Table2[[#This Row],[HoursPlayedLast30Days]]&gt;=1,Table2[[#This Row],[LastActiveDate]]&lt;&gt;0),1,0)</f>
        <v>1</v>
      </c>
    </row>
    <row r="914" spans="1:13" x14ac:dyDescent="0.25">
      <c r="A914" t="s">
        <v>923</v>
      </c>
      <c r="B914">
        <v>23</v>
      </c>
      <c r="C914" t="s">
        <v>1017</v>
      </c>
      <c r="D914" t="s">
        <v>1019</v>
      </c>
      <c r="E914" s="2">
        <v>1.8</v>
      </c>
      <c r="F914" s="2">
        <v>509.16</v>
      </c>
      <c r="G914" s="3">
        <v>15</v>
      </c>
      <c r="H914" s="2">
        <v>5</v>
      </c>
      <c r="I914" s="2">
        <v>11</v>
      </c>
      <c r="J914" t="s">
        <v>1024</v>
      </c>
      <c r="K914" t="str">
        <f>IF(Table2[[#This Row],[LastActiveDate]]=0,"",YEAR(Table2[[#This Row],[LastActiveDate]]))</f>
        <v/>
      </c>
      <c r="M914" s="7">
        <f>IF(AND(Table2[[#This Row],[HoursPlayedLast30Days]]&gt;=1,Table2[[#This Row],[LastActiveDate]]&lt;&gt;0),1,0)</f>
        <v>0</v>
      </c>
    </row>
    <row r="915" spans="1:13" x14ac:dyDescent="0.25">
      <c r="A915" t="s">
        <v>924</v>
      </c>
      <c r="B915">
        <v>29</v>
      </c>
      <c r="C915" t="s">
        <v>1016</v>
      </c>
      <c r="D915" t="s">
        <v>1021</v>
      </c>
      <c r="E915" s="2">
        <v>1.2</v>
      </c>
      <c r="F915" s="2">
        <v>49.81</v>
      </c>
      <c r="G915" s="3">
        <v>1</v>
      </c>
      <c r="H915" s="2">
        <v>54.5</v>
      </c>
      <c r="I915" s="2">
        <v>7</v>
      </c>
      <c r="K915">
        <f>IF(Table2[[#This Row],[LastActiveDate]]=0,"",YEAR(Table2[[#This Row],[LastActiveDate]]))</f>
        <v>2025</v>
      </c>
      <c r="L915" s="1">
        <v>45876</v>
      </c>
      <c r="M915" s="7">
        <f>IF(AND(Table2[[#This Row],[HoursPlayedLast30Days]]&gt;=1,Table2[[#This Row],[LastActiveDate]]&lt;&gt;0),1,0)</f>
        <v>1</v>
      </c>
    </row>
    <row r="916" spans="1:13" x14ac:dyDescent="0.25">
      <c r="A916" t="s">
        <v>925</v>
      </c>
      <c r="B916">
        <v>21</v>
      </c>
      <c r="C916" t="s">
        <v>1013</v>
      </c>
      <c r="D916" t="s">
        <v>1018</v>
      </c>
      <c r="E916" s="2">
        <v>2.2000000000000002</v>
      </c>
      <c r="F916" s="2">
        <v>737.62</v>
      </c>
      <c r="G916" s="3">
        <v>20</v>
      </c>
      <c r="H916" s="2">
        <v>24.6</v>
      </c>
      <c r="I916" s="2">
        <v>17</v>
      </c>
      <c r="K916">
        <f>IF(Table2[[#This Row],[LastActiveDate]]=0,"",YEAR(Table2[[#This Row],[LastActiveDate]]))</f>
        <v>2025</v>
      </c>
      <c r="L916" s="1">
        <v>45806</v>
      </c>
      <c r="M916" s="7">
        <f>IF(AND(Table2[[#This Row],[HoursPlayedLast30Days]]&gt;=1,Table2[[#This Row],[LastActiveDate]]&lt;&gt;0),1,0)</f>
        <v>1</v>
      </c>
    </row>
    <row r="917" spans="1:13" x14ac:dyDescent="0.25">
      <c r="A917" t="s">
        <v>926</v>
      </c>
      <c r="B917">
        <v>23</v>
      </c>
      <c r="C917" t="s">
        <v>1013</v>
      </c>
      <c r="D917" t="s">
        <v>1021</v>
      </c>
      <c r="E917" s="2">
        <v>17.600000000000001</v>
      </c>
      <c r="F917" s="2">
        <v>61.72</v>
      </c>
      <c r="G917" s="3">
        <v>3</v>
      </c>
      <c r="H917" s="2">
        <v>53</v>
      </c>
      <c r="I917" s="2">
        <v>14</v>
      </c>
      <c r="K917">
        <f>IF(Table2[[#This Row],[LastActiveDate]]=0,"",YEAR(Table2[[#This Row],[LastActiveDate]]))</f>
        <v>2025</v>
      </c>
      <c r="L917" s="1">
        <v>45713</v>
      </c>
      <c r="M917" s="7">
        <f>IF(AND(Table2[[#This Row],[HoursPlayedLast30Days]]&gt;=1,Table2[[#This Row],[LastActiveDate]]&lt;&gt;0),1,0)</f>
        <v>1</v>
      </c>
    </row>
    <row r="918" spans="1:13" x14ac:dyDescent="0.25">
      <c r="A918" t="s">
        <v>927</v>
      </c>
      <c r="B918">
        <v>25</v>
      </c>
      <c r="C918" t="s">
        <v>1011</v>
      </c>
      <c r="D918" t="s">
        <v>1018</v>
      </c>
      <c r="E918" s="2">
        <v>15.7</v>
      </c>
      <c r="F918" s="2">
        <v>98.71</v>
      </c>
      <c r="G918" s="3">
        <v>15</v>
      </c>
      <c r="H918" s="2">
        <v>5</v>
      </c>
      <c r="I918" s="2">
        <v>10</v>
      </c>
      <c r="K918">
        <f>IF(Table2[[#This Row],[LastActiveDate]]=0,"",YEAR(Table2[[#This Row],[LastActiveDate]]))</f>
        <v>2025</v>
      </c>
      <c r="L918" s="1">
        <v>45817</v>
      </c>
      <c r="M918" s="7">
        <f>IF(AND(Table2[[#This Row],[HoursPlayedLast30Days]]&gt;=1,Table2[[#This Row],[LastActiveDate]]&lt;&gt;0),1,0)</f>
        <v>1</v>
      </c>
    </row>
    <row r="919" spans="1:13" x14ac:dyDescent="0.25">
      <c r="A919" t="s">
        <v>928</v>
      </c>
      <c r="B919">
        <v>22</v>
      </c>
      <c r="C919" t="s">
        <v>1014</v>
      </c>
      <c r="D919" t="s">
        <v>1023</v>
      </c>
      <c r="E919" s="2">
        <v>5.3</v>
      </c>
      <c r="F919" s="2">
        <v>352.84</v>
      </c>
      <c r="G919" s="3">
        <v>12</v>
      </c>
      <c r="H919" s="2">
        <v>79.8</v>
      </c>
      <c r="I919" s="2">
        <v>7</v>
      </c>
      <c r="J919" t="s">
        <v>1025</v>
      </c>
      <c r="K919">
        <f>IF(Table2[[#This Row],[LastActiveDate]]=0,"",YEAR(Table2[[#This Row],[LastActiveDate]]))</f>
        <v>2025</v>
      </c>
      <c r="L919" s="1">
        <v>45811</v>
      </c>
      <c r="M919" s="7">
        <f>IF(AND(Table2[[#This Row],[HoursPlayedLast30Days]]&gt;=1,Table2[[#This Row],[LastActiveDate]]&lt;&gt;0),1,0)</f>
        <v>1</v>
      </c>
    </row>
    <row r="920" spans="1:13" x14ac:dyDescent="0.25">
      <c r="A920" t="s">
        <v>929</v>
      </c>
      <c r="B920">
        <v>19</v>
      </c>
      <c r="C920" t="s">
        <v>1013</v>
      </c>
      <c r="D920" t="s">
        <v>1018</v>
      </c>
      <c r="E920" s="2">
        <v>20.3</v>
      </c>
      <c r="F920" s="2">
        <v>125.12</v>
      </c>
      <c r="G920" s="3">
        <v>44</v>
      </c>
      <c r="H920" s="2">
        <v>61.8</v>
      </c>
      <c r="I920" s="2">
        <v>16</v>
      </c>
      <c r="K920">
        <f>IF(Table2[[#This Row],[LastActiveDate]]=0,"",YEAR(Table2[[#This Row],[LastActiveDate]]))</f>
        <v>2025</v>
      </c>
      <c r="L920" s="1">
        <v>45832</v>
      </c>
      <c r="M920" s="7">
        <f>IF(AND(Table2[[#This Row],[HoursPlayedLast30Days]]&gt;=1,Table2[[#This Row],[LastActiveDate]]&lt;&gt;0),1,0)</f>
        <v>1</v>
      </c>
    </row>
    <row r="921" spans="1:13" x14ac:dyDescent="0.25">
      <c r="A921" t="s">
        <v>930</v>
      </c>
      <c r="B921">
        <v>22</v>
      </c>
      <c r="C921" t="s">
        <v>1017</v>
      </c>
      <c r="D921" t="s">
        <v>1018</v>
      </c>
      <c r="E921" s="2">
        <v>34.299999999999997</v>
      </c>
      <c r="F921" s="2">
        <v>234.26</v>
      </c>
      <c r="G921" s="3">
        <v>48</v>
      </c>
      <c r="H921" s="2">
        <v>7.5</v>
      </c>
      <c r="I921" s="2">
        <v>13</v>
      </c>
      <c r="J921" t="s">
        <v>1030</v>
      </c>
      <c r="K921">
        <f>IF(Table2[[#This Row],[LastActiveDate]]=0,"",YEAR(Table2[[#This Row],[LastActiveDate]]))</f>
        <v>2025</v>
      </c>
      <c r="L921" s="1">
        <v>45848</v>
      </c>
      <c r="M921" s="7">
        <f>IF(AND(Table2[[#This Row],[HoursPlayedLast30Days]]&gt;=1,Table2[[#This Row],[LastActiveDate]]&lt;&gt;0),1,0)</f>
        <v>1</v>
      </c>
    </row>
    <row r="922" spans="1:13" x14ac:dyDescent="0.25">
      <c r="A922" t="s">
        <v>931</v>
      </c>
      <c r="B922">
        <v>27</v>
      </c>
      <c r="C922" t="s">
        <v>1016</v>
      </c>
      <c r="D922" t="s">
        <v>1018</v>
      </c>
      <c r="E922" s="2">
        <v>0.8</v>
      </c>
      <c r="F922" s="2">
        <v>147</v>
      </c>
      <c r="G922" s="3">
        <v>4</v>
      </c>
      <c r="H922" s="2">
        <v>8</v>
      </c>
      <c r="I922" s="2">
        <v>5</v>
      </c>
      <c r="J922" t="s">
        <v>1027</v>
      </c>
      <c r="K922">
        <f>IF(Table2[[#This Row],[LastActiveDate]]=0,"",YEAR(Table2[[#This Row],[LastActiveDate]]))</f>
        <v>2025</v>
      </c>
      <c r="L922" s="1">
        <v>45825</v>
      </c>
      <c r="M922" s="7">
        <f>IF(AND(Table2[[#This Row],[HoursPlayedLast30Days]]&gt;=1,Table2[[#This Row],[LastActiveDate]]&lt;&gt;0),1,0)</f>
        <v>0</v>
      </c>
    </row>
    <row r="923" spans="1:13" x14ac:dyDescent="0.25">
      <c r="A923" t="s">
        <v>932</v>
      </c>
      <c r="B923">
        <v>16</v>
      </c>
      <c r="C923" t="s">
        <v>1017</v>
      </c>
      <c r="D923" t="s">
        <v>1018</v>
      </c>
      <c r="E923" s="2">
        <v>13.8</v>
      </c>
      <c r="F923" s="2">
        <v>339.06</v>
      </c>
      <c r="G923" s="3">
        <v>13</v>
      </c>
      <c r="H923" s="2">
        <v>86.8</v>
      </c>
      <c r="I923" s="2">
        <v>16</v>
      </c>
      <c r="J923" t="s">
        <v>1025</v>
      </c>
      <c r="K923">
        <f>IF(Table2[[#This Row],[LastActiveDate]]=0,"",YEAR(Table2[[#This Row],[LastActiveDate]]))</f>
        <v>2025</v>
      </c>
      <c r="L923" s="1">
        <v>45890</v>
      </c>
      <c r="M923" s="7">
        <f>IF(AND(Table2[[#This Row],[HoursPlayedLast30Days]]&gt;=1,Table2[[#This Row],[LastActiveDate]]&lt;&gt;0),1,0)</f>
        <v>1</v>
      </c>
    </row>
    <row r="924" spans="1:13" x14ac:dyDescent="0.25">
      <c r="A924" t="s">
        <v>933</v>
      </c>
      <c r="B924">
        <v>22</v>
      </c>
      <c r="C924" t="s">
        <v>1016</v>
      </c>
      <c r="D924" t="s">
        <v>1023</v>
      </c>
      <c r="E924" s="2">
        <v>23.4</v>
      </c>
      <c r="F924" s="2">
        <v>64.8</v>
      </c>
      <c r="G924" s="3">
        <v>14</v>
      </c>
      <c r="H924" s="2">
        <v>26.6</v>
      </c>
      <c r="I924" s="2">
        <v>6</v>
      </c>
      <c r="J924" t="s">
        <v>1028</v>
      </c>
      <c r="K924">
        <f>IF(Table2[[#This Row],[LastActiveDate]]=0,"",YEAR(Table2[[#This Row],[LastActiveDate]]))</f>
        <v>2025</v>
      </c>
      <c r="L924" s="1">
        <v>45814</v>
      </c>
      <c r="M924" s="7">
        <f>IF(AND(Table2[[#This Row],[HoursPlayedLast30Days]]&gt;=1,Table2[[#This Row],[LastActiveDate]]&lt;&gt;0),1,0)</f>
        <v>1</v>
      </c>
    </row>
    <row r="925" spans="1:13" x14ac:dyDescent="0.25">
      <c r="A925" t="s">
        <v>934</v>
      </c>
      <c r="B925">
        <v>18</v>
      </c>
      <c r="C925" t="s">
        <v>1011</v>
      </c>
      <c r="D925" t="s">
        <v>1023</v>
      </c>
      <c r="E925" s="2">
        <v>5.8</v>
      </c>
      <c r="F925" s="2">
        <v>15.06</v>
      </c>
      <c r="G925" s="3">
        <v>4</v>
      </c>
      <c r="H925" s="2">
        <v>24.1</v>
      </c>
      <c r="I925" s="2">
        <v>10</v>
      </c>
      <c r="J925" t="s">
        <v>1025</v>
      </c>
      <c r="K925">
        <f>IF(Table2[[#This Row],[LastActiveDate]]=0,"",YEAR(Table2[[#This Row],[LastActiveDate]]))</f>
        <v>2025</v>
      </c>
      <c r="L925" s="1">
        <v>45914</v>
      </c>
      <c r="M925" s="7">
        <f>IF(AND(Table2[[#This Row],[HoursPlayedLast30Days]]&gt;=1,Table2[[#This Row],[LastActiveDate]]&lt;&gt;0),1,0)</f>
        <v>1</v>
      </c>
    </row>
    <row r="926" spans="1:13" x14ac:dyDescent="0.25">
      <c r="A926" t="s">
        <v>935</v>
      </c>
      <c r="B926">
        <v>27</v>
      </c>
      <c r="C926" t="s">
        <v>1013</v>
      </c>
      <c r="D926" t="s">
        <v>1021</v>
      </c>
      <c r="E926" s="2">
        <v>7.4</v>
      </c>
      <c r="F926" s="2">
        <v>89.14</v>
      </c>
      <c r="G926" s="3">
        <v>48</v>
      </c>
      <c r="H926" s="2">
        <v>5</v>
      </c>
      <c r="I926" s="2">
        <v>16</v>
      </c>
      <c r="K926">
        <f>IF(Table2[[#This Row],[LastActiveDate]]=0,"",YEAR(Table2[[#This Row],[LastActiveDate]]))</f>
        <v>2025</v>
      </c>
      <c r="L926" s="1">
        <v>45820</v>
      </c>
      <c r="M926" s="7">
        <f>IF(AND(Table2[[#This Row],[HoursPlayedLast30Days]]&gt;=1,Table2[[#This Row],[LastActiveDate]]&lt;&gt;0),1,0)</f>
        <v>1</v>
      </c>
    </row>
    <row r="927" spans="1:13" x14ac:dyDescent="0.25">
      <c r="A927" t="s">
        <v>936</v>
      </c>
      <c r="B927">
        <v>14</v>
      </c>
      <c r="C927" t="s">
        <v>1015</v>
      </c>
      <c r="D927" t="s">
        <v>1018</v>
      </c>
      <c r="E927" s="2">
        <v>19</v>
      </c>
      <c r="F927" s="2">
        <v>160.76</v>
      </c>
      <c r="G927" s="3">
        <v>36</v>
      </c>
      <c r="H927" s="2">
        <v>36.200000000000003</v>
      </c>
      <c r="I927" s="2">
        <v>18</v>
      </c>
      <c r="K927">
        <f>IF(Table2[[#This Row],[LastActiveDate]]=0,"",YEAR(Table2[[#This Row],[LastActiveDate]]))</f>
        <v>2025</v>
      </c>
      <c r="L927" s="1">
        <v>45697</v>
      </c>
      <c r="M927" s="7">
        <f>IF(AND(Table2[[#This Row],[HoursPlayedLast30Days]]&gt;=1,Table2[[#This Row],[LastActiveDate]]&lt;&gt;0),1,0)</f>
        <v>1</v>
      </c>
    </row>
    <row r="928" spans="1:13" x14ac:dyDescent="0.25">
      <c r="A928" t="s">
        <v>937</v>
      </c>
      <c r="B928">
        <v>19</v>
      </c>
      <c r="C928" t="s">
        <v>1011</v>
      </c>
      <c r="D928" t="s">
        <v>1018</v>
      </c>
      <c r="E928" s="2">
        <v>45.6</v>
      </c>
      <c r="F928" s="2">
        <v>45.99</v>
      </c>
      <c r="G928" s="3">
        <v>6</v>
      </c>
      <c r="H928" s="2">
        <v>39.299999999999997</v>
      </c>
      <c r="I928" s="2">
        <v>14</v>
      </c>
      <c r="J928" t="s">
        <v>1029</v>
      </c>
      <c r="K928">
        <f>IF(Table2[[#This Row],[LastActiveDate]]=0,"",YEAR(Table2[[#This Row],[LastActiveDate]]))</f>
        <v>2025</v>
      </c>
      <c r="L928" s="1">
        <v>45745</v>
      </c>
      <c r="M928" s="7">
        <f>IF(AND(Table2[[#This Row],[HoursPlayedLast30Days]]&gt;=1,Table2[[#This Row],[LastActiveDate]]&lt;&gt;0),1,0)</f>
        <v>1</v>
      </c>
    </row>
    <row r="929" spans="1:13" x14ac:dyDescent="0.25">
      <c r="A929" t="s">
        <v>938</v>
      </c>
      <c r="B929">
        <v>23</v>
      </c>
      <c r="C929" t="s">
        <v>1011</v>
      </c>
      <c r="D929" t="s">
        <v>1018</v>
      </c>
      <c r="E929" s="2">
        <v>33.200000000000003</v>
      </c>
      <c r="F929" s="2">
        <v>109.55</v>
      </c>
      <c r="G929" s="3">
        <v>13</v>
      </c>
      <c r="H929" s="2">
        <v>62.9</v>
      </c>
      <c r="I929" s="2">
        <v>11</v>
      </c>
      <c r="J929" t="s">
        <v>1024</v>
      </c>
      <c r="K929">
        <f>IF(Table2[[#This Row],[LastActiveDate]]=0,"",YEAR(Table2[[#This Row],[LastActiveDate]]))</f>
        <v>2025</v>
      </c>
      <c r="L929" s="1">
        <v>45796</v>
      </c>
      <c r="M929" s="7">
        <f>IF(AND(Table2[[#This Row],[HoursPlayedLast30Days]]&gt;=1,Table2[[#This Row],[LastActiveDate]]&lt;&gt;0),1,0)</f>
        <v>1</v>
      </c>
    </row>
    <row r="930" spans="1:13" x14ac:dyDescent="0.25">
      <c r="A930" t="s">
        <v>939</v>
      </c>
      <c r="B930">
        <v>29</v>
      </c>
      <c r="C930" t="s">
        <v>1011</v>
      </c>
      <c r="D930" t="s">
        <v>1018</v>
      </c>
      <c r="E930" s="2">
        <v>17.5</v>
      </c>
      <c r="F930" s="2">
        <v>127.7</v>
      </c>
      <c r="G930" s="3">
        <v>3</v>
      </c>
      <c r="H930" s="2">
        <v>10</v>
      </c>
      <c r="I930" s="2">
        <v>18</v>
      </c>
      <c r="J930" t="s">
        <v>1027</v>
      </c>
      <c r="K930">
        <f>IF(Table2[[#This Row],[LastActiveDate]]=0,"",YEAR(Table2[[#This Row],[LastActiveDate]]))</f>
        <v>2025</v>
      </c>
      <c r="L930" s="1">
        <v>45852</v>
      </c>
      <c r="M930" s="7">
        <f>IF(AND(Table2[[#This Row],[HoursPlayedLast30Days]]&gt;=1,Table2[[#This Row],[LastActiveDate]]&lt;&gt;0),1,0)</f>
        <v>1</v>
      </c>
    </row>
    <row r="931" spans="1:13" x14ac:dyDescent="0.25">
      <c r="A931" t="s">
        <v>940</v>
      </c>
      <c r="B931">
        <v>21</v>
      </c>
      <c r="C931" t="s">
        <v>1015</v>
      </c>
      <c r="D931" t="s">
        <v>1020</v>
      </c>
      <c r="E931" s="2">
        <v>26.2</v>
      </c>
      <c r="F931" s="2">
        <v>14.78</v>
      </c>
      <c r="G931" s="3">
        <v>29</v>
      </c>
      <c r="H931" s="2">
        <v>7</v>
      </c>
      <c r="I931" s="2">
        <v>10</v>
      </c>
      <c r="K931">
        <f>IF(Table2[[#This Row],[LastActiveDate]]=0,"",YEAR(Table2[[#This Row],[LastActiveDate]]))</f>
        <v>2024</v>
      </c>
      <c r="L931" s="1">
        <v>45617</v>
      </c>
      <c r="M931" s="7">
        <f>IF(AND(Table2[[#This Row],[HoursPlayedLast30Days]]&gt;=1,Table2[[#This Row],[LastActiveDate]]&lt;&gt;0),1,0)</f>
        <v>1</v>
      </c>
    </row>
    <row r="932" spans="1:13" x14ac:dyDescent="0.25">
      <c r="A932" t="s">
        <v>941</v>
      </c>
      <c r="B932">
        <v>19</v>
      </c>
      <c r="C932" t="s">
        <v>1017</v>
      </c>
      <c r="D932" t="s">
        <v>1018</v>
      </c>
      <c r="E932" s="2">
        <v>9.1</v>
      </c>
      <c r="F932" s="2">
        <v>218.85</v>
      </c>
      <c r="G932" s="3">
        <v>3</v>
      </c>
      <c r="H932" s="2">
        <v>56.3</v>
      </c>
      <c r="I932" s="2">
        <v>9</v>
      </c>
      <c r="K932">
        <f>IF(Table2[[#This Row],[LastActiveDate]]=0,"",YEAR(Table2[[#This Row],[LastActiveDate]]))</f>
        <v>2025</v>
      </c>
      <c r="L932" s="1">
        <v>45692</v>
      </c>
      <c r="M932" s="7">
        <f>IF(AND(Table2[[#This Row],[HoursPlayedLast30Days]]&gt;=1,Table2[[#This Row],[LastActiveDate]]&lt;&gt;0),1,0)</f>
        <v>1</v>
      </c>
    </row>
    <row r="933" spans="1:13" x14ac:dyDescent="0.25">
      <c r="A933" t="s">
        <v>942</v>
      </c>
      <c r="B933">
        <v>31</v>
      </c>
      <c r="C933" t="s">
        <v>1012</v>
      </c>
      <c r="D933" t="s">
        <v>1019</v>
      </c>
      <c r="E933" s="2">
        <v>20.5</v>
      </c>
      <c r="F933" s="2">
        <v>539.28</v>
      </c>
      <c r="G933" s="3">
        <v>127</v>
      </c>
      <c r="H933" s="2">
        <v>70.2</v>
      </c>
      <c r="I933" s="2">
        <v>13</v>
      </c>
      <c r="J933" t="s">
        <v>1028</v>
      </c>
      <c r="K933">
        <f>IF(Table2[[#This Row],[LastActiveDate]]=0,"",YEAR(Table2[[#This Row],[LastActiveDate]]))</f>
        <v>2025</v>
      </c>
      <c r="L933" s="1">
        <v>45857</v>
      </c>
      <c r="M933" s="7">
        <f>IF(AND(Table2[[#This Row],[HoursPlayedLast30Days]]&gt;=1,Table2[[#This Row],[LastActiveDate]]&lt;&gt;0),1,0)</f>
        <v>1</v>
      </c>
    </row>
    <row r="934" spans="1:13" x14ac:dyDescent="0.25">
      <c r="A934" t="s">
        <v>943</v>
      </c>
      <c r="B934">
        <v>14</v>
      </c>
      <c r="C934" t="s">
        <v>1017</v>
      </c>
      <c r="D934" t="s">
        <v>1018</v>
      </c>
      <c r="E934" s="2">
        <v>12.6</v>
      </c>
      <c r="F934" s="2">
        <v>41.14</v>
      </c>
      <c r="G934" s="3">
        <v>45</v>
      </c>
      <c r="H934" s="2">
        <v>5.7</v>
      </c>
      <c r="I934" s="2">
        <v>5</v>
      </c>
      <c r="K934">
        <f>IF(Table2[[#This Row],[LastActiveDate]]=0,"",YEAR(Table2[[#This Row],[LastActiveDate]]))</f>
        <v>2024</v>
      </c>
      <c r="L934" s="1">
        <v>45649</v>
      </c>
      <c r="M934" s="7">
        <f>IF(AND(Table2[[#This Row],[HoursPlayedLast30Days]]&gt;=1,Table2[[#This Row],[LastActiveDate]]&lt;&gt;0),1,0)</f>
        <v>1</v>
      </c>
    </row>
    <row r="935" spans="1:13" x14ac:dyDescent="0.25">
      <c r="A935" t="s">
        <v>944</v>
      </c>
      <c r="B935">
        <v>13</v>
      </c>
      <c r="C935" t="s">
        <v>1017</v>
      </c>
      <c r="D935" t="s">
        <v>1018</v>
      </c>
      <c r="E935" s="2">
        <v>4.2</v>
      </c>
      <c r="F935" s="2">
        <v>227.71</v>
      </c>
      <c r="G935" s="3">
        <v>14</v>
      </c>
      <c r="H935" s="2">
        <v>72</v>
      </c>
      <c r="I935" s="2">
        <v>14</v>
      </c>
      <c r="K935">
        <f>IF(Table2[[#This Row],[LastActiveDate]]=0,"",YEAR(Table2[[#This Row],[LastActiveDate]]))</f>
        <v>2024</v>
      </c>
      <c r="L935" s="1">
        <v>45633</v>
      </c>
      <c r="M935" s="7">
        <f>IF(AND(Table2[[#This Row],[HoursPlayedLast30Days]]&gt;=1,Table2[[#This Row],[LastActiveDate]]&lt;&gt;0),1,0)</f>
        <v>1</v>
      </c>
    </row>
    <row r="936" spans="1:13" x14ac:dyDescent="0.25">
      <c r="A936" t="s">
        <v>945</v>
      </c>
      <c r="B936">
        <v>24</v>
      </c>
      <c r="C936" t="s">
        <v>1013</v>
      </c>
      <c r="D936" t="s">
        <v>1021</v>
      </c>
      <c r="E936" s="2">
        <v>24.2</v>
      </c>
      <c r="F936" s="2">
        <v>273.20999999999998</v>
      </c>
      <c r="G936" s="3">
        <v>25</v>
      </c>
      <c r="H936" s="2">
        <v>45.9</v>
      </c>
      <c r="I936" s="2">
        <v>11</v>
      </c>
      <c r="K936">
        <f>IF(Table2[[#This Row],[LastActiveDate]]=0,"",YEAR(Table2[[#This Row],[LastActiveDate]]))</f>
        <v>2025</v>
      </c>
      <c r="L936" s="1">
        <v>45781</v>
      </c>
      <c r="M936" s="7">
        <f>IF(AND(Table2[[#This Row],[HoursPlayedLast30Days]]&gt;=1,Table2[[#This Row],[LastActiveDate]]&lt;&gt;0),1,0)</f>
        <v>1</v>
      </c>
    </row>
    <row r="937" spans="1:13" x14ac:dyDescent="0.25">
      <c r="A937" t="s">
        <v>946</v>
      </c>
      <c r="B937">
        <v>19</v>
      </c>
      <c r="C937" t="s">
        <v>1011</v>
      </c>
      <c r="D937" t="s">
        <v>1021</v>
      </c>
      <c r="E937" s="2">
        <v>16.3</v>
      </c>
      <c r="F937" s="2">
        <v>135.9</v>
      </c>
      <c r="G937" s="3">
        <v>72</v>
      </c>
      <c r="H937" s="2">
        <v>72.3</v>
      </c>
      <c r="I937" s="2">
        <v>5</v>
      </c>
      <c r="K937">
        <f>IF(Table2[[#This Row],[LastActiveDate]]=0,"",YEAR(Table2[[#This Row],[LastActiveDate]]))</f>
        <v>2025</v>
      </c>
      <c r="L937" s="1">
        <v>45939</v>
      </c>
      <c r="M937" s="7">
        <f>IF(AND(Table2[[#This Row],[HoursPlayedLast30Days]]&gt;=1,Table2[[#This Row],[LastActiveDate]]&lt;&gt;0),1,0)</f>
        <v>1</v>
      </c>
    </row>
    <row r="938" spans="1:13" x14ac:dyDescent="0.25">
      <c r="A938" t="s">
        <v>947</v>
      </c>
      <c r="B938">
        <v>16</v>
      </c>
      <c r="C938" t="s">
        <v>1016</v>
      </c>
      <c r="D938" t="s">
        <v>1018</v>
      </c>
      <c r="E938" s="2">
        <v>8.9</v>
      </c>
      <c r="F938" s="2">
        <v>301.91000000000003</v>
      </c>
      <c r="G938" s="3">
        <v>24</v>
      </c>
      <c r="H938" s="2">
        <v>43.2</v>
      </c>
      <c r="I938" s="2">
        <v>8</v>
      </c>
      <c r="K938">
        <f>IF(Table2[[#This Row],[LastActiveDate]]=0,"",YEAR(Table2[[#This Row],[LastActiveDate]]))</f>
        <v>2025</v>
      </c>
      <c r="L938" s="1">
        <v>45778</v>
      </c>
      <c r="M938" s="7">
        <f>IF(AND(Table2[[#This Row],[HoursPlayedLast30Days]]&gt;=1,Table2[[#This Row],[LastActiveDate]]&lt;&gt;0),1,0)</f>
        <v>1</v>
      </c>
    </row>
    <row r="939" spans="1:13" x14ac:dyDescent="0.25">
      <c r="A939" t="s">
        <v>948</v>
      </c>
      <c r="B939">
        <v>25</v>
      </c>
      <c r="C939" t="s">
        <v>1016</v>
      </c>
      <c r="D939" t="s">
        <v>1018</v>
      </c>
      <c r="E939" s="2">
        <v>48.5</v>
      </c>
      <c r="F939" s="2">
        <v>132.22</v>
      </c>
      <c r="G939" s="3">
        <v>5</v>
      </c>
      <c r="H939" s="2">
        <v>5</v>
      </c>
      <c r="I939" s="2">
        <v>14</v>
      </c>
      <c r="K939">
        <f>IF(Table2[[#This Row],[LastActiveDate]]=0,"",YEAR(Table2[[#This Row],[LastActiveDate]]))</f>
        <v>2025</v>
      </c>
      <c r="L939" s="1">
        <v>45918</v>
      </c>
      <c r="M939" s="7">
        <f>IF(AND(Table2[[#This Row],[HoursPlayedLast30Days]]&gt;=1,Table2[[#This Row],[LastActiveDate]]&lt;&gt;0),1,0)</f>
        <v>1</v>
      </c>
    </row>
    <row r="940" spans="1:13" x14ac:dyDescent="0.25">
      <c r="A940" t="s">
        <v>949</v>
      </c>
      <c r="B940">
        <v>23</v>
      </c>
      <c r="C940" t="s">
        <v>1012</v>
      </c>
      <c r="D940" t="s">
        <v>1019</v>
      </c>
      <c r="E940" s="2">
        <v>0.4</v>
      </c>
      <c r="F940" s="2">
        <v>175.62</v>
      </c>
      <c r="G940" s="3">
        <v>14</v>
      </c>
      <c r="H940" s="2">
        <v>41.2</v>
      </c>
      <c r="I940" s="2">
        <v>14</v>
      </c>
      <c r="K940">
        <f>IF(Table2[[#This Row],[LastActiveDate]]=0,"",YEAR(Table2[[#This Row],[LastActiveDate]]))</f>
        <v>2025</v>
      </c>
      <c r="L940" s="1">
        <v>45888</v>
      </c>
      <c r="M940" s="7">
        <f>IF(AND(Table2[[#This Row],[HoursPlayedLast30Days]]&gt;=1,Table2[[#This Row],[LastActiveDate]]&lt;&gt;0),1,0)</f>
        <v>0</v>
      </c>
    </row>
    <row r="941" spans="1:13" x14ac:dyDescent="0.25">
      <c r="A941" t="s">
        <v>950</v>
      </c>
      <c r="B941">
        <v>19</v>
      </c>
      <c r="C941" t="s">
        <v>1012</v>
      </c>
      <c r="D941" t="s">
        <v>1018</v>
      </c>
      <c r="E941" s="2">
        <v>7.6</v>
      </c>
      <c r="F941" s="2">
        <v>1.85</v>
      </c>
      <c r="G941" s="3">
        <v>55</v>
      </c>
      <c r="H941" s="2">
        <v>71.5</v>
      </c>
      <c r="I941" s="2">
        <v>14</v>
      </c>
      <c r="J941" t="s">
        <v>1024</v>
      </c>
      <c r="K941">
        <f>IF(Table2[[#This Row],[LastActiveDate]]=0,"",YEAR(Table2[[#This Row],[LastActiveDate]]))</f>
        <v>2025</v>
      </c>
      <c r="L941" s="1">
        <v>45678</v>
      </c>
      <c r="M941" s="7">
        <f>IF(AND(Table2[[#This Row],[HoursPlayedLast30Days]]&gt;=1,Table2[[#This Row],[LastActiveDate]]&lt;&gt;0),1,0)</f>
        <v>1</v>
      </c>
    </row>
    <row r="942" spans="1:13" x14ac:dyDescent="0.25">
      <c r="A942" t="s">
        <v>951</v>
      </c>
      <c r="B942">
        <v>15</v>
      </c>
      <c r="C942" t="s">
        <v>1016</v>
      </c>
      <c r="D942" t="s">
        <v>1018</v>
      </c>
      <c r="E942" s="2">
        <v>1.2</v>
      </c>
      <c r="F942" s="2">
        <v>294.19</v>
      </c>
      <c r="G942" s="3">
        <v>31</v>
      </c>
      <c r="H942" s="2">
        <v>22.7</v>
      </c>
      <c r="I942" s="2">
        <v>16</v>
      </c>
      <c r="J942" t="s">
        <v>1025</v>
      </c>
      <c r="K942">
        <f>IF(Table2[[#This Row],[LastActiveDate]]=0,"",YEAR(Table2[[#This Row],[LastActiveDate]]))</f>
        <v>2025</v>
      </c>
      <c r="L942" s="1">
        <v>45886</v>
      </c>
      <c r="M942" s="7">
        <f>IF(AND(Table2[[#This Row],[HoursPlayedLast30Days]]&gt;=1,Table2[[#This Row],[LastActiveDate]]&lt;&gt;0),1,0)</f>
        <v>1</v>
      </c>
    </row>
    <row r="943" spans="1:13" x14ac:dyDescent="0.25">
      <c r="A943" t="s">
        <v>952</v>
      </c>
      <c r="B943">
        <v>26</v>
      </c>
      <c r="C943" t="s">
        <v>1011</v>
      </c>
      <c r="D943" t="s">
        <v>1022</v>
      </c>
      <c r="E943" s="2">
        <v>29.1</v>
      </c>
      <c r="F943" s="2">
        <v>270.69</v>
      </c>
      <c r="G943" s="3">
        <v>31</v>
      </c>
      <c r="H943" s="2">
        <v>35.299999999999997</v>
      </c>
      <c r="I943" s="2">
        <v>8</v>
      </c>
      <c r="K943">
        <f>IF(Table2[[#This Row],[LastActiveDate]]=0,"",YEAR(Table2[[#This Row],[LastActiveDate]]))</f>
        <v>2025</v>
      </c>
      <c r="L943" s="1">
        <v>45760</v>
      </c>
      <c r="M943" s="7">
        <f>IF(AND(Table2[[#This Row],[HoursPlayedLast30Days]]&gt;=1,Table2[[#This Row],[LastActiveDate]]&lt;&gt;0),1,0)</f>
        <v>1</v>
      </c>
    </row>
    <row r="944" spans="1:13" x14ac:dyDescent="0.25">
      <c r="A944" t="s">
        <v>953</v>
      </c>
      <c r="B944">
        <v>25</v>
      </c>
      <c r="C944" t="s">
        <v>1011</v>
      </c>
      <c r="D944" t="s">
        <v>1021</v>
      </c>
      <c r="E944" s="2">
        <v>24.2</v>
      </c>
      <c r="F944" s="2">
        <v>9.7899999999999991</v>
      </c>
      <c r="G944" s="3">
        <v>60</v>
      </c>
      <c r="H944" s="2">
        <v>40.6</v>
      </c>
      <c r="I944" s="2">
        <v>18</v>
      </c>
      <c r="J944" t="s">
        <v>1025</v>
      </c>
      <c r="K944">
        <f>IF(Table2[[#This Row],[LastActiveDate]]=0,"",YEAR(Table2[[#This Row],[LastActiveDate]]))</f>
        <v>2025</v>
      </c>
      <c r="L944" s="1">
        <v>45879</v>
      </c>
      <c r="M944" s="7">
        <f>IF(AND(Table2[[#This Row],[HoursPlayedLast30Days]]&gt;=1,Table2[[#This Row],[LastActiveDate]]&lt;&gt;0),1,0)</f>
        <v>1</v>
      </c>
    </row>
    <row r="945" spans="1:13" x14ac:dyDescent="0.25">
      <c r="A945" t="s">
        <v>954</v>
      </c>
      <c r="B945">
        <v>21</v>
      </c>
      <c r="C945" t="s">
        <v>1011</v>
      </c>
      <c r="D945" t="s">
        <v>1021</v>
      </c>
      <c r="E945" s="2">
        <v>8</v>
      </c>
      <c r="F945" s="2">
        <v>114.82</v>
      </c>
      <c r="G945" s="3">
        <v>67</v>
      </c>
      <c r="H945" s="2">
        <v>5</v>
      </c>
      <c r="I945" s="2">
        <v>16</v>
      </c>
      <c r="K945">
        <f>IF(Table2[[#This Row],[LastActiveDate]]=0,"",YEAR(Table2[[#This Row],[LastActiveDate]]))</f>
        <v>2025</v>
      </c>
      <c r="L945" s="1">
        <v>45857</v>
      </c>
      <c r="M945" s="7">
        <f>IF(AND(Table2[[#This Row],[HoursPlayedLast30Days]]&gt;=1,Table2[[#This Row],[LastActiveDate]]&lt;&gt;0),1,0)</f>
        <v>1</v>
      </c>
    </row>
    <row r="946" spans="1:13" x14ac:dyDescent="0.25">
      <c r="A946" t="s">
        <v>955</v>
      </c>
      <c r="B946">
        <v>31</v>
      </c>
      <c r="C946" t="s">
        <v>1013</v>
      </c>
      <c r="D946" t="s">
        <v>1019</v>
      </c>
      <c r="E946" s="2">
        <v>22.5</v>
      </c>
      <c r="F946" s="2">
        <v>966.19</v>
      </c>
      <c r="G946" s="3">
        <v>75</v>
      </c>
      <c r="H946" s="2">
        <v>86.8</v>
      </c>
      <c r="I946" s="2">
        <v>8</v>
      </c>
      <c r="K946">
        <f>IF(Table2[[#This Row],[LastActiveDate]]=0,"",YEAR(Table2[[#This Row],[LastActiveDate]]))</f>
        <v>2025</v>
      </c>
      <c r="L946" s="1">
        <v>45708</v>
      </c>
      <c r="M946" s="7">
        <f>IF(AND(Table2[[#This Row],[HoursPlayedLast30Days]]&gt;=1,Table2[[#This Row],[LastActiveDate]]&lt;&gt;0),1,0)</f>
        <v>1</v>
      </c>
    </row>
    <row r="947" spans="1:13" x14ac:dyDescent="0.25">
      <c r="A947" t="s">
        <v>956</v>
      </c>
      <c r="B947">
        <v>16</v>
      </c>
      <c r="C947" t="s">
        <v>1011</v>
      </c>
      <c r="D947" t="s">
        <v>1019</v>
      </c>
      <c r="E947" s="2">
        <v>10.1</v>
      </c>
      <c r="F947" s="2">
        <v>136.5</v>
      </c>
      <c r="G947" s="3">
        <v>2</v>
      </c>
      <c r="H947" s="2">
        <v>22.5</v>
      </c>
      <c r="I947" s="2">
        <v>10</v>
      </c>
      <c r="K947">
        <f>IF(Table2[[#This Row],[LastActiveDate]]=0,"",YEAR(Table2[[#This Row],[LastActiveDate]]))</f>
        <v>2024</v>
      </c>
      <c r="L947" s="1">
        <v>45627</v>
      </c>
      <c r="M947" s="7">
        <f>IF(AND(Table2[[#This Row],[HoursPlayedLast30Days]]&gt;=1,Table2[[#This Row],[LastActiveDate]]&lt;&gt;0),1,0)</f>
        <v>1</v>
      </c>
    </row>
    <row r="948" spans="1:13" x14ac:dyDescent="0.25">
      <c r="A948" t="s">
        <v>957</v>
      </c>
      <c r="B948">
        <v>14</v>
      </c>
      <c r="C948" t="s">
        <v>1012</v>
      </c>
      <c r="D948" t="s">
        <v>1021</v>
      </c>
      <c r="E948" s="2">
        <v>28.2</v>
      </c>
      <c r="F948" s="2">
        <v>174.26</v>
      </c>
      <c r="G948" s="3">
        <v>23</v>
      </c>
      <c r="H948" s="2">
        <v>57.6</v>
      </c>
      <c r="I948" s="2">
        <v>7</v>
      </c>
      <c r="K948">
        <f>IF(Table2[[#This Row],[LastActiveDate]]=0,"",YEAR(Table2[[#This Row],[LastActiveDate]]))</f>
        <v>2025</v>
      </c>
      <c r="L948" s="1">
        <v>45936</v>
      </c>
      <c r="M948" s="7">
        <f>IF(AND(Table2[[#This Row],[HoursPlayedLast30Days]]&gt;=1,Table2[[#This Row],[LastActiveDate]]&lt;&gt;0),1,0)</f>
        <v>1</v>
      </c>
    </row>
    <row r="949" spans="1:13" x14ac:dyDescent="0.25">
      <c r="A949" t="s">
        <v>958</v>
      </c>
      <c r="B949">
        <v>18</v>
      </c>
      <c r="C949" t="s">
        <v>1014</v>
      </c>
      <c r="D949" t="s">
        <v>1023</v>
      </c>
      <c r="E949" s="2">
        <v>12.1</v>
      </c>
      <c r="F949" s="2">
        <v>601.79</v>
      </c>
      <c r="G949" s="3">
        <v>40</v>
      </c>
      <c r="H949" s="2">
        <v>42.8</v>
      </c>
      <c r="I949" s="2">
        <v>7</v>
      </c>
      <c r="J949" t="s">
        <v>1030</v>
      </c>
      <c r="K949">
        <f>IF(Table2[[#This Row],[LastActiveDate]]=0,"",YEAR(Table2[[#This Row],[LastActiveDate]]))</f>
        <v>2024</v>
      </c>
      <c r="L949" s="1">
        <v>45636</v>
      </c>
      <c r="M949" s="7">
        <f>IF(AND(Table2[[#This Row],[HoursPlayedLast30Days]]&gt;=1,Table2[[#This Row],[LastActiveDate]]&lt;&gt;0),1,0)</f>
        <v>1</v>
      </c>
    </row>
    <row r="950" spans="1:13" x14ac:dyDescent="0.25">
      <c r="A950" t="s">
        <v>959</v>
      </c>
      <c r="B950">
        <v>21</v>
      </c>
      <c r="C950" t="s">
        <v>1016</v>
      </c>
      <c r="D950" t="s">
        <v>1023</v>
      </c>
      <c r="E950" s="2">
        <v>10.6</v>
      </c>
      <c r="F950" s="2">
        <v>315.81</v>
      </c>
      <c r="G950" s="3">
        <v>42</v>
      </c>
      <c r="H950" s="2">
        <v>76.400000000000006</v>
      </c>
      <c r="I950" s="2">
        <v>13</v>
      </c>
      <c r="J950" t="s">
        <v>1026</v>
      </c>
      <c r="K950">
        <f>IF(Table2[[#This Row],[LastActiveDate]]=0,"",YEAR(Table2[[#This Row],[LastActiveDate]]))</f>
        <v>2025</v>
      </c>
      <c r="L950" s="1">
        <v>45937</v>
      </c>
      <c r="M950" s="7">
        <f>IF(AND(Table2[[#This Row],[HoursPlayedLast30Days]]&gt;=1,Table2[[#This Row],[LastActiveDate]]&lt;&gt;0),1,0)</f>
        <v>1</v>
      </c>
    </row>
    <row r="951" spans="1:13" x14ac:dyDescent="0.25">
      <c r="A951" t="s">
        <v>960</v>
      </c>
      <c r="B951">
        <v>23</v>
      </c>
      <c r="C951" t="s">
        <v>1015</v>
      </c>
      <c r="D951" t="s">
        <v>1018</v>
      </c>
      <c r="E951" s="2">
        <v>54.6</v>
      </c>
      <c r="F951" s="2">
        <v>218.11</v>
      </c>
      <c r="G951" s="3">
        <v>27</v>
      </c>
      <c r="H951" s="2">
        <v>55.2</v>
      </c>
      <c r="I951" s="2">
        <v>12</v>
      </c>
      <c r="K951">
        <f>IF(Table2[[#This Row],[LastActiveDate]]=0,"",YEAR(Table2[[#This Row],[LastActiveDate]]))</f>
        <v>2025</v>
      </c>
      <c r="L951" s="1">
        <v>45898</v>
      </c>
      <c r="M951" s="7">
        <f>IF(AND(Table2[[#This Row],[HoursPlayedLast30Days]]&gt;=1,Table2[[#This Row],[LastActiveDate]]&lt;&gt;0),1,0)</f>
        <v>1</v>
      </c>
    </row>
    <row r="952" spans="1:13" x14ac:dyDescent="0.25">
      <c r="A952" t="s">
        <v>961</v>
      </c>
      <c r="B952">
        <v>20</v>
      </c>
      <c r="C952" t="s">
        <v>1011</v>
      </c>
      <c r="D952" t="s">
        <v>1021</v>
      </c>
      <c r="E952" s="2">
        <v>5.8</v>
      </c>
      <c r="F952" s="2">
        <v>399.63</v>
      </c>
      <c r="G952" s="3">
        <v>5</v>
      </c>
      <c r="H952" s="2">
        <v>39.1</v>
      </c>
      <c r="I952" s="2">
        <v>16</v>
      </c>
      <c r="K952">
        <f>IF(Table2[[#This Row],[LastActiveDate]]=0,"",YEAR(Table2[[#This Row],[LastActiveDate]]))</f>
        <v>2025</v>
      </c>
      <c r="L952" s="1">
        <v>45849</v>
      </c>
      <c r="M952" s="7">
        <f>IF(AND(Table2[[#This Row],[HoursPlayedLast30Days]]&gt;=1,Table2[[#This Row],[LastActiveDate]]&lt;&gt;0),1,0)</f>
        <v>1</v>
      </c>
    </row>
    <row r="953" spans="1:13" x14ac:dyDescent="0.25">
      <c r="A953" t="s">
        <v>962</v>
      </c>
      <c r="B953">
        <v>23</v>
      </c>
      <c r="C953" t="s">
        <v>1016</v>
      </c>
      <c r="D953" t="s">
        <v>1019</v>
      </c>
      <c r="E953" s="2">
        <v>2.6</v>
      </c>
      <c r="F953" s="2">
        <v>499.45</v>
      </c>
      <c r="G953" s="3">
        <v>47</v>
      </c>
      <c r="H953" s="2">
        <v>22.7</v>
      </c>
      <c r="I953" s="2">
        <v>9</v>
      </c>
      <c r="K953">
        <f>IF(Table2[[#This Row],[LastActiveDate]]=0,"",YEAR(Table2[[#This Row],[LastActiveDate]]))</f>
        <v>2025</v>
      </c>
      <c r="L953" s="1">
        <v>45942</v>
      </c>
      <c r="M953" s="7">
        <f>IF(AND(Table2[[#This Row],[HoursPlayedLast30Days]]&gt;=1,Table2[[#This Row],[LastActiveDate]]&lt;&gt;0),1,0)</f>
        <v>1</v>
      </c>
    </row>
    <row r="954" spans="1:13" x14ac:dyDescent="0.25">
      <c r="A954" t="s">
        <v>963</v>
      </c>
      <c r="B954">
        <v>15</v>
      </c>
      <c r="C954" t="s">
        <v>1012</v>
      </c>
      <c r="D954" t="s">
        <v>1020</v>
      </c>
      <c r="E954" s="2">
        <v>17.600000000000001</v>
      </c>
      <c r="F954" s="2">
        <v>152.61000000000001</v>
      </c>
      <c r="G954" s="3">
        <v>38</v>
      </c>
      <c r="H954" s="2">
        <v>64.900000000000006</v>
      </c>
      <c r="I954" s="2">
        <v>10</v>
      </c>
      <c r="J954" t="s">
        <v>1024</v>
      </c>
      <c r="K954">
        <f>IF(Table2[[#This Row],[LastActiveDate]]=0,"",YEAR(Table2[[#This Row],[LastActiveDate]]))</f>
        <v>2025</v>
      </c>
      <c r="L954" s="1">
        <v>45938</v>
      </c>
      <c r="M954" s="7">
        <f>IF(AND(Table2[[#This Row],[HoursPlayedLast30Days]]&gt;=1,Table2[[#This Row],[LastActiveDate]]&lt;&gt;0),1,0)</f>
        <v>1</v>
      </c>
    </row>
    <row r="955" spans="1:13" x14ac:dyDescent="0.25">
      <c r="A955" t="s">
        <v>964</v>
      </c>
      <c r="B955">
        <v>29</v>
      </c>
      <c r="C955" t="s">
        <v>1011</v>
      </c>
      <c r="D955" t="s">
        <v>1021</v>
      </c>
      <c r="E955" s="2">
        <v>69.7</v>
      </c>
      <c r="F955" s="2">
        <v>161.13999999999999</v>
      </c>
      <c r="G955" s="3">
        <v>2</v>
      </c>
      <c r="H955" s="2">
        <v>5</v>
      </c>
      <c r="I955" s="2">
        <v>12</v>
      </c>
      <c r="J955" t="s">
        <v>1028</v>
      </c>
      <c r="K955">
        <f>IF(Table2[[#This Row],[LastActiveDate]]=0,"",YEAR(Table2[[#This Row],[LastActiveDate]]))</f>
        <v>2025</v>
      </c>
      <c r="L955" s="1">
        <v>45878</v>
      </c>
      <c r="M955" s="7">
        <f>IF(AND(Table2[[#This Row],[HoursPlayedLast30Days]]&gt;=1,Table2[[#This Row],[LastActiveDate]]&lt;&gt;0),1,0)</f>
        <v>1</v>
      </c>
    </row>
    <row r="956" spans="1:13" x14ac:dyDescent="0.25">
      <c r="A956" t="s">
        <v>965</v>
      </c>
      <c r="B956">
        <v>21</v>
      </c>
      <c r="C956" t="s">
        <v>1011</v>
      </c>
      <c r="D956" t="s">
        <v>1021</v>
      </c>
      <c r="E956" s="2">
        <v>9.5</v>
      </c>
      <c r="F956" s="2">
        <v>121.96</v>
      </c>
      <c r="G956" s="3">
        <v>18</v>
      </c>
      <c r="H956" s="2">
        <v>61.1</v>
      </c>
      <c r="I956" s="2">
        <v>19</v>
      </c>
      <c r="J956" t="s">
        <v>1024</v>
      </c>
      <c r="K956">
        <f>IF(Table2[[#This Row],[LastActiveDate]]=0,"",YEAR(Table2[[#This Row],[LastActiveDate]]))</f>
        <v>2025</v>
      </c>
      <c r="L956" s="1">
        <v>45718</v>
      </c>
      <c r="M956" s="7">
        <f>IF(AND(Table2[[#This Row],[HoursPlayedLast30Days]]&gt;=1,Table2[[#This Row],[LastActiveDate]]&lt;&gt;0),1,0)</f>
        <v>1</v>
      </c>
    </row>
    <row r="957" spans="1:13" x14ac:dyDescent="0.25">
      <c r="A957" t="s">
        <v>966</v>
      </c>
      <c r="B957">
        <v>27</v>
      </c>
      <c r="C957" t="s">
        <v>1016</v>
      </c>
      <c r="D957" t="s">
        <v>1018</v>
      </c>
      <c r="E957" s="2">
        <v>1.3</v>
      </c>
      <c r="F957" s="2">
        <v>850.6</v>
      </c>
      <c r="G957" s="3">
        <v>5</v>
      </c>
      <c r="H957" s="2">
        <v>17.5</v>
      </c>
      <c r="I957" s="2">
        <v>10</v>
      </c>
      <c r="K957">
        <f>IF(Table2[[#This Row],[LastActiveDate]]=0,"",YEAR(Table2[[#This Row],[LastActiveDate]]))</f>
        <v>2025</v>
      </c>
      <c r="L957" s="1">
        <v>45873</v>
      </c>
      <c r="M957" s="7">
        <f>IF(AND(Table2[[#This Row],[HoursPlayedLast30Days]]&gt;=1,Table2[[#This Row],[LastActiveDate]]&lt;&gt;0),1,0)</f>
        <v>1</v>
      </c>
    </row>
    <row r="958" spans="1:13" x14ac:dyDescent="0.25">
      <c r="A958" t="s">
        <v>967</v>
      </c>
      <c r="B958">
        <v>23</v>
      </c>
      <c r="C958" t="s">
        <v>1012</v>
      </c>
      <c r="D958" t="s">
        <v>1021</v>
      </c>
      <c r="E958" s="2">
        <v>8.3000000000000007</v>
      </c>
      <c r="F958" s="2">
        <v>298.64</v>
      </c>
      <c r="G958" s="3">
        <v>12</v>
      </c>
      <c r="H958" s="2">
        <v>76.3</v>
      </c>
      <c r="I958" s="2">
        <v>10</v>
      </c>
      <c r="J958" t="s">
        <v>1026</v>
      </c>
      <c r="K958">
        <f>IF(Table2[[#This Row],[LastActiveDate]]=0,"",YEAR(Table2[[#This Row],[LastActiveDate]]))</f>
        <v>2024</v>
      </c>
      <c r="L958" s="1">
        <v>45590</v>
      </c>
      <c r="M958" s="7">
        <f>IF(AND(Table2[[#This Row],[HoursPlayedLast30Days]]&gt;=1,Table2[[#This Row],[LastActiveDate]]&lt;&gt;0),1,0)</f>
        <v>1</v>
      </c>
    </row>
    <row r="959" spans="1:13" x14ac:dyDescent="0.25">
      <c r="A959" t="s">
        <v>968</v>
      </c>
      <c r="B959">
        <v>24</v>
      </c>
      <c r="C959" t="s">
        <v>1016</v>
      </c>
      <c r="D959" t="s">
        <v>1018</v>
      </c>
      <c r="E959" s="2">
        <v>14.1</v>
      </c>
      <c r="F959" s="2">
        <v>21.72</v>
      </c>
      <c r="G959" s="3">
        <v>1</v>
      </c>
      <c r="H959" s="2">
        <v>49</v>
      </c>
      <c r="I959" s="2">
        <v>12</v>
      </c>
      <c r="J959" t="s">
        <v>1024</v>
      </c>
      <c r="K959">
        <f>IF(Table2[[#This Row],[LastActiveDate]]=0,"",YEAR(Table2[[#This Row],[LastActiveDate]]))</f>
        <v>2025</v>
      </c>
      <c r="L959" s="1">
        <v>45780</v>
      </c>
      <c r="M959" s="7">
        <f>IF(AND(Table2[[#This Row],[HoursPlayedLast30Days]]&gt;=1,Table2[[#This Row],[LastActiveDate]]&lt;&gt;0),1,0)</f>
        <v>1</v>
      </c>
    </row>
    <row r="960" spans="1:13" x14ac:dyDescent="0.25">
      <c r="A960" t="s">
        <v>969</v>
      </c>
      <c r="B960">
        <v>24</v>
      </c>
      <c r="C960" t="s">
        <v>1016</v>
      </c>
      <c r="D960" t="s">
        <v>1019</v>
      </c>
      <c r="E960" s="2">
        <v>3.5</v>
      </c>
      <c r="F960" s="2">
        <v>496.87</v>
      </c>
      <c r="G960" s="3">
        <v>15</v>
      </c>
      <c r="H960" s="2">
        <v>61.1</v>
      </c>
      <c r="I960" s="2">
        <v>12</v>
      </c>
      <c r="K960">
        <f>IF(Table2[[#This Row],[LastActiveDate]]=0,"",YEAR(Table2[[#This Row],[LastActiveDate]]))</f>
        <v>2025</v>
      </c>
      <c r="L960" s="1">
        <v>45750</v>
      </c>
      <c r="M960" s="7">
        <f>IF(AND(Table2[[#This Row],[HoursPlayedLast30Days]]&gt;=1,Table2[[#This Row],[LastActiveDate]]&lt;&gt;0),1,0)</f>
        <v>1</v>
      </c>
    </row>
    <row r="961" spans="1:13" x14ac:dyDescent="0.25">
      <c r="A961" t="s">
        <v>970</v>
      </c>
      <c r="B961">
        <v>24</v>
      </c>
      <c r="C961" t="s">
        <v>1012</v>
      </c>
      <c r="D961" t="s">
        <v>1018</v>
      </c>
      <c r="E961" s="2">
        <v>21.5</v>
      </c>
      <c r="F961" s="2">
        <v>163.75</v>
      </c>
      <c r="G961" s="3">
        <v>23</v>
      </c>
      <c r="H961" s="2">
        <v>47</v>
      </c>
      <c r="I961" s="2">
        <v>11</v>
      </c>
      <c r="J961" t="s">
        <v>1027</v>
      </c>
      <c r="K961">
        <f>IF(Table2[[#This Row],[LastActiveDate]]=0,"",YEAR(Table2[[#This Row],[LastActiveDate]]))</f>
        <v>2025</v>
      </c>
      <c r="L961" s="1">
        <v>45830</v>
      </c>
      <c r="M961" s="7">
        <f>IF(AND(Table2[[#This Row],[HoursPlayedLast30Days]]&gt;=1,Table2[[#This Row],[LastActiveDate]]&lt;&gt;0),1,0)</f>
        <v>1</v>
      </c>
    </row>
    <row r="962" spans="1:13" x14ac:dyDescent="0.25">
      <c r="A962" t="s">
        <v>971</v>
      </c>
      <c r="B962">
        <v>25</v>
      </c>
      <c r="C962" t="s">
        <v>1015</v>
      </c>
      <c r="D962" t="s">
        <v>1023</v>
      </c>
      <c r="E962" s="2">
        <v>121.9</v>
      </c>
      <c r="F962" s="2">
        <v>17.809999999999999</v>
      </c>
      <c r="G962" s="3">
        <v>28</v>
      </c>
      <c r="H962" s="2">
        <v>5</v>
      </c>
      <c r="I962" s="2">
        <v>8</v>
      </c>
      <c r="K962">
        <f>IF(Table2[[#This Row],[LastActiveDate]]=0,"",YEAR(Table2[[#This Row],[LastActiveDate]]))</f>
        <v>2025</v>
      </c>
      <c r="L962" s="1">
        <v>45830</v>
      </c>
      <c r="M962" s="7">
        <f>IF(AND(Table2[[#This Row],[HoursPlayedLast30Days]]&gt;=1,Table2[[#This Row],[LastActiveDate]]&lt;&gt;0),1,0)</f>
        <v>1</v>
      </c>
    </row>
    <row r="963" spans="1:13" x14ac:dyDescent="0.25">
      <c r="A963" t="s">
        <v>972</v>
      </c>
      <c r="B963">
        <v>28</v>
      </c>
      <c r="C963" t="s">
        <v>1015</v>
      </c>
      <c r="D963" t="s">
        <v>1018</v>
      </c>
      <c r="E963" s="2">
        <v>12</v>
      </c>
      <c r="F963" s="2">
        <v>199.47</v>
      </c>
      <c r="G963" s="3">
        <v>32</v>
      </c>
      <c r="H963" s="2">
        <v>23.5</v>
      </c>
      <c r="I963" s="2">
        <v>14</v>
      </c>
      <c r="K963">
        <f>IF(Table2[[#This Row],[LastActiveDate]]=0,"",YEAR(Table2[[#This Row],[LastActiveDate]]))</f>
        <v>2025</v>
      </c>
      <c r="L963" s="1">
        <v>45798</v>
      </c>
      <c r="M963" s="7">
        <f>IF(AND(Table2[[#This Row],[HoursPlayedLast30Days]]&gt;=1,Table2[[#This Row],[LastActiveDate]]&lt;&gt;0),1,0)</f>
        <v>1</v>
      </c>
    </row>
    <row r="964" spans="1:13" x14ac:dyDescent="0.25">
      <c r="A964" t="s">
        <v>973</v>
      </c>
      <c r="B964">
        <v>22</v>
      </c>
      <c r="C964" t="s">
        <v>1017</v>
      </c>
      <c r="D964" t="s">
        <v>1019</v>
      </c>
      <c r="E964" s="2">
        <v>8.8000000000000007</v>
      </c>
      <c r="F964" s="2">
        <v>134.96</v>
      </c>
      <c r="G964" s="3">
        <v>54</v>
      </c>
      <c r="H964" s="2">
        <v>61.8</v>
      </c>
      <c r="I964" s="2">
        <v>13</v>
      </c>
      <c r="K964">
        <f>IF(Table2[[#This Row],[LastActiveDate]]=0,"",YEAR(Table2[[#This Row],[LastActiveDate]]))</f>
        <v>2025</v>
      </c>
      <c r="L964" s="1">
        <v>45885</v>
      </c>
      <c r="M964" s="7">
        <f>IF(AND(Table2[[#This Row],[HoursPlayedLast30Days]]&gt;=1,Table2[[#This Row],[LastActiveDate]]&lt;&gt;0),1,0)</f>
        <v>1</v>
      </c>
    </row>
    <row r="965" spans="1:13" x14ac:dyDescent="0.25">
      <c r="A965" t="s">
        <v>974</v>
      </c>
      <c r="B965">
        <v>25</v>
      </c>
      <c r="C965" t="s">
        <v>1015</v>
      </c>
      <c r="D965" t="s">
        <v>1020</v>
      </c>
      <c r="E965" s="2">
        <v>10.199999999999999</v>
      </c>
      <c r="F965" s="2">
        <v>525.41999999999996</v>
      </c>
      <c r="G965" s="3">
        <v>7</v>
      </c>
      <c r="H965" s="2">
        <v>49.2</v>
      </c>
      <c r="I965" s="2">
        <v>12</v>
      </c>
      <c r="K965">
        <f>IF(Table2[[#This Row],[LastActiveDate]]=0,"",YEAR(Table2[[#This Row],[LastActiveDate]]))</f>
        <v>2025</v>
      </c>
      <c r="L965" s="1">
        <v>45928</v>
      </c>
      <c r="M965" s="7">
        <f>IF(AND(Table2[[#This Row],[HoursPlayedLast30Days]]&gt;=1,Table2[[#This Row],[LastActiveDate]]&lt;&gt;0),1,0)</f>
        <v>1</v>
      </c>
    </row>
    <row r="966" spans="1:13" x14ac:dyDescent="0.25">
      <c r="A966" t="s">
        <v>975</v>
      </c>
      <c r="B966">
        <v>21</v>
      </c>
      <c r="C966" t="s">
        <v>1013</v>
      </c>
      <c r="D966" t="s">
        <v>1018</v>
      </c>
      <c r="E966" s="2">
        <v>2.4</v>
      </c>
      <c r="F966" s="2">
        <v>57.04</v>
      </c>
      <c r="G966" s="3">
        <v>3</v>
      </c>
      <c r="H966" s="2">
        <v>74.5</v>
      </c>
      <c r="I966" s="2">
        <v>12</v>
      </c>
      <c r="J966" t="s">
        <v>1028</v>
      </c>
      <c r="K966">
        <f>IF(Table2[[#This Row],[LastActiveDate]]=0,"",YEAR(Table2[[#This Row],[LastActiveDate]]))</f>
        <v>2024</v>
      </c>
      <c r="L966" s="1">
        <v>45624</v>
      </c>
      <c r="M966" s="7">
        <f>IF(AND(Table2[[#This Row],[HoursPlayedLast30Days]]&gt;=1,Table2[[#This Row],[LastActiveDate]]&lt;&gt;0),1,0)</f>
        <v>1</v>
      </c>
    </row>
    <row r="967" spans="1:13" x14ac:dyDescent="0.25">
      <c r="A967" t="s">
        <v>976</v>
      </c>
      <c r="B967">
        <v>29</v>
      </c>
      <c r="C967" t="s">
        <v>1012</v>
      </c>
      <c r="D967" t="s">
        <v>1021</v>
      </c>
      <c r="E967" s="2">
        <v>43</v>
      </c>
      <c r="F967" s="2">
        <v>437.84</v>
      </c>
      <c r="G967" s="3">
        <v>57</v>
      </c>
      <c r="H967" s="2">
        <v>55.1</v>
      </c>
      <c r="I967" s="2">
        <v>14</v>
      </c>
      <c r="K967">
        <f>IF(Table2[[#This Row],[LastActiveDate]]=0,"",YEAR(Table2[[#This Row],[LastActiveDate]]))</f>
        <v>2025</v>
      </c>
      <c r="L967" s="1">
        <v>45670</v>
      </c>
      <c r="M967" s="7">
        <f>IF(AND(Table2[[#This Row],[HoursPlayedLast30Days]]&gt;=1,Table2[[#This Row],[LastActiveDate]]&lt;&gt;0),1,0)</f>
        <v>1</v>
      </c>
    </row>
    <row r="968" spans="1:13" x14ac:dyDescent="0.25">
      <c r="A968" t="s">
        <v>977</v>
      </c>
      <c r="B968">
        <v>18</v>
      </c>
      <c r="C968" t="s">
        <v>1016</v>
      </c>
      <c r="D968" t="s">
        <v>1019</v>
      </c>
      <c r="E968" s="2">
        <v>10.7</v>
      </c>
      <c r="F968" s="2">
        <v>203.94</v>
      </c>
      <c r="G968" s="3">
        <v>5</v>
      </c>
      <c r="H968" s="2">
        <v>20.8</v>
      </c>
      <c r="I968" s="2">
        <v>15</v>
      </c>
      <c r="J968" t="s">
        <v>1028</v>
      </c>
      <c r="K968">
        <f>IF(Table2[[#This Row],[LastActiveDate]]=0,"",YEAR(Table2[[#This Row],[LastActiveDate]]))</f>
        <v>2024</v>
      </c>
      <c r="L968" s="1">
        <v>45594</v>
      </c>
      <c r="M968" s="7">
        <f>IF(AND(Table2[[#This Row],[HoursPlayedLast30Days]]&gt;=1,Table2[[#This Row],[LastActiveDate]]&lt;&gt;0),1,0)</f>
        <v>1</v>
      </c>
    </row>
    <row r="969" spans="1:13" x14ac:dyDescent="0.25">
      <c r="A969" t="s">
        <v>978</v>
      </c>
      <c r="B969">
        <v>31</v>
      </c>
      <c r="C969" t="s">
        <v>1015</v>
      </c>
      <c r="D969" t="s">
        <v>1018</v>
      </c>
      <c r="E969" s="2">
        <v>9.8000000000000007</v>
      </c>
      <c r="F969" s="2">
        <v>14.04</v>
      </c>
      <c r="G969" s="3">
        <v>110</v>
      </c>
      <c r="H969" s="2">
        <v>25.1</v>
      </c>
      <c r="I969" s="2">
        <v>20</v>
      </c>
      <c r="K969" t="str">
        <f>IF(Table2[[#This Row],[LastActiveDate]]=0,"",YEAR(Table2[[#This Row],[LastActiveDate]]))</f>
        <v/>
      </c>
      <c r="M969" s="7">
        <f>IF(AND(Table2[[#This Row],[HoursPlayedLast30Days]]&gt;=1,Table2[[#This Row],[LastActiveDate]]&lt;&gt;0),1,0)</f>
        <v>0</v>
      </c>
    </row>
    <row r="970" spans="1:13" x14ac:dyDescent="0.25">
      <c r="A970" t="s">
        <v>979</v>
      </c>
      <c r="B970">
        <v>21</v>
      </c>
      <c r="C970" t="s">
        <v>1012</v>
      </c>
      <c r="D970" t="s">
        <v>1023</v>
      </c>
      <c r="E970" s="2">
        <v>21.6</v>
      </c>
      <c r="F970" s="2">
        <v>892.51</v>
      </c>
      <c r="G970" s="3">
        <v>55</v>
      </c>
      <c r="H970" s="2">
        <v>47.6</v>
      </c>
      <c r="I970" s="2">
        <v>11</v>
      </c>
      <c r="J970" t="s">
        <v>1028</v>
      </c>
      <c r="K970">
        <f>IF(Table2[[#This Row],[LastActiveDate]]=0,"",YEAR(Table2[[#This Row],[LastActiveDate]]))</f>
        <v>2025</v>
      </c>
      <c r="L970" s="1">
        <v>45789</v>
      </c>
      <c r="M970" s="7">
        <f>IF(AND(Table2[[#This Row],[HoursPlayedLast30Days]]&gt;=1,Table2[[#This Row],[LastActiveDate]]&lt;&gt;0),1,0)</f>
        <v>1</v>
      </c>
    </row>
    <row r="971" spans="1:13" x14ac:dyDescent="0.25">
      <c r="A971" t="s">
        <v>980</v>
      </c>
      <c r="B971">
        <v>14</v>
      </c>
      <c r="C971" t="s">
        <v>1012</v>
      </c>
      <c r="D971" t="s">
        <v>1018</v>
      </c>
      <c r="E971" s="2">
        <v>11.7</v>
      </c>
      <c r="F971" s="2">
        <v>179.68</v>
      </c>
      <c r="G971" s="3">
        <v>20</v>
      </c>
      <c r="H971" s="2">
        <v>5</v>
      </c>
      <c r="I971" s="2">
        <v>12</v>
      </c>
      <c r="J971" t="s">
        <v>1027</v>
      </c>
      <c r="K971">
        <f>IF(Table2[[#This Row],[LastActiveDate]]=0,"",YEAR(Table2[[#This Row],[LastActiveDate]]))</f>
        <v>2025</v>
      </c>
      <c r="L971" s="1">
        <v>45919</v>
      </c>
      <c r="M971" s="7">
        <f>IF(AND(Table2[[#This Row],[HoursPlayedLast30Days]]&gt;=1,Table2[[#This Row],[LastActiveDate]]&lt;&gt;0),1,0)</f>
        <v>1</v>
      </c>
    </row>
    <row r="972" spans="1:13" x14ac:dyDescent="0.25">
      <c r="A972" t="s">
        <v>981</v>
      </c>
      <c r="B972">
        <v>22</v>
      </c>
      <c r="C972" t="s">
        <v>1012</v>
      </c>
      <c r="D972" t="s">
        <v>1019</v>
      </c>
      <c r="E972" s="2">
        <v>20.9</v>
      </c>
      <c r="F972" s="2">
        <v>85.93</v>
      </c>
      <c r="G972" s="3">
        <v>119</v>
      </c>
      <c r="H972" s="2">
        <v>86.8</v>
      </c>
      <c r="I972" s="2">
        <v>10</v>
      </c>
      <c r="K972">
        <f>IF(Table2[[#This Row],[LastActiveDate]]=0,"",YEAR(Table2[[#This Row],[LastActiveDate]]))</f>
        <v>2025</v>
      </c>
      <c r="L972" s="1">
        <v>45665</v>
      </c>
      <c r="M972" s="7">
        <f>IF(AND(Table2[[#This Row],[HoursPlayedLast30Days]]&gt;=1,Table2[[#This Row],[LastActiveDate]]&lt;&gt;0),1,0)</f>
        <v>1</v>
      </c>
    </row>
    <row r="973" spans="1:13" x14ac:dyDescent="0.25">
      <c r="A973" t="s">
        <v>982</v>
      </c>
      <c r="B973">
        <v>18</v>
      </c>
      <c r="C973" t="s">
        <v>1013</v>
      </c>
      <c r="D973" t="s">
        <v>1021</v>
      </c>
      <c r="E973" s="2">
        <v>1.3</v>
      </c>
      <c r="F973" s="2">
        <v>158.44</v>
      </c>
      <c r="G973" s="3">
        <v>3</v>
      </c>
      <c r="H973" s="2">
        <v>56</v>
      </c>
      <c r="I973" s="2">
        <v>10</v>
      </c>
      <c r="K973">
        <f>IF(Table2[[#This Row],[LastActiveDate]]=0,"",YEAR(Table2[[#This Row],[LastActiveDate]]))</f>
        <v>2024</v>
      </c>
      <c r="L973" s="1">
        <v>45608</v>
      </c>
      <c r="M973" s="7">
        <f>IF(AND(Table2[[#This Row],[HoursPlayedLast30Days]]&gt;=1,Table2[[#This Row],[LastActiveDate]]&lt;&gt;0),1,0)</f>
        <v>1</v>
      </c>
    </row>
    <row r="974" spans="1:13" x14ac:dyDescent="0.25">
      <c r="A974" t="s">
        <v>983</v>
      </c>
      <c r="B974">
        <v>26</v>
      </c>
      <c r="C974" t="s">
        <v>1011</v>
      </c>
      <c r="D974" t="s">
        <v>1021</v>
      </c>
      <c r="E974" s="2">
        <v>33.6</v>
      </c>
      <c r="F974" s="2">
        <v>487.73</v>
      </c>
      <c r="G974" s="3">
        <v>10</v>
      </c>
      <c r="H974" s="2">
        <v>75.7</v>
      </c>
      <c r="I974" s="2">
        <v>17</v>
      </c>
      <c r="K974">
        <f>IF(Table2[[#This Row],[LastActiveDate]]=0,"",YEAR(Table2[[#This Row],[LastActiveDate]]))</f>
        <v>2025</v>
      </c>
      <c r="L974" s="1">
        <v>45885</v>
      </c>
      <c r="M974" s="7">
        <f>IF(AND(Table2[[#This Row],[HoursPlayedLast30Days]]&gt;=1,Table2[[#This Row],[LastActiveDate]]&lt;&gt;0),1,0)</f>
        <v>1</v>
      </c>
    </row>
    <row r="975" spans="1:13" x14ac:dyDescent="0.25">
      <c r="A975" t="s">
        <v>984</v>
      </c>
      <c r="B975">
        <v>18</v>
      </c>
      <c r="C975" t="s">
        <v>1015</v>
      </c>
      <c r="D975" t="s">
        <v>1023</v>
      </c>
      <c r="E975" s="2">
        <v>56.4</v>
      </c>
      <c r="F975" s="2">
        <v>90.93</v>
      </c>
      <c r="G975" s="3">
        <v>30</v>
      </c>
      <c r="H975" s="2">
        <v>5.5</v>
      </c>
      <c r="I975" s="2">
        <v>10</v>
      </c>
      <c r="J975" t="s">
        <v>1028</v>
      </c>
      <c r="K975">
        <f>IF(Table2[[#This Row],[LastActiveDate]]=0,"",YEAR(Table2[[#This Row],[LastActiveDate]]))</f>
        <v>2025</v>
      </c>
      <c r="L975" s="1">
        <v>45916</v>
      </c>
      <c r="M975" s="7">
        <f>IF(AND(Table2[[#This Row],[HoursPlayedLast30Days]]&gt;=1,Table2[[#This Row],[LastActiveDate]]&lt;&gt;0),1,0)</f>
        <v>1</v>
      </c>
    </row>
    <row r="976" spans="1:13" x14ac:dyDescent="0.25">
      <c r="A976" t="s">
        <v>985</v>
      </c>
      <c r="B976">
        <v>19</v>
      </c>
      <c r="C976" t="s">
        <v>1011</v>
      </c>
      <c r="D976" t="s">
        <v>1018</v>
      </c>
      <c r="E976" s="2">
        <v>20.9</v>
      </c>
      <c r="F976" s="2">
        <v>53.51</v>
      </c>
      <c r="G976" s="3">
        <v>12</v>
      </c>
      <c r="H976" s="2">
        <v>76.099999999999994</v>
      </c>
      <c r="I976" s="2">
        <v>11</v>
      </c>
      <c r="J976" t="s">
        <v>1026</v>
      </c>
      <c r="K976">
        <f>IF(Table2[[#This Row],[LastActiveDate]]=0,"",YEAR(Table2[[#This Row],[LastActiveDate]]))</f>
        <v>2025</v>
      </c>
      <c r="L976" s="1">
        <v>45695</v>
      </c>
      <c r="M976" s="7">
        <f>IF(AND(Table2[[#This Row],[HoursPlayedLast30Days]]&gt;=1,Table2[[#This Row],[LastActiveDate]]&lt;&gt;0),1,0)</f>
        <v>1</v>
      </c>
    </row>
    <row r="977" spans="1:13" x14ac:dyDescent="0.25">
      <c r="A977" t="s">
        <v>986</v>
      </c>
      <c r="B977">
        <v>13</v>
      </c>
      <c r="C977" t="s">
        <v>1017</v>
      </c>
      <c r="D977" t="s">
        <v>1018</v>
      </c>
      <c r="E977" s="2">
        <v>61.8</v>
      </c>
      <c r="F977" s="2">
        <v>34.549999999999997</v>
      </c>
      <c r="G977" s="3">
        <v>79</v>
      </c>
      <c r="H977" s="2">
        <v>100.8</v>
      </c>
      <c r="I977" s="2">
        <v>12</v>
      </c>
      <c r="J977" t="s">
        <v>1027</v>
      </c>
      <c r="K977">
        <f>IF(Table2[[#This Row],[LastActiveDate]]=0,"",YEAR(Table2[[#This Row],[LastActiveDate]]))</f>
        <v>2025</v>
      </c>
      <c r="L977" s="1">
        <v>45734</v>
      </c>
      <c r="M977" s="7">
        <f>IF(AND(Table2[[#This Row],[HoursPlayedLast30Days]]&gt;=1,Table2[[#This Row],[LastActiveDate]]&lt;&gt;0),1,0)</f>
        <v>1</v>
      </c>
    </row>
    <row r="978" spans="1:13" x14ac:dyDescent="0.25">
      <c r="A978" t="s">
        <v>987</v>
      </c>
      <c r="B978">
        <v>19</v>
      </c>
      <c r="C978" t="s">
        <v>1015</v>
      </c>
      <c r="D978" t="s">
        <v>1023</v>
      </c>
      <c r="E978" s="2">
        <v>3.3</v>
      </c>
      <c r="F978" s="2">
        <v>88.41</v>
      </c>
      <c r="G978" s="3">
        <v>2</v>
      </c>
      <c r="H978" s="2">
        <v>12</v>
      </c>
      <c r="I978" s="2">
        <v>11</v>
      </c>
      <c r="J978" t="s">
        <v>1026</v>
      </c>
      <c r="K978">
        <f>IF(Table2[[#This Row],[LastActiveDate]]=0,"",YEAR(Table2[[#This Row],[LastActiveDate]]))</f>
        <v>2024</v>
      </c>
      <c r="L978" s="1">
        <v>45636</v>
      </c>
      <c r="M978" s="7">
        <f>IF(AND(Table2[[#This Row],[HoursPlayedLast30Days]]&gt;=1,Table2[[#This Row],[LastActiveDate]]&lt;&gt;0),1,0)</f>
        <v>1</v>
      </c>
    </row>
    <row r="979" spans="1:13" x14ac:dyDescent="0.25">
      <c r="A979" t="s">
        <v>988</v>
      </c>
      <c r="B979">
        <v>13</v>
      </c>
      <c r="C979" t="s">
        <v>1012</v>
      </c>
      <c r="D979" t="s">
        <v>1021</v>
      </c>
      <c r="E979" s="2">
        <v>13</v>
      </c>
      <c r="F979" s="2">
        <v>378.59</v>
      </c>
      <c r="G979" s="3">
        <v>23</v>
      </c>
      <c r="H979" s="2">
        <v>64.3</v>
      </c>
      <c r="I979" s="2">
        <v>11</v>
      </c>
      <c r="K979">
        <f>IF(Table2[[#This Row],[LastActiveDate]]=0,"",YEAR(Table2[[#This Row],[LastActiveDate]]))</f>
        <v>2025</v>
      </c>
      <c r="L979" s="1">
        <v>45930</v>
      </c>
      <c r="M979" s="7">
        <f>IF(AND(Table2[[#This Row],[HoursPlayedLast30Days]]&gt;=1,Table2[[#This Row],[LastActiveDate]]&lt;&gt;0),1,0)</f>
        <v>1</v>
      </c>
    </row>
    <row r="980" spans="1:13" x14ac:dyDescent="0.25">
      <c r="A980" t="s">
        <v>989</v>
      </c>
      <c r="B980">
        <v>14</v>
      </c>
      <c r="C980" t="s">
        <v>1014</v>
      </c>
      <c r="D980" t="s">
        <v>1020</v>
      </c>
      <c r="E980" s="2">
        <v>18.399999999999999</v>
      </c>
      <c r="F980" s="2">
        <v>159.49</v>
      </c>
      <c r="G980" s="3">
        <v>26</v>
      </c>
      <c r="H980" s="2">
        <v>45</v>
      </c>
      <c r="I980" s="2">
        <v>8</v>
      </c>
      <c r="K980">
        <f>IF(Table2[[#This Row],[LastActiveDate]]=0,"",YEAR(Table2[[#This Row],[LastActiveDate]]))</f>
        <v>2025</v>
      </c>
      <c r="L980" s="1">
        <v>45696</v>
      </c>
      <c r="M980" s="7">
        <f>IF(AND(Table2[[#This Row],[HoursPlayedLast30Days]]&gt;=1,Table2[[#This Row],[LastActiveDate]]&lt;&gt;0),1,0)</f>
        <v>1</v>
      </c>
    </row>
    <row r="981" spans="1:13" x14ac:dyDescent="0.25">
      <c r="A981" t="s">
        <v>990</v>
      </c>
      <c r="B981">
        <v>25</v>
      </c>
      <c r="C981" t="s">
        <v>1012</v>
      </c>
      <c r="D981" t="s">
        <v>1020</v>
      </c>
      <c r="E981" s="2">
        <v>17.399999999999999</v>
      </c>
      <c r="F981" s="2">
        <v>64.52</v>
      </c>
      <c r="G981" s="3">
        <v>31</v>
      </c>
      <c r="H981" s="2">
        <v>6.4</v>
      </c>
      <c r="I981" s="2">
        <v>12</v>
      </c>
      <c r="K981">
        <f>IF(Table2[[#This Row],[LastActiveDate]]=0,"",YEAR(Table2[[#This Row],[LastActiveDate]]))</f>
        <v>2025</v>
      </c>
      <c r="L981" s="1">
        <v>45764</v>
      </c>
      <c r="M981" s="7">
        <f>IF(AND(Table2[[#This Row],[HoursPlayedLast30Days]]&gt;=1,Table2[[#This Row],[LastActiveDate]]&lt;&gt;0),1,0)</f>
        <v>1</v>
      </c>
    </row>
    <row r="982" spans="1:13" x14ac:dyDescent="0.25">
      <c r="A982" t="s">
        <v>991</v>
      </c>
      <c r="B982">
        <v>25</v>
      </c>
      <c r="C982" t="s">
        <v>1013</v>
      </c>
      <c r="D982" t="s">
        <v>1020</v>
      </c>
      <c r="E982" s="2">
        <v>10.3</v>
      </c>
      <c r="F982" s="2">
        <v>45.44</v>
      </c>
      <c r="G982" s="3">
        <v>8</v>
      </c>
      <c r="H982" s="2">
        <v>57.3</v>
      </c>
      <c r="I982" s="2">
        <v>18</v>
      </c>
      <c r="J982" t="s">
        <v>1028</v>
      </c>
      <c r="K982">
        <f>IF(Table2[[#This Row],[LastActiveDate]]=0,"",YEAR(Table2[[#This Row],[LastActiveDate]]))</f>
        <v>2024</v>
      </c>
      <c r="L982" s="1">
        <v>45620</v>
      </c>
      <c r="M982" s="7">
        <f>IF(AND(Table2[[#This Row],[HoursPlayedLast30Days]]&gt;=1,Table2[[#This Row],[LastActiveDate]]&lt;&gt;0),1,0)</f>
        <v>1</v>
      </c>
    </row>
    <row r="983" spans="1:13" x14ac:dyDescent="0.25">
      <c r="A983" t="s">
        <v>992</v>
      </c>
      <c r="B983">
        <v>24</v>
      </c>
      <c r="C983" t="s">
        <v>1015</v>
      </c>
      <c r="D983" t="s">
        <v>1019</v>
      </c>
      <c r="E983" s="2">
        <v>8.3000000000000007</v>
      </c>
      <c r="F983" s="2">
        <v>101.14</v>
      </c>
      <c r="G983" s="3">
        <v>13</v>
      </c>
      <c r="H983" s="2">
        <v>65.8</v>
      </c>
      <c r="I983" s="2">
        <v>12</v>
      </c>
      <c r="K983" t="str">
        <f>IF(Table2[[#This Row],[LastActiveDate]]=0,"",YEAR(Table2[[#This Row],[LastActiveDate]]))</f>
        <v/>
      </c>
      <c r="M983" s="7">
        <f>IF(AND(Table2[[#This Row],[HoursPlayedLast30Days]]&gt;=1,Table2[[#This Row],[LastActiveDate]]&lt;&gt;0),1,0)</f>
        <v>0</v>
      </c>
    </row>
    <row r="984" spans="1:13" x14ac:dyDescent="0.25">
      <c r="A984" t="s">
        <v>993</v>
      </c>
      <c r="B984">
        <v>17</v>
      </c>
      <c r="C984" t="s">
        <v>1012</v>
      </c>
      <c r="D984" t="s">
        <v>1019</v>
      </c>
      <c r="E984" s="2">
        <v>2.7</v>
      </c>
      <c r="F984" s="2">
        <v>703.04</v>
      </c>
      <c r="G984" s="3">
        <v>55</v>
      </c>
      <c r="H984" s="2">
        <v>30</v>
      </c>
      <c r="I984" s="2">
        <v>7</v>
      </c>
      <c r="J984" t="s">
        <v>1029</v>
      </c>
      <c r="K984">
        <f>IF(Table2[[#This Row],[LastActiveDate]]=0,"",YEAR(Table2[[#This Row],[LastActiveDate]]))</f>
        <v>2024</v>
      </c>
      <c r="L984" s="1">
        <v>45634</v>
      </c>
      <c r="M984" s="7">
        <f>IF(AND(Table2[[#This Row],[HoursPlayedLast30Days]]&gt;=1,Table2[[#This Row],[LastActiveDate]]&lt;&gt;0),1,0)</f>
        <v>1</v>
      </c>
    </row>
    <row r="985" spans="1:13" x14ac:dyDescent="0.25">
      <c r="A985" t="s">
        <v>994</v>
      </c>
      <c r="B985">
        <v>21</v>
      </c>
      <c r="C985" t="s">
        <v>1011</v>
      </c>
      <c r="D985" t="s">
        <v>1023</v>
      </c>
      <c r="E985" s="2">
        <v>9.9</v>
      </c>
      <c r="F985" s="2">
        <v>105.03</v>
      </c>
      <c r="G985" s="3">
        <v>6</v>
      </c>
      <c r="H985" s="2">
        <v>74.099999999999994</v>
      </c>
      <c r="I985" s="2">
        <v>8</v>
      </c>
      <c r="K985">
        <f>IF(Table2[[#This Row],[LastActiveDate]]=0,"",YEAR(Table2[[#This Row],[LastActiveDate]]))</f>
        <v>2025</v>
      </c>
      <c r="L985" s="1">
        <v>45750</v>
      </c>
      <c r="M985" s="7">
        <f>IF(AND(Table2[[#This Row],[HoursPlayedLast30Days]]&gt;=1,Table2[[#This Row],[LastActiveDate]]&lt;&gt;0),1,0)</f>
        <v>1</v>
      </c>
    </row>
    <row r="986" spans="1:13" x14ac:dyDescent="0.25">
      <c r="A986" t="s">
        <v>995</v>
      </c>
      <c r="B986">
        <v>21</v>
      </c>
      <c r="C986" t="s">
        <v>1017</v>
      </c>
      <c r="D986" t="s">
        <v>1019</v>
      </c>
      <c r="E986" s="2">
        <v>3.6</v>
      </c>
      <c r="F986" s="2">
        <v>1108.31</v>
      </c>
      <c r="G986" s="3">
        <v>52</v>
      </c>
      <c r="H986" s="2">
        <v>5</v>
      </c>
      <c r="I986" s="2">
        <v>18</v>
      </c>
      <c r="K986">
        <f>IF(Table2[[#This Row],[LastActiveDate]]=0,"",YEAR(Table2[[#This Row],[LastActiveDate]]))</f>
        <v>2025</v>
      </c>
      <c r="L986" s="1">
        <v>45829</v>
      </c>
      <c r="M986" s="7">
        <f>IF(AND(Table2[[#This Row],[HoursPlayedLast30Days]]&gt;=1,Table2[[#This Row],[LastActiveDate]]&lt;&gt;0),1,0)</f>
        <v>1</v>
      </c>
    </row>
    <row r="987" spans="1:13" x14ac:dyDescent="0.25">
      <c r="A987" t="s">
        <v>996</v>
      </c>
      <c r="B987">
        <v>16</v>
      </c>
      <c r="C987" t="s">
        <v>1017</v>
      </c>
      <c r="D987" t="s">
        <v>1018</v>
      </c>
      <c r="E987" s="2">
        <v>26.5</v>
      </c>
      <c r="F987" s="2">
        <v>166.01</v>
      </c>
      <c r="G987" s="3">
        <v>24</v>
      </c>
      <c r="H987" s="2">
        <v>7.6</v>
      </c>
      <c r="I987" s="2">
        <v>15</v>
      </c>
      <c r="K987">
        <f>IF(Table2[[#This Row],[LastActiveDate]]=0,"",YEAR(Table2[[#This Row],[LastActiveDate]]))</f>
        <v>2025</v>
      </c>
      <c r="L987" s="1">
        <v>45856</v>
      </c>
      <c r="M987" s="7">
        <f>IF(AND(Table2[[#This Row],[HoursPlayedLast30Days]]&gt;=1,Table2[[#This Row],[LastActiveDate]]&lt;&gt;0),1,0)</f>
        <v>1</v>
      </c>
    </row>
    <row r="988" spans="1:13" x14ac:dyDescent="0.25">
      <c r="A988" t="s">
        <v>997</v>
      </c>
      <c r="B988">
        <v>29</v>
      </c>
      <c r="C988" t="s">
        <v>1015</v>
      </c>
      <c r="D988" t="s">
        <v>1020</v>
      </c>
      <c r="E988" s="2">
        <v>4.7</v>
      </c>
      <c r="F988" s="2">
        <v>49.36</v>
      </c>
      <c r="G988" s="3">
        <v>43</v>
      </c>
      <c r="H988" s="2">
        <v>48.4</v>
      </c>
      <c r="I988" s="2">
        <v>14</v>
      </c>
      <c r="J988" t="s">
        <v>1026</v>
      </c>
      <c r="K988">
        <f>IF(Table2[[#This Row],[LastActiveDate]]=0,"",YEAR(Table2[[#This Row],[LastActiveDate]]))</f>
        <v>2025</v>
      </c>
      <c r="L988" s="1">
        <v>45930</v>
      </c>
      <c r="M988" s="7">
        <f>IF(AND(Table2[[#This Row],[HoursPlayedLast30Days]]&gt;=1,Table2[[#This Row],[LastActiveDate]]&lt;&gt;0),1,0)</f>
        <v>1</v>
      </c>
    </row>
    <row r="989" spans="1:13" x14ac:dyDescent="0.25">
      <c r="A989" t="s">
        <v>998</v>
      </c>
      <c r="B989">
        <v>26</v>
      </c>
      <c r="C989" t="s">
        <v>1011</v>
      </c>
      <c r="D989" t="s">
        <v>1020</v>
      </c>
      <c r="E989" s="2">
        <v>1.2</v>
      </c>
      <c r="F989" s="2">
        <v>554.41999999999996</v>
      </c>
      <c r="G989" s="3">
        <v>37</v>
      </c>
      <c r="H989" s="2">
        <v>45.6</v>
      </c>
      <c r="I989" s="2">
        <v>14</v>
      </c>
      <c r="J989" t="s">
        <v>1029</v>
      </c>
      <c r="K989">
        <f>IF(Table2[[#This Row],[LastActiveDate]]=0,"",YEAR(Table2[[#This Row],[LastActiveDate]]))</f>
        <v>2025</v>
      </c>
      <c r="L989" s="1">
        <v>45737</v>
      </c>
      <c r="M989" s="7">
        <f>IF(AND(Table2[[#This Row],[HoursPlayedLast30Days]]&gt;=1,Table2[[#This Row],[LastActiveDate]]&lt;&gt;0),1,0)</f>
        <v>1</v>
      </c>
    </row>
    <row r="990" spans="1:13" x14ac:dyDescent="0.25">
      <c r="A990" t="s">
        <v>999</v>
      </c>
      <c r="B990">
        <v>20</v>
      </c>
      <c r="C990" t="s">
        <v>1011</v>
      </c>
      <c r="D990" t="s">
        <v>1019</v>
      </c>
      <c r="E990" s="2">
        <v>16.100000000000001</v>
      </c>
      <c r="F990" s="2">
        <v>154.21</v>
      </c>
      <c r="G990" s="3">
        <v>6</v>
      </c>
      <c r="H990" s="2">
        <v>27.1</v>
      </c>
      <c r="I990" s="2">
        <v>17</v>
      </c>
      <c r="J990" t="s">
        <v>1027</v>
      </c>
      <c r="K990">
        <f>IF(Table2[[#This Row],[LastActiveDate]]=0,"",YEAR(Table2[[#This Row],[LastActiveDate]]))</f>
        <v>2025</v>
      </c>
      <c r="L990" s="1">
        <v>45855</v>
      </c>
      <c r="M990" s="7">
        <f>IF(AND(Table2[[#This Row],[HoursPlayedLast30Days]]&gt;=1,Table2[[#This Row],[LastActiveDate]]&lt;&gt;0),1,0)</f>
        <v>1</v>
      </c>
    </row>
    <row r="991" spans="1:13" x14ac:dyDescent="0.25">
      <c r="A991" t="s">
        <v>1000</v>
      </c>
      <c r="B991">
        <v>22</v>
      </c>
      <c r="C991" t="s">
        <v>1017</v>
      </c>
      <c r="D991" t="s">
        <v>1018</v>
      </c>
      <c r="E991" s="2">
        <v>18.100000000000001</v>
      </c>
      <c r="F991" s="2">
        <v>309.19</v>
      </c>
      <c r="G991" s="3">
        <v>25</v>
      </c>
      <c r="H991" s="2">
        <v>65.2</v>
      </c>
      <c r="I991" s="2">
        <v>13</v>
      </c>
      <c r="K991">
        <f>IF(Table2[[#This Row],[LastActiveDate]]=0,"",YEAR(Table2[[#This Row],[LastActiveDate]]))</f>
        <v>2024</v>
      </c>
      <c r="L991" s="1">
        <v>45641</v>
      </c>
      <c r="M991" s="7">
        <f>IF(AND(Table2[[#This Row],[HoursPlayedLast30Days]]&gt;=1,Table2[[#This Row],[LastActiveDate]]&lt;&gt;0),1,0)</f>
        <v>1</v>
      </c>
    </row>
    <row r="992" spans="1:13" x14ac:dyDescent="0.25">
      <c r="A992" t="s">
        <v>1001</v>
      </c>
      <c r="B992">
        <v>23</v>
      </c>
      <c r="C992" t="s">
        <v>1014</v>
      </c>
      <c r="D992" t="s">
        <v>1019</v>
      </c>
      <c r="E992" s="2">
        <v>41.1</v>
      </c>
      <c r="F992" s="2">
        <v>1029.33</v>
      </c>
      <c r="G992" s="3">
        <v>60</v>
      </c>
      <c r="H992" s="2">
        <v>58.3</v>
      </c>
      <c r="I992" s="2">
        <v>18</v>
      </c>
      <c r="K992">
        <f>IF(Table2[[#This Row],[LastActiveDate]]=0,"",YEAR(Table2[[#This Row],[LastActiveDate]]))</f>
        <v>2025</v>
      </c>
      <c r="L992" s="1">
        <v>45736</v>
      </c>
      <c r="M992" s="7">
        <f>IF(AND(Table2[[#This Row],[HoursPlayedLast30Days]]&gt;=1,Table2[[#This Row],[LastActiveDate]]&lt;&gt;0),1,0)</f>
        <v>1</v>
      </c>
    </row>
    <row r="993" spans="1:13" x14ac:dyDescent="0.25">
      <c r="A993" t="s">
        <v>1002</v>
      </c>
      <c r="B993">
        <v>13</v>
      </c>
      <c r="C993" t="s">
        <v>1017</v>
      </c>
      <c r="D993" t="s">
        <v>1020</v>
      </c>
      <c r="E993" s="2">
        <v>17.2</v>
      </c>
      <c r="F993" s="2">
        <v>12.87</v>
      </c>
      <c r="G993" s="3">
        <v>16</v>
      </c>
      <c r="H993" s="2">
        <v>66.5</v>
      </c>
      <c r="I993" s="2">
        <v>9</v>
      </c>
      <c r="K993">
        <f>IF(Table2[[#This Row],[LastActiveDate]]=0,"",YEAR(Table2[[#This Row],[LastActiveDate]]))</f>
        <v>2024</v>
      </c>
      <c r="L993" s="1">
        <v>45621</v>
      </c>
      <c r="M993" s="7">
        <f>IF(AND(Table2[[#This Row],[HoursPlayedLast30Days]]&gt;=1,Table2[[#This Row],[LastActiveDate]]&lt;&gt;0),1,0)</f>
        <v>1</v>
      </c>
    </row>
    <row r="994" spans="1:13" x14ac:dyDescent="0.25">
      <c r="A994" t="s">
        <v>1003</v>
      </c>
      <c r="B994">
        <v>20</v>
      </c>
      <c r="C994" t="s">
        <v>1015</v>
      </c>
      <c r="D994" t="s">
        <v>1020</v>
      </c>
      <c r="E994" s="2">
        <v>8.5</v>
      </c>
      <c r="F994" s="2">
        <v>25.42</v>
      </c>
      <c r="G994" s="3">
        <v>101</v>
      </c>
      <c r="H994" s="2">
        <v>41.9</v>
      </c>
      <c r="I994" s="2">
        <v>15</v>
      </c>
      <c r="K994">
        <f>IF(Table2[[#This Row],[LastActiveDate]]=0,"",YEAR(Table2[[#This Row],[LastActiveDate]]))</f>
        <v>2025</v>
      </c>
      <c r="L994" s="1">
        <v>45763</v>
      </c>
      <c r="M994" s="7">
        <f>IF(AND(Table2[[#This Row],[HoursPlayedLast30Days]]&gt;=1,Table2[[#This Row],[LastActiveDate]]&lt;&gt;0),1,0)</f>
        <v>1</v>
      </c>
    </row>
    <row r="995" spans="1:13" x14ac:dyDescent="0.25">
      <c r="A995" t="s">
        <v>1004</v>
      </c>
      <c r="B995">
        <v>18</v>
      </c>
      <c r="C995" t="s">
        <v>1011</v>
      </c>
      <c r="D995" t="s">
        <v>1018</v>
      </c>
      <c r="E995" s="2">
        <v>32.5</v>
      </c>
      <c r="F995" s="2">
        <v>318.64999999999998</v>
      </c>
      <c r="G995" s="3">
        <v>18</v>
      </c>
      <c r="H995" s="2">
        <v>60.1</v>
      </c>
      <c r="I995" s="2">
        <v>9</v>
      </c>
      <c r="K995">
        <f>IF(Table2[[#This Row],[LastActiveDate]]=0,"",YEAR(Table2[[#This Row],[LastActiveDate]]))</f>
        <v>2025</v>
      </c>
      <c r="L995" s="1">
        <v>45733</v>
      </c>
      <c r="M995" s="7">
        <f>IF(AND(Table2[[#This Row],[HoursPlayedLast30Days]]&gt;=1,Table2[[#This Row],[LastActiveDate]]&lt;&gt;0),1,0)</f>
        <v>1</v>
      </c>
    </row>
    <row r="996" spans="1:13" x14ac:dyDescent="0.25">
      <c r="A996" t="s">
        <v>1005</v>
      </c>
      <c r="B996">
        <v>16</v>
      </c>
      <c r="C996" t="s">
        <v>1012</v>
      </c>
      <c r="D996" t="s">
        <v>1018</v>
      </c>
      <c r="E996" s="2">
        <v>15.5</v>
      </c>
      <c r="F996" s="2">
        <v>82.76</v>
      </c>
      <c r="G996" s="3">
        <v>4</v>
      </c>
      <c r="H996" s="2">
        <v>33.9</v>
      </c>
      <c r="I996" s="2">
        <v>16</v>
      </c>
      <c r="K996">
        <f>IF(Table2[[#This Row],[LastActiveDate]]=0,"",YEAR(Table2[[#This Row],[LastActiveDate]]))</f>
        <v>2025</v>
      </c>
      <c r="L996" s="1">
        <v>45932</v>
      </c>
      <c r="M996" s="7">
        <f>IF(AND(Table2[[#This Row],[HoursPlayedLast30Days]]&gt;=1,Table2[[#This Row],[LastActiveDate]]&lt;&gt;0),1,0)</f>
        <v>1</v>
      </c>
    </row>
    <row r="997" spans="1:13" x14ac:dyDescent="0.25">
      <c r="A997" t="s">
        <v>1006</v>
      </c>
      <c r="B997">
        <v>20</v>
      </c>
      <c r="C997" t="s">
        <v>1017</v>
      </c>
      <c r="D997" t="s">
        <v>1020</v>
      </c>
      <c r="E997" s="2">
        <v>1.7</v>
      </c>
      <c r="F997" s="2">
        <v>50.93</v>
      </c>
      <c r="G997" s="3">
        <v>14</v>
      </c>
      <c r="H997" s="2">
        <v>96.3</v>
      </c>
      <c r="I997" s="2">
        <v>17</v>
      </c>
      <c r="J997" t="s">
        <v>1025</v>
      </c>
      <c r="K997">
        <f>IF(Table2[[#This Row],[LastActiveDate]]=0,"",YEAR(Table2[[#This Row],[LastActiveDate]]))</f>
        <v>2024</v>
      </c>
      <c r="L997" s="1">
        <v>45596</v>
      </c>
      <c r="M997" s="7">
        <f>IF(AND(Table2[[#This Row],[HoursPlayedLast30Days]]&gt;=1,Table2[[#This Row],[LastActiveDate]]&lt;&gt;0),1,0)</f>
        <v>1</v>
      </c>
    </row>
    <row r="998" spans="1:13" x14ac:dyDescent="0.25">
      <c r="A998" t="s">
        <v>1007</v>
      </c>
      <c r="B998">
        <v>30</v>
      </c>
      <c r="C998" t="s">
        <v>1011</v>
      </c>
      <c r="D998" t="s">
        <v>1019</v>
      </c>
      <c r="E998" s="2">
        <v>16.7</v>
      </c>
      <c r="F998" s="2">
        <v>10.039999999999999</v>
      </c>
      <c r="G998" s="3">
        <v>90</v>
      </c>
      <c r="H998" s="2">
        <v>24.7</v>
      </c>
      <c r="I998" s="2">
        <v>12</v>
      </c>
      <c r="J998" t="s">
        <v>1025</v>
      </c>
      <c r="K998">
        <f>IF(Table2[[#This Row],[LastActiveDate]]=0,"",YEAR(Table2[[#This Row],[LastActiveDate]]))</f>
        <v>2025</v>
      </c>
      <c r="L998" s="1">
        <v>45720</v>
      </c>
      <c r="M998" s="7">
        <f>IF(AND(Table2[[#This Row],[HoursPlayedLast30Days]]&gt;=1,Table2[[#This Row],[LastActiveDate]]&lt;&gt;0),1,0)</f>
        <v>1</v>
      </c>
    </row>
    <row r="999" spans="1:13" x14ac:dyDescent="0.25">
      <c r="A999" t="s">
        <v>1008</v>
      </c>
      <c r="B999">
        <v>25</v>
      </c>
      <c r="C999" t="s">
        <v>1015</v>
      </c>
      <c r="D999" t="s">
        <v>1021</v>
      </c>
      <c r="E999" s="2">
        <v>47.7</v>
      </c>
      <c r="F999" s="2">
        <v>5.52</v>
      </c>
      <c r="G999" s="3">
        <v>11</v>
      </c>
      <c r="H999" s="2">
        <v>97.6</v>
      </c>
      <c r="I999" s="2">
        <v>11</v>
      </c>
      <c r="K999">
        <f>IF(Table2[[#This Row],[LastActiveDate]]=0,"",YEAR(Table2[[#This Row],[LastActiveDate]]))</f>
        <v>2025</v>
      </c>
      <c r="L999" s="1">
        <v>45746</v>
      </c>
      <c r="M999" s="7">
        <f>IF(AND(Table2[[#This Row],[HoursPlayedLast30Days]]&gt;=1,Table2[[#This Row],[LastActiveDate]]&lt;&gt;0),1,0)</f>
        <v>1</v>
      </c>
    </row>
    <row r="1000" spans="1:13" x14ac:dyDescent="0.25">
      <c r="A1000" t="s">
        <v>1009</v>
      </c>
      <c r="B1000">
        <v>19</v>
      </c>
      <c r="C1000" t="s">
        <v>1011</v>
      </c>
      <c r="D1000" t="s">
        <v>1022</v>
      </c>
      <c r="E1000" s="2">
        <v>10.1</v>
      </c>
      <c r="F1000" s="2">
        <v>372.34</v>
      </c>
      <c r="G1000" s="3">
        <v>60</v>
      </c>
      <c r="H1000" s="2">
        <v>45.9</v>
      </c>
      <c r="I1000" s="2">
        <v>12</v>
      </c>
      <c r="K1000">
        <f>IF(Table2[[#This Row],[LastActiveDate]]=0,"",YEAR(Table2[[#This Row],[LastActiveDate]]))</f>
        <v>2025</v>
      </c>
      <c r="L1000" s="1">
        <v>45931</v>
      </c>
      <c r="M1000" s="7">
        <f>IF(AND(Table2[[#This Row],[HoursPlayedLast30Days]]&gt;=1,Table2[[#This Row],[LastActiveDate]]&lt;&gt;0),1,0)</f>
        <v>1</v>
      </c>
    </row>
    <row r="1001" spans="1:13" x14ac:dyDescent="0.25">
      <c r="A1001" t="s">
        <v>1010</v>
      </c>
      <c r="B1001">
        <v>24</v>
      </c>
      <c r="C1001" t="s">
        <v>1011</v>
      </c>
      <c r="D1001" t="s">
        <v>1018</v>
      </c>
      <c r="E1001" s="2">
        <v>7</v>
      </c>
      <c r="F1001" s="2">
        <v>36.090000000000003</v>
      </c>
      <c r="G1001" s="3">
        <v>63</v>
      </c>
      <c r="H1001" s="2">
        <v>10.6</v>
      </c>
      <c r="I1001" s="2">
        <v>9</v>
      </c>
      <c r="J1001" t="s">
        <v>1029</v>
      </c>
      <c r="K1001">
        <f>IF(Table2[[#This Row],[LastActiveDate]]=0,"",YEAR(Table2[[#This Row],[LastActiveDate]]))</f>
        <v>2025</v>
      </c>
      <c r="L1001" s="1">
        <v>45897</v>
      </c>
      <c r="M1001" s="7">
        <f>IF(AND(Table2[[#This Row],[HoursPlayedLast30Days]]&gt;=1,Table2[[#This Row],[LastActiveDate]]&lt;&gt;0),1,0)</f>
        <v>1</v>
      </c>
    </row>
  </sheetData>
  <mergeCells count="4">
    <mergeCell ref="O1:S1"/>
    <mergeCell ref="O10:S10"/>
    <mergeCell ref="O20:Q20"/>
    <mergeCell ref="R20:U20"/>
  </mergeCells>
  <conditionalFormatting pivot="1" sqref="P4:P8">
    <cfRule type="top10" dxfId="8" priority="9" rank="1"/>
  </conditionalFormatting>
  <conditionalFormatting pivot="1" sqref="P12:P17">
    <cfRule type="top10" dxfId="7" priority="8" rank="1"/>
  </conditionalFormatting>
  <conditionalFormatting sqref="R3:R8">
    <cfRule type="top10" dxfId="6" priority="7" rank="1"/>
  </conditionalFormatting>
  <conditionalFormatting pivot="1" sqref="S13:S18">
    <cfRule type="top10" dxfId="5" priority="6" rank="1"/>
  </conditionalFormatting>
  <conditionalFormatting pivot="1" sqref="T13:T18">
    <cfRule type="top10" dxfId="4" priority="5" rank="1"/>
  </conditionalFormatting>
  <conditionalFormatting pivot="1" sqref="U13:U18">
    <cfRule type="top10" dxfId="3" priority="4" rank="1"/>
  </conditionalFormatting>
  <conditionalFormatting pivot="1" sqref="P22:P28">
    <cfRule type="top10" dxfId="2" priority="3" rank="1"/>
  </conditionalFormatting>
  <conditionalFormatting pivot="1" sqref="S23:S28">
    <cfRule type="top10" dxfId="1" priority="2" rank="1"/>
  </conditionalFormatting>
  <conditionalFormatting pivot="1" sqref="S3:S8">
    <cfRule type="top10" dxfId="0" priority="1" rank="1"/>
  </conditionalFormatting>
  <pageMargins left="0.7" right="0.7" top="0.75" bottom="0.75" header="0.3" footer="0.3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F911-E688-4300-8903-95135FE595D5}">
  <dimension ref="A1:C1001"/>
  <sheetViews>
    <sheetView topLeftCell="A789" workbookViewId="0">
      <selection activeCell="H8" sqref="H8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6.85546875" bestFit="1" customWidth="1"/>
  </cols>
  <sheetData>
    <row r="1" spans="1:3" x14ac:dyDescent="0.25">
      <c r="A1" t="s">
        <v>1038</v>
      </c>
      <c r="B1" t="s">
        <v>1039</v>
      </c>
      <c r="C1" t="s">
        <v>1037</v>
      </c>
    </row>
    <row r="2" spans="1:3" x14ac:dyDescent="0.25">
      <c r="A2">
        <f>IF(OR(Table2[[#This Row],[LastActiveDate]]="",Table2[[#This Row],[LastActiveDate]]=0),"",YEAR(Table2[[#This Row],[LastActiveDate]]))</f>
        <v>2025</v>
      </c>
      <c r="B2" t="str">
        <f>IF(OR(Table2[[#This Row],[LastActiveDate]]="",Table2[[#This Row],[LastActiveDate]]=0),"",TEXT(Table2[[#This Row],[LastActiveDate]],"mmmm"))</f>
        <v>June</v>
      </c>
      <c r="C2">
        <f>IF(OR(Table2[[#This Row],[LastActiveDate]]="",Table2[[#This Row],[LastActiveDate]]=0),"",DAY(Table2[[#This Row],[LastActiveDate]]))</f>
        <v>10</v>
      </c>
    </row>
    <row r="3" spans="1:3" x14ac:dyDescent="0.25">
      <c r="A3">
        <f>IF(OR(Table2[[#This Row],[LastActiveDate]]="",Table2[[#This Row],[LastActiveDate]]=0),"",YEAR(Table2[[#This Row],[LastActiveDate]]))</f>
        <v>2024</v>
      </c>
      <c r="B3" t="str">
        <f>IF(OR(Table2[[#This Row],[LastActiveDate]]="",Table2[[#This Row],[LastActiveDate]]=0),"",TEXT(Table2[[#This Row],[LastActiveDate]],"mmmm"))</f>
        <v>October</v>
      </c>
      <c r="C3">
        <f>IF(OR(Table2[[#This Row],[LastActiveDate]]="",Table2[[#This Row],[LastActiveDate]]=0),"",DAY(Table2[[#This Row],[LastActiveDate]]))</f>
        <v>29</v>
      </c>
    </row>
    <row r="4" spans="1:3" x14ac:dyDescent="0.25">
      <c r="A4">
        <f>IF(OR(Table2[[#This Row],[LastActiveDate]]="",Table2[[#This Row],[LastActiveDate]]=0),"",YEAR(Table2[[#This Row],[LastActiveDate]]))</f>
        <v>2025</v>
      </c>
      <c r="B4" t="str">
        <f>IF(OR(Table2[[#This Row],[LastActiveDate]]="",Table2[[#This Row],[LastActiveDate]]=0),"",TEXT(Table2[[#This Row],[LastActiveDate]],"mmmm"))</f>
        <v>January</v>
      </c>
      <c r="C4">
        <f>IF(OR(Table2[[#This Row],[LastActiveDate]]="",Table2[[#This Row],[LastActiveDate]]=0),"",DAY(Table2[[#This Row],[LastActiveDate]]))</f>
        <v>28</v>
      </c>
    </row>
    <row r="5" spans="1:3" x14ac:dyDescent="0.25">
      <c r="A5">
        <f>IF(OR(Table2[[#This Row],[LastActiveDate]]="",Table2[[#This Row],[LastActiveDate]]=0),"",YEAR(Table2[[#This Row],[LastActiveDate]]))</f>
        <v>2025</v>
      </c>
      <c r="B5" t="str">
        <f>IF(OR(Table2[[#This Row],[LastActiveDate]]="",Table2[[#This Row],[LastActiveDate]]=0),"",TEXT(Table2[[#This Row],[LastActiveDate]],"mmmm"))</f>
        <v>January</v>
      </c>
      <c r="C5">
        <f>IF(OR(Table2[[#This Row],[LastActiveDate]]="",Table2[[#This Row],[LastActiveDate]]=0),"",DAY(Table2[[#This Row],[LastActiveDate]]))</f>
        <v>9</v>
      </c>
    </row>
    <row r="6" spans="1:3" x14ac:dyDescent="0.25">
      <c r="A6">
        <f>IF(OR(Table2[[#This Row],[LastActiveDate]]="",Table2[[#This Row],[LastActiveDate]]=0),"",YEAR(Table2[[#This Row],[LastActiveDate]]))</f>
        <v>2025</v>
      </c>
      <c r="B6" t="str">
        <f>IF(OR(Table2[[#This Row],[LastActiveDate]]="",Table2[[#This Row],[LastActiveDate]]=0),"",TEXT(Table2[[#This Row],[LastActiveDate]],"mmmm"))</f>
        <v>July</v>
      </c>
      <c r="C6">
        <f>IF(OR(Table2[[#This Row],[LastActiveDate]]="",Table2[[#This Row],[LastActiveDate]]=0),"",DAY(Table2[[#This Row],[LastActiveDate]]))</f>
        <v>15</v>
      </c>
    </row>
    <row r="7" spans="1:3" x14ac:dyDescent="0.25">
      <c r="A7">
        <f>IF(OR(Table2[[#This Row],[LastActiveDate]]="",Table2[[#This Row],[LastActiveDate]]=0),"",YEAR(Table2[[#This Row],[LastActiveDate]]))</f>
        <v>2025</v>
      </c>
      <c r="B7" t="str">
        <f>IF(OR(Table2[[#This Row],[LastActiveDate]]="",Table2[[#This Row],[LastActiveDate]]=0),"",TEXT(Table2[[#This Row],[LastActiveDate]],"mmmm"))</f>
        <v>June</v>
      </c>
      <c r="C7">
        <f>IF(OR(Table2[[#This Row],[LastActiveDate]]="",Table2[[#This Row],[LastActiveDate]]=0),"",DAY(Table2[[#This Row],[LastActiveDate]]))</f>
        <v>23</v>
      </c>
    </row>
    <row r="8" spans="1:3" x14ac:dyDescent="0.25">
      <c r="A8">
        <f>IF(OR(Table2[[#This Row],[LastActiveDate]]="",Table2[[#This Row],[LastActiveDate]]=0),"",YEAR(Table2[[#This Row],[LastActiveDate]]))</f>
        <v>2025</v>
      </c>
      <c r="B8" t="str">
        <f>IF(OR(Table2[[#This Row],[LastActiveDate]]="",Table2[[#This Row],[LastActiveDate]]=0),"",TEXT(Table2[[#This Row],[LastActiveDate]],"mmmm"))</f>
        <v>September</v>
      </c>
      <c r="C8">
        <f>IF(OR(Table2[[#This Row],[LastActiveDate]]="",Table2[[#This Row],[LastActiveDate]]=0),"",DAY(Table2[[#This Row],[LastActiveDate]]))</f>
        <v>10</v>
      </c>
    </row>
    <row r="9" spans="1:3" x14ac:dyDescent="0.25">
      <c r="A9">
        <f>IF(OR(Table2[[#This Row],[LastActiveDate]]="",Table2[[#This Row],[LastActiveDate]]=0),"",YEAR(Table2[[#This Row],[LastActiveDate]]))</f>
        <v>2024</v>
      </c>
      <c r="B9" t="str">
        <f>IF(OR(Table2[[#This Row],[LastActiveDate]]="",Table2[[#This Row],[LastActiveDate]]=0),"",TEXT(Table2[[#This Row],[LastActiveDate]],"mmmm"))</f>
        <v>November</v>
      </c>
      <c r="C9">
        <f>IF(OR(Table2[[#This Row],[LastActiveDate]]="",Table2[[#This Row],[LastActiveDate]]=0),"",DAY(Table2[[#This Row],[LastActiveDate]]))</f>
        <v>20</v>
      </c>
    </row>
    <row r="10" spans="1:3" x14ac:dyDescent="0.25">
      <c r="A10">
        <f>IF(OR(Table2[[#This Row],[LastActiveDate]]="",Table2[[#This Row],[LastActiveDate]]=0),"",YEAR(Table2[[#This Row],[LastActiveDate]]))</f>
        <v>2025</v>
      </c>
      <c r="B10" t="str">
        <f>IF(OR(Table2[[#This Row],[LastActiveDate]]="",Table2[[#This Row],[LastActiveDate]]=0),"",TEXT(Table2[[#This Row],[LastActiveDate]],"mmmm"))</f>
        <v>March</v>
      </c>
      <c r="C10">
        <f>IF(OR(Table2[[#This Row],[LastActiveDate]]="",Table2[[#This Row],[LastActiveDate]]=0),"",DAY(Table2[[#This Row],[LastActiveDate]]))</f>
        <v>23</v>
      </c>
    </row>
    <row r="11" spans="1:3" x14ac:dyDescent="0.25">
      <c r="A11">
        <f>IF(OR(Table2[[#This Row],[LastActiveDate]]="",Table2[[#This Row],[LastActiveDate]]=0),"",YEAR(Table2[[#This Row],[LastActiveDate]]))</f>
        <v>2024</v>
      </c>
      <c r="B11" t="str">
        <f>IF(OR(Table2[[#This Row],[LastActiveDate]]="",Table2[[#This Row],[LastActiveDate]]=0),"",TEXT(Table2[[#This Row],[LastActiveDate]],"mmmm"))</f>
        <v>October</v>
      </c>
      <c r="C11">
        <f>IF(OR(Table2[[#This Row],[LastActiveDate]]="",Table2[[#This Row],[LastActiveDate]]=0),"",DAY(Table2[[#This Row],[LastActiveDate]]))</f>
        <v>30</v>
      </c>
    </row>
    <row r="12" spans="1:3" x14ac:dyDescent="0.25">
      <c r="A12">
        <f>IF(OR(Table2[[#This Row],[LastActiveDate]]="",Table2[[#This Row],[LastActiveDate]]=0),"",YEAR(Table2[[#This Row],[LastActiveDate]]))</f>
        <v>2025</v>
      </c>
      <c r="B12" t="str">
        <f>IF(OR(Table2[[#This Row],[LastActiveDate]]="",Table2[[#This Row],[LastActiveDate]]=0),"",TEXT(Table2[[#This Row],[LastActiveDate]],"mmmm"))</f>
        <v>January</v>
      </c>
      <c r="C12">
        <f>IF(OR(Table2[[#This Row],[LastActiveDate]]="",Table2[[#This Row],[LastActiveDate]]=0),"",DAY(Table2[[#This Row],[LastActiveDate]]))</f>
        <v>7</v>
      </c>
    </row>
    <row r="13" spans="1:3" x14ac:dyDescent="0.25">
      <c r="A13">
        <f>IF(OR(Table2[[#This Row],[LastActiveDate]]="",Table2[[#This Row],[LastActiveDate]]=0),"",YEAR(Table2[[#This Row],[LastActiveDate]]))</f>
        <v>2025</v>
      </c>
      <c r="B13" t="str">
        <f>IF(OR(Table2[[#This Row],[LastActiveDate]]="",Table2[[#This Row],[LastActiveDate]]=0),"",TEXT(Table2[[#This Row],[LastActiveDate]],"mmmm"))</f>
        <v>April</v>
      </c>
      <c r="C13">
        <f>IF(OR(Table2[[#This Row],[LastActiveDate]]="",Table2[[#This Row],[LastActiveDate]]=0),"",DAY(Table2[[#This Row],[LastActiveDate]]))</f>
        <v>22</v>
      </c>
    </row>
    <row r="14" spans="1:3" x14ac:dyDescent="0.25">
      <c r="A14">
        <f>IF(OR(Table2[[#This Row],[LastActiveDate]]="",Table2[[#This Row],[LastActiveDate]]=0),"",YEAR(Table2[[#This Row],[LastActiveDate]]))</f>
        <v>2024</v>
      </c>
      <c r="B14" t="str">
        <f>IF(OR(Table2[[#This Row],[LastActiveDate]]="",Table2[[#This Row],[LastActiveDate]]=0),"",TEXT(Table2[[#This Row],[LastActiveDate]],"mmmm"))</f>
        <v>October</v>
      </c>
      <c r="C14">
        <f>IF(OR(Table2[[#This Row],[LastActiveDate]]="",Table2[[#This Row],[LastActiveDate]]=0),"",DAY(Table2[[#This Row],[LastActiveDate]]))</f>
        <v>29</v>
      </c>
    </row>
    <row r="15" spans="1:3" x14ac:dyDescent="0.25">
      <c r="A15">
        <f>IF(OR(Table2[[#This Row],[LastActiveDate]]="",Table2[[#This Row],[LastActiveDate]]=0),"",YEAR(Table2[[#This Row],[LastActiveDate]]))</f>
        <v>2024</v>
      </c>
      <c r="B15" t="str">
        <f>IF(OR(Table2[[#This Row],[LastActiveDate]]="",Table2[[#This Row],[LastActiveDate]]=0),"",TEXT(Table2[[#This Row],[LastActiveDate]],"mmmm"))</f>
        <v>December</v>
      </c>
      <c r="C15">
        <f>IF(OR(Table2[[#This Row],[LastActiveDate]]="",Table2[[#This Row],[LastActiveDate]]=0),"",DAY(Table2[[#This Row],[LastActiveDate]]))</f>
        <v>31</v>
      </c>
    </row>
    <row r="16" spans="1:3" x14ac:dyDescent="0.25">
      <c r="A16">
        <f>IF(OR(Table2[[#This Row],[LastActiveDate]]="",Table2[[#This Row],[LastActiveDate]]=0),"",YEAR(Table2[[#This Row],[LastActiveDate]]))</f>
        <v>2025</v>
      </c>
      <c r="B16" t="str">
        <f>IF(OR(Table2[[#This Row],[LastActiveDate]]="",Table2[[#This Row],[LastActiveDate]]=0),"",TEXT(Table2[[#This Row],[LastActiveDate]],"mmmm"))</f>
        <v>June</v>
      </c>
      <c r="C16">
        <f>IF(OR(Table2[[#This Row],[LastActiveDate]]="",Table2[[#This Row],[LastActiveDate]]=0),"",DAY(Table2[[#This Row],[LastActiveDate]]))</f>
        <v>14</v>
      </c>
    </row>
    <row r="17" spans="1:3" x14ac:dyDescent="0.25">
      <c r="A17" t="str">
        <f>IF(OR(Table2[[#This Row],[LastActiveDate]]="",Table2[[#This Row],[LastActiveDate]]=0),"",YEAR(Table2[[#This Row],[LastActiveDate]]))</f>
        <v/>
      </c>
      <c r="B17" t="str">
        <f>IF(OR(Table2[[#This Row],[LastActiveDate]]="",Table2[[#This Row],[LastActiveDate]]=0),"",TEXT(Table2[[#This Row],[LastActiveDate]],"mmmm"))</f>
        <v/>
      </c>
      <c r="C17" t="str">
        <f>IF(OR(Table2[[#This Row],[LastActiveDate]]="",Table2[[#This Row],[LastActiveDate]]=0),"",DAY(Table2[[#This Row],[LastActiveDate]]))</f>
        <v/>
      </c>
    </row>
    <row r="18" spans="1:3" x14ac:dyDescent="0.25">
      <c r="A18">
        <f>IF(OR(Table2[[#This Row],[LastActiveDate]]="",Table2[[#This Row],[LastActiveDate]]=0),"",YEAR(Table2[[#This Row],[LastActiveDate]]))</f>
        <v>2025</v>
      </c>
      <c r="B18" t="str">
        <f>IF(OR(Table2[[#This Row],[LastActiveDate]]="",Table2[[#This Row],[LastActiveDate]]=0),"",TEXT(Table2[[#This Row],[LastActiveDate]],"mmmm"))</f>
        <v>January</v>
      </c>
      <c r="C18">
        <f>IF(OR(Table2[[#This Row],[LastActiveDate]]="",Table2[[#This Row],[LastActiveDate]]=0),"",DAY(Table2[[#This Row],[LastActiveDate]]))</f>
        <v>8</v>
      </c>
    </row>
    <row r="19" spans="1:3" x14ac:dyDescent="0.25">
      <c r="A19" t="str">
        <f>IF(OR(Table2[[#This Row],[LastActiveDate]]="",Table2[[#This Row],[LastActiveDate]]=0),"",YEAR(Table2[[#This Row],[LastActiveDate]]))</f>
        <v/>
      </c>
      <c r="B19" t="str">
        <f>IF(OR(Table2[[#This Row],[LastActiveDate]]="",Table2[[#This Row],[LastActiveDate]]=0),"",TEXT(Table2[[#This Row],[LastActiveDate]],"mmmm"))</f>
        <v/>
      </c>
      <c r="C19" t="str">
        <f>IF(OR(Table2[[#This Row],[LastActiveDate]]="",Table2[[#This Row],[LastActiveDate]]=0),"",DAY(Table2[[#This Row],[LastActiveDate]]))</f>
        <v/>
      </c>
    </row>
    <row r="20" spans="1:3" x14ac:dyDescent="0.25">
      <c r="A20">
        <f>IF(OR(Table2[[#This Row],[LastActiveDate]]="",Table2[[#This Row],[LastActiveDate]]=0),"",YEAR(Table2[[#This Row],[LastActiveDate]]))</f>
        <v>2025</v>
      </c>
      <c r="B20" t="str">
        <f>IF(OR(Table2[[#This Row],[LastActiveDate]]="",Table2[[#This Row],[LastActiveDate]]=0),"",TEXT(Table2[[#This Row],[LastActiveDate]],"mmmm"))</f>
        <v>August</v>
      </c>
      <c r="C20">
        <f>IF(OR(Table2[[#This Row],[LastActiveDate]]="",Table2[[#This Row],[LastActiveDate]]=0),"",DAY(Table2[[#This Row],[LastActiveDate]]))</f>
        <v>11</v>
      </c>
    </row>
    <row r="21" spans="1:3" x14ac:dyDescent="0.25">
      <c r="A21">
        <f>IF(OR(Table2[[#This Row],[LastActiveDate]]="",Table2[[#This Row],[LastActiveDate]]=0),"",YEAR(Table2[[#This Row],[LastActiveDate]]))</f>
        <v>2024</v>
      </c>
      <c r="B21" t="str">
        <f>IF(OR(Table2[[#This Row],[LastActiveDate]]="",Table2[[#This Row],[LastActiveDate]]=0),"",TEXT(Table2[[#This Row],[LastActiveDate]],"mmmm"))</f>
        <v>October</v>
      </c>
      <c r="C21">
        <f>IF(OR(Table2[[#This Row],[LastActiveDate]]="",Table2[[#This Row],[LastActiveDate]]=0),"",DAY(Table2[[#This Row],[LastActiveDate]]))</f>
        <v>22</v>
      </c>
    </row>
    <row r="22" spans="1:3" x14ac:dyDescent="0.25">
      <c r="A22">
        <f>IF(OR(Table2[[#This Row],[LastActiveDate]]="",Table2[[#This Row],[LastActiveDate]]=0),"",YEAR(Table2[[#This Row],[LastActiveDate]]))</f>
        <v>2025</v>
      </c>
      <c r="B22" t="str">
        <f>IF(OR(Table2[[#This Row],[LastActiveDate]]="",Table2[[#This Row],[LastActiveDate]]=0),"",TEXT(Table2[[#This Row],[LastActiveDate]],"mmmm"))</f>
        <v>August</v>
      </c>
      <c r="C22">
        <f>IF(OR(Table2[[#This Row],[LastActiveDate]]="",Table2[[#This Row],[LastActiveDate]]=0),"",DAY(Table2[[#This Row],[LastActiveDate]]))</f>
        <v>10</v>
      </c>
    </row>
    <row r="23" spans="1:3" x14ac:dyDescent="0.25">
      <c r="A23">
        <f>IF(OR(Table2[[#This Row],[LastActiveDate]]="",Table2[[#This Row],[LastActiveDate]]=0),"",YEAR(Table2[[#This Row],[LastActiveDate]]))</f>
        <v>2025</v>
      </c>
      <c r="B23" t="str">
        <f>IF(OR(Table2[[#This Row],[LastActiveDate]]="",Table2[[#This Row],[LastActiveDate]]=0),"",TEXT(Table2[[#This Row],[LastActiveDate]],"mmmm"))</f>
        <v>July</v>
      </c>
      <c r="C23">
        <f>IF(OR(Table2[[#This Row],[LastActiveDate]]="",Table2[[#This Row],[LastActiveDate]]=0),"",DAY(Table2[[#This Row],[LastActiveDate]]))</f>
        <v>1</v>
      </c>
    </row>
    <row r="24" spans="1:3" x14ac:dyDescent="0.25">
      <c r="A24">
        <f>IF(OR(Table2[[#This Row],[LastActiveDate]]="",Table2[[#This Row],[LastActiveDate]]=0),"",YEAR(Table2[[#This Row],[LastActiveDate]]))</f>
        <v>2025</v>
      </c>
      <c r="B24" t="str">
        <f>IF(OR(Table2[[#This Row],[LastActiveDate]]="",Table2[[#This Row],[LastActiveDate]]=0),"",TEXT(Table2[[#This Row],[LastActiveDate]],"mmmm"))</f>
        <v>February</v>
      </c>
      <c r="C24">
        <f>IF(OR(Table2[[#This Row],[LastActiveDate]]="",Table2[[#This Row],[LastActiveDate]]=0),"",DAY(Table2[[#This Row],[LastActiveDate]]))</f>
        <v>21</v>
      </c>
    </row>
    <row r="25" spans="1:3" x14ac:dyDescent="0.25">
      <c r="A25">
        <f>IF(OR(Table2[[#This Row],[LastActiveDate]]="",Table2[[#This Row],[LastActiveDate]]=0),"",YEAR(Table2[[#This Row],[LastActiveDate]]))</f>
        <v>2024</v>
      </c>
      <c r="B25" t="str">
        <f>IF(OR(Table2[[#This Row],[LastActiveDate]]="",Table2[[#This Row],[LastActiveDate]]=0),"",TEXT(Table2[[#This Row],[LastActiveDate]],"mmmm"))</f>
        <v>December</v>
      </c>
      <c r="C25">
        <f>IF(OR(Table2[[#This Row],[LastActiveDate]]="",Table2[[#This Row],[LastActiveDate]]=0),"",DAY(Table2[[#This Row],[LastActiveDate]]))</f>
        <v>15</v>
      </c>
    </row>
    <row r="26" spans="1:3" x14ac:dyDescent="0.25">
      <c r="A26">
        <f>IF(OR(Table2[[#This Row],[LastActiveDate]]="",Table2[[#This Row],[LastActiveDate]]=0),"",YEAR(Table2[[#This Row],[LastActiveDate]]))</f>
        <v>2025</v>
      </c>
      <c r="B26" t="str">
        <f>IF(OR(Table2[[#This Row],[LastActiveDate]]="",Table2[[#This Row],[LastActiveDate]]=0),"",TEXT(Table2[[#This Row],[LastActiveDate]],"mmmm"))</f>
        <v>October</v>
      </c>
      <c r="C26">
        <f>IF(OR(Table2[[#This Row],[LastActiveDate]]="",Table2[[#This Row],[LastActiveDate]]=0),"",DAY(Table2[[#This Row],[LastActiveDate]]))</f>
        <v>4</v>
      </c>
    </row>
    <row r="27" spans="1:3" x14ac:dyDescent="0.25">
      <c r="A27">
        <f>IF(OR(Table2[[#This Row],[LastActiveDate]]="",Table2[[#This Row],[LastActiveDate]]=0),"",YEAR(Table2[[#This Row],[LastActiveDate]]))</f>
        <v>2025</v>
      </c>
      <c r="B27" t="str">
        <f>IF(OR(Table2[[#This Row],[LastActiveDate]]="",Table2[[#This Row],[LastActiveDate]]=0),"",TEXT(Table2[[#This Row],[LastActiveDate]],"mmmm"))</f>
        <v>February</v>
      </c>
      <c r="C27">
        <f>IF(OR(Table2[[#This Row],[LastActiveDate]]="",Table2[[#This Row],[LastActiveDate]]=0),"",DAY(Table2[[#This Row],[LastActiveDate]]))</f>
        <v>19</v>
      </c>
    </row>
    <row r="28" spans="1:3" x14ac:dyDescent="0.25">
      <c r="A28">
        <f>IF(OR(Table2[[#This Row],[LastActiveDate]]="",Table2[[#This Row],[LastActiveDate]]=0),"",YEAR(Table2[[#This Row],[LastActiveDate]]))</f>
        <v>2024</v>
      </c>
      <c r="B28" t="str">
        <f>IF(OR(Table2[[#This Row],[LastActiveDate]]="",Table2[[#This Row],[LastActiveDate]]=0),"",TEXT(Table2[[#This Row],[LastActiveDate]],"mmmm"))</f>
        <v>November</v>
      </c>
      <c r="C28">
        <f>IF(OR(Table2[[#This Row],[LastActiveDate]]="",Table2[[#This Row],[LastActiveDate]]=0),"",DAY(Table2[[#This Row],[LastActiveDate]]))</f>
        <v>22</v>
      </c>
    </row>
    <row r="29" spans="1:3" x14ac:dyDescent="0.25">
      <c r="A29">
        <f>IF(OR(Table2[[#This Row],[LastActiveDate]]="",Table2[[#This Row],[LastActiveDate]]=0),"",YEAR(Table2[[#This Row],[LastActiveDate]]))</f>
        <v>2024</v>
      </c>
      <c r="B29" t="str">
        <f>IF(OR(Table2[[#This Row],[LastActiveDate]]="",Table2[[#This Row],[LastActiveDate]]=0),"",TEXT(Table2[[#This Row],[LastActiveDate]],"mmmm"))</f>
        <v>November</v>
      </c>
      <c r="C29">
        <f>IF(OR(Table2[[#This Row],[LastActiveDate]]="",Table2[[#This Row],[LastActiveDate]]=0),"",DAY(Table2[[#This Row],[LastActiveDate]]))</f>
        <v>24</v>
      </c>
    </row>
    <row r="30" spans="1:3" x14ac:dyDescent="0.25">
      <c r="A30">
        <f>IF(OR(Table2[[#This Row],[LastActiveDate]]="",Table2[[#This Row],[LastActiveDate]]=0),"",YEAR(Table2[[#This Row],[LastActiveDate]]))</f>
        <v>2025</v>
      </c>
      <c r="B30" t="str">
        <f>IF(OR(Table2[[#This Row],[LastActiveDate]]="",Table2[[#This Row],[LastActiveDate]]=0),"",TEXT(Table2[[#This Row],[LastActiveDate]],"mmmm"))</f>
        <v>August</v>
      </c>
      <c r="C30">
        <f>IF(OR(Table2[[#This Row],[LastActiveDate]]="",Table2[[#This Row],[LastActiveDate]]=0),"",DAY(Table2[[#This Row],[LastActiveDate]]))</f>
        <v>25</v>
      </c>
    </row>
    <row r="31" spans="1:3" x14ac:dyDescent="0.25">
      <c r="A31">
        <f>IF(OR(Table2[[#This Row],[LastActiveDate]]="",Table2[[#This Row],[LastActiveDate]]=0),"",YEAR(Table2[[#This Row],[LastActiveDate]]))</f>
        <v>2025</v>
      </c>
      <c r="B31" t="str">
        <f>IF(OR(Table2[[#This Row],[LastActiveDate]]="",Table2[[#This Row],[LastActiveDate]]=0),"",TEXT(Table2[[#This Row],[LastActiveDate]],"mmmm"))</f>
        <v>May</v>
      </c>
      <c r="C31">
        <f>IF(OR(Table2[[#This Row],[LastActiveDate]]="",Table2[[#This Row],[LastActiveDate]]=0),"",DAY(Table2[[#This Row],[LastActiveDate]]))</f>
        <v>28</v>
      </c>
    </row>
    <row r="32" spans="1:3" x14ac:dyDescent="0.25">
      <c r="A32">
        <f>IF(OR(Table2[[#This Row],[LastActiveDate]]="",Table2[[#This Row],[LastActiveDate]]=0),"",YEAR(Table2[[#This Row],[LastActiveDate]]))</f>
        <v>2025</v>
      </c>
      <c r="B32" t="str">
        <f>IF(OR(Table2[[#This Row],[LastActiveDate]]="",Table2[[#This Row],[LastActiveDate]]=0),"",TEXT(Table2[[#This Row],[LastActiveDate]],"mmmm"))</f>
        <v>August</v>
      </c>
      <c r="C32">
        <f>IF(OR(Table2[[#This Row],[LastActiveDate]]="",Table2[[#This Row],[LastActiveDate]]=0),"",DAY(Table2[[#This Row],[LastActiveDate]]))</f>
        <v>10</v>
      </c>
    </row>
    <row r="33" spans="1:3" x14ac:dyDescent="0.25">
      <c r="A33">
        <f>IF(OR(Table2[[#This Row],[LastActiveDate]]="",Table2[[#This Row],[LastActiveDate]]=0),"",YEAR(Table2[[#This Row],[LastActiveDate]]))</f>
        <v>2025</v>
      </c>
      <c r="B33" t="str">
        <f>IF(OR(Table2[[#This Row],[LastActiveDate]]="",Table2[[#This Row],[LastActiveDate]]=0),"",TEXT(Table2[[#This Row],[LastActiveDate]],"mmmm"))</f>
        <v>July</v>
      </c>
      <c r="C33">
        <f>IF(OR(Table2[[#This Row],[LastActiveDate]]="",Table2[[#This Row],[LastActiveDate]]=0),"",DAY(Table2[[#This Row],[LastActiveDate]]))</f>
        <v>13</v>
      </c>
    </row>
    <row r="34" spans="1:3" x14ac:dyDescent="0.25">
      <c r="A34">
        <f>IF(OR(Table2[[#This Row],[LastActiveDate]]="",Table2[[#This Row],[LastActiveDate]]=0),"",YEAR(Table2[[#This Row],[LastActiveDate]]))</f>
        <v>2025</v>
      </c>
      <c r="B34" t="str">
        <f>IF(OR(Table2[[#This Row],[LastActiveDate]]="",Table2[[#This Row],[LastActiveDate]]=0),"",TEXT(Table2[[#This Row],[LastActiveDate]],"mmmm"))</f>
        <v>May</v>
      </c>
      <c r="C34">
        <f>IF(OR(Table2[[#This Row],[LastActiveDate]]="",Table2[[#This Row],[LastActiveDate]]=0),"",DAY(Table2[[#This Row],[LastActiveDate]]))</f>
        <v>3</v>
      </c>
    </row>
    <row r="35" spans="1:3" x14ac:dyDescent="0.25">
      <c r="A35">
        <f>IF(OR(Table2[[#This Row],[LastActiveDate]]="",Table2[[#This Row],[LastActiveDate]]=0),"",YEAR(Table2[[#This Row],[LastActiveDate]]))</f>
        <v>2025</v>
      </c>
      <c r="B35" t="str">
        <f>IF(OR(Table2[[#This Row],[LastActiveDate]]="",Table2[[#This Row],[LastActiveDate]]=0),"",TEXT(Table2[[#This Row],[LastActiveDate]],"mmmm"))</f>
        <v>October</v>
      </c>
      <c r="C35">
        <f>IF(OR(Table2[[#This Row],[LastActiveDate]]="",Table2[[#This Row],[LastActiveDate]]=0),"",DAY(Table2[[#This Row],[LastActiveDate]]))</f>
        <v>10</v>
      </c>
    </row>
    <row r="36" spans="1:3" x14ac:dyDescent="0.25">
      <c r="A36">
        <f>IF(OR(Table2[[#This Row],[LastActiveDate]]="",Table2[[#This Row],[LastActiveDate]]=0),"",YEAR(Table2[[#This Row],[LastActiveDate]]))</f>
        <v>2025</v>
      </c>
      <c r="B36" t="str">
        <f>IF(OR(Table2[[#This Row],[LastActiveDate]]="",Table2[[#This Row],[LastActiveDate]]=0),"",TEXT(Table2[[#This Row],[LastActiveDate]],"mmmm"))</f>
        <v>March</v>
      </c>
      <c r="C36">
        <f>IF(OR(Table2[[#This Row],[LastActiveDate]]="",Table2[[#This Row],[LastActiveDate]]=0),"",DAY(Table2[[#This Row],[LastActiveDate]]))</f>
        <v>7</v>
      </c>
    </row>
    <row r="37" spans="1:3" x14ac:dyDescent="0.25">
      <c r="A37">
        <f>IF(OR(Table2[[#This Row],[LastActiveDate]]="",Table2[[#This Row],[LastActiveDate]]=0),"",YEAR(Table2[[#This Row],[LastActiveDate]]))</f>
        <v>2025</v>
      </c>
      <c r="B37" t="str">
        <f>IF(OR(Table2[[#This Row],[LastActiveDate]]="",Table2[[#This Row],[LastActiveDate]]=0),"",TEXT(Table2[[#This Row],[LastActiveDate]],"mmmm"))</f>
        <v>May</v>
      </c>
      <c r="C37">
        <f>IF(OR(Table2[[#This Row],[LastActiveDate]]="",Table2[[#This Row],[LastActiveDate]]=0),"",DAY(Table2[[#This Row],[LastActiveDate]]))</f>
        <v>9</v>
      </c>
    </row>
    <row r="38" spans="1:3" x14ac:dyDescent="0.25">
      <c r="A38">
        <f>IF(OR(Table2[[#This Row],[LastActiveDate]]="",Table2[[#This Row],[LastActiveDate]]=0),"",YEAR(Table2[[#This Row],[LastActiveDate]]))</f>
        <v>2025</v>
      </c>
      <c r="B38" t="str">
        <f>IF(OR(Table2[[#This Row],[LastActiveDate]]="",Table2[[#This Row],[LastActiveDate]]=0),"",TEXT(Table2[[#This Row],[LastActiveDate]],"mmmm"))</f>
        <v>August</v>
      </c>
      <c r="C38">
        <f>IF(OR(Table2[[#This Row],[LastActiveDate]]="",Table2[[#This Row],[LastActiveDate]]=0),"",DAY(Table2[[#This Row],[LastActiveDate]]))</f>
        <v>18</v>
      </c>
    </row>
    <row r="39" spans="1:3" x14ac:dyDescent="0.25">
      <c r="A39">
        <f>IF(OR(Table2[[#This Row],[LastActiveDate]]="",Table2[[#This Row],[LastActiveDate]]=0),"",YEAR(Table2[[#This Row],[LastActiveDate]]))</f>
        <v>2025</v>
      </c>
      <c r="B39" t="str">
        <f>IF(OR(Table2[[#This Row],[LastActiveDate]]="",Table2[[#This Row],[LastActiveDate]]=0),"",TEXT(Table2[[#This Row],[LastActiveDate]],"mmmm"))</f>
        <v>June</v>
      </c>
      <c r="C39">
        <f>IF(OR(Table2[[#This Row],[LastActiveDate]]="",Table2[[#This Row],[LastActiveDate]]=0),"",DAY(Table2[[#This Row],[LastActiveDate]]))</f>
        <v>2</v>
      </c>
    </row>
    <row r="40" spans="1:3" x14ac:dyDescent="0.25">
      <c r="A40">
        <f>IF(OR(Table2[[#This Row],[LastActiveDate]]="",Table2[[#This Row],[LastActiveDate]]=0),"",YEAR(Table2[[#This Row],[LastActiveDate]]))</f>
        <v>2025</v>
      </c>
      <c r="B40" t="str">
        <f>IF(OR(Table2[[#This Row],[LastActiveDate]]="",Table2[[#This Row],[LastActiveDate]]=0),"",TEXT(Table2[[#This Row],[LastActiveDate]],"mmmm"))</f>
        <v>August</v>
      </c>
      <c r="C40">
        <f>IF(OR(Table2[[#This Row],[LastActiveDate]]="",Table2[[#This Row],[LastActiveDate]]=0),"",DAY(Table2[[#This Row],[LastActiveDate]]))</f>
        <v>30</v>
      </c>
    </row>
    <row r="41" spans="1:3" x14ac:dyDescent="0.25">
      <c r="A41">
        <f>IF(OR(Table2[[#This Row],[LastActiveDate]]="",Table2[[#This Row],[LastActiveDate]]=0),"",YEAR(Table2[[#This Row],[LastActiveDate]]))</f>
        <v>2025</v>
      </c>
      <c r="B41" t="str">
        <f>IF(OR(Table2[[#This Row],[LastActiveDate]]="",Table2[[#This Row],[LastActiveDate]]=0),"",TEXT(Table2[[#This Row],[LastActiveDate]],"mmmm"))</f>
        <v>May</v>
      </c>
      <c r="C41">
        <f>IF(OR(Table2[[#This Row],[LastActiveDate]]="",Table2[[#This Row],[LastActiveDate]]=0),"",DAY(Table2[[#This Row],[LastActiveDate]]))</f>
        <v>18</v>
      </c>
    </row>
    <row r="42" spans="1:3" x14ac:dyDescent="0.25">
      <c r="A42">
        <f>IF(OR(Table2[[#This Row],[LastActiveDate]]="",Table2[[#This Row],[LastActiveDate]]=0),"",YEAR(Table2[[#This Row],[LastActiveDate]]))</f>
        <v>2025</v>
      </c>
      <c r="B42" t="str">
        <f>IF(OR(Table2[[#This Row],[LastActiveDate]]="",Table2[[#This Row],[LastActiveDate]]=0),"",TEXT(Table2[[#This Row],[LastActiveDate]],"mmmm"))</f>
        <v>July</v>
      </c>
      <c r="C42">
        <f>IF(OR(Table2[[#This Row],[LastActiveDate]]="",Table2[[#This Row],[LastActiveDate]]=0),"",DAY(Table2[[#This Row],[LastActiveDate]]))</f>
        <v>4</v>
      </c>
    </row>
    <row r="43" spans="1:3" x14ac:dyDescent="0.25">
      <c r="A43">
        <f>IF(OR(Table2[[#This Row],[LastActiveDate]]="",Table2[[#This Row],[LastActiveDate]]=0),"",YEAR(Table2[[#This Row],[LastActiveDate]]))</f>
        <v>2024</v>
      </c>
      <c r="B43" t="str">
        <f>IF(OR(Table2[[#This Row],[LastActiveDate]]="",Table2[[#This Row],[LastActiveDate]]=0),"",TEXT(Table2[[#This Row],[LastActiveDate]],"mmmm"))</f>
        <v>November</v>
      </c>
      <c r="C43">
        <f>IF(OR(Table2[[#This Row],[LastActiveDate]]="",Table2[[#This Row],[LastActiveDate]]=0),"",DAY(Table2[[#This Row],[LastActiveDate]]))</f>
        <v>5</v>
      </c>
    </row>
    <row r="44" spans="1:3" x14ac:dyDescent="0.25">
      <c r="A44">
        <f>IF(OR(Table2[[#This Row],[LastActiveDate]]="",Table2[[#This Row],[LastActiveDate]]=0),"",YEAR(Table2[[#This Row],[LastActiveDate]]))</f>
        <v>2025</v>
      </c>
      <c r="B44" t="str">
        <f>IF(OR(Table2[[#This Row],[LastActiveDate]]="",Table2[[#This Row],[LastActiveDate]]=0),"",TEXT(Table2[[#This Row],[LastActiveDate]],"mmmm"))</f>
        <v>January</v>
      </c>
      <c r="C44">
        <f>IF(OR(Table2[[#This Row],[LastActiveDate]]="",Table2[[#This Row],[LastActiveDate]]=0),"",DAY(Table2[[#This Row],[LastActiveDate]]))</f>
        <v>11</v>
      </c>
    </row>
    <row r="45" spans="1:3" x14ac:dyDescent="0.25">
      <c r="A45">
        <f>IF(OR(Table2[[#This Row],[LastActiveDate]]="",Table2[[#This Row],[LastActiveDate]]=0),"",YEAR(Table2[[#This Row],[LastActiveDate]]))</f>
        <v>2025</v>
      </c>
      <c r="B45" t="str">
        <f>IF(OR(Table2[[#This Row],[LastActiveDate]]="",Table2[[#This Row],[LastActiveDate]]=0),"",TEXT(Table2[[#This Row],[LastActiveDate]],"mmmm"))</f>
        <v>February</v>
      </c>
      <c r="C45">
        <f>IF(OR(Table2[[#This Row],[LastActiveDate]]="",Table2[[#This Row],[LastActiveDate]]=0),"",DAY(Table2[[#This Row],[LastActiveDate]]))</f>
        <v>2</v>
      </c>
    </row>
    <row r="46" spans="1:3" x14ac:dyDescent="0.25">
      <c r="A46">
        <f>IF(OR(Table2[[#This Row],[LastActiveDate]]="",Table2[[#This Row],[LastActiveDate]]=0),"",YEAR(Table2[[#This Row],[LastActiveDate]]))</f>
        <v>2024</v>
      </c>
      <c r="B46" t="str">
        <f>IF(OR(Table2[[#This Row],[LastActiveDate]]="",Table2[[#This Row],[LastActiveDate]]=0),"",TEXT(Table2[[#This Row],[LastActiveDate]],"mmmm"))</f>
        <v>November</v>
      </c>
      <c r="C46">
        <f>IF(OR(Table2[[#This Row],[LastActiveDate]]="",Table2[[#This Row],[LastActiveDate]]=0),"",DAY(Table2[[#This Row],[LastActiveDate]]))</f>
        <v>18</v>
      </c>
    </row>
    <row r="47" spans="1:3" x14ac:dyDescent="0.25">
      <c r="A47">
        <f>IF(OR(Table2[[#This Row],[LastActiveDate]]="",Table2[[#This Row],[LastActiveDate]]=0),"",YEAR(Table2[[#This Row],[LastActiveDate]]))</f>
        <v>2025</v>
      </c>
      <c r="B47" t="str">
        <f>IF(OR(Table2[[#This Row],[LastActiveDate]]="",Table2[[#This Row],[LastActiveDate]]=0),"",TEXT(Table2[[#This Row],[LastActiveDate]],"mmmm"))</f>
        <v>January</v>
      </c>
      <c r="C47">
        <f>IF(OR(Table2[[#This Row],[LastActiveDate]]="",Table2[[#This Row],[LastActiveDate]]=0),"",DAY(Table2[[#This Row],[LastActiveDate]]))</f>
        <v>12</v>
      </c>
    </row>
    <row r="48" spans="1:3" x14ac:dyDescent="0.25">
      <c r="A48">
        <f>IF(OR(Table2[[#This Row],[LastActiveDate]]="",Table2[[#This Row],[LastActiveDate]]=0),"",YEAR(Table2[[#This Row],[LastActiveDate]]))</f>
        <v>2024</v>
      </c>
      <c r="B48" t="str">
        <f>IF(OR(Table2[[#This Row],[LastActiveDate]]="",Table2[[#This Row],[LastActiveDate]]=0),"",TEXT(Table2[[#This Row],[LastActiveDate]],"mmmm"))</f>
        <v>November</v>
      </c>
      <c r="C48">
        <f>IF(OR(Table2[[#This Row],[LastActiveDate]]="",Table2[[#This Row],[LastActiveDate]]=0),"",DAY(Table2[[#This Row],[LastActiveDate]]))</f>
        <v>25</v>
      </c>
    </row>
    <row r="49" spans="1:3" x14ac:dyDescent="0.25">
      <c r="A49">
        <f>IF(OR(Table2[[#This Row],[LastActiveDate]]="",Table2[[#This Row],[LastActiveDate]]=0),"",YEAR(Table2[[#This Row],[LastActiveDate]]))</f>
        <v>2025</v>
      </c>
      <c r="B49" t="str">
        <f>IF(OR(Table2[[#This Row],[LastActiveDate]]="",Table2[[#This Row],[LastActiveDate]]=0),"",TEXT(Table2[[#This Row],[LastActiveDate]],"mmmm"))</f>
        <v>January</v>
      </c>
      <c r="C49">
        <f>IF(OR(Table2[[#This Row],[LastActiveDate]]="",Table2[[#This Row],[LastActiveDate]]=0),"",DAY(Table2[[#This Row],[LastActiveDate]]))</f>
        <v>29</v>
      </c>
    </row>
    <row r="50" spans="1:3" x14ac:dyDescent="0.25">
      <c r="A50">
        <f>IF(OR(Table2[[#This Row],[LastActiveDate]]="",Table2[[#This Row],[LastActiveDate]]=0),"",YEAR(Table2[[#This Row],[LastActiveDate]]))</f>
        <v>2025</v>
      </c>
      <c r="B50" t="str">
        <f>IF(OR(Table2[[#This Row],[LastActiveDate]]="",Table2[[#This Row],[LastActiveDate]]=0),"",TEXT(Table2[[#This Row],[LastActiveDate]],"mmmm"))</f>
        <v>June</v>
      </c>
      <c r="C50">
        <f>IF(OR(Table2[[#This Row],[LastActiveDate]]="",Table2[[#This Row],[LastActiveDate]]=0),"",DAY(Table2[[#This Row],[LastActiveDate]]))</f>
        <v>9</v>
      </c>
    </row>
    <row r="51" spans="1:3" x14ac:dyDescent="0.25">
      <c r="A51">
        <f>IF(OR(Table2[[#This Row],[LastActiveDate]]="",Table2[[#This Row],[LastActiveDate]]=0),"",YEAR(Table2[[#This Row],[LastActiveDate]]))</f>
        <v>2025</v>
      </c>
      <c r="B51" t="str">
        <f>IF(OR(Table2[[#This Row],[LastActiveDate]]="",Table2[[#This Row],[LastActiveDate]]=0),"",TEXT(Table2[[#This Row],[LastActiveDate]],"mmmm"))</f>
        <v>March</v>
      </c>
      <c r="C51">
        <f>IF(OR(Table2[[#This Row],[LastActiveDate]]="",Table2[[#This Row],[LastActiveDate]]=0),"",DAY(Table2[[#This Row],[LastActiveDate]]))</f>
        <v>2</v>
      </c>
    </row>
    <row r="52" spans="1:3" x14ac:dyDescent="0.25">
      <c r="A52">
        <f>IF(OR(Table2[[#This Row],[LastActiveDate]]="",Table2[[#This Row],[LastActiveDate]]=0),"",YEAR(Table2[[#This Row],[LastActiveDate]]))</f>
        <v>2025</v>
      </c>
      <c r="B52" t="str">
        <f>IF(OR(Table2[[#This Row],[LastActiveDate]]="",Table2[[#This Row],[LastActiveDate]]=0),"",TEXT(Table2[[#This Row],[LastActiveDate]],"mmmm"))</f>
        <v>March</v>
      </c>
      <c r="C52">
        <f>IF(OR(Table2[[#This Row],[LastActiveDate]]="",Table2[[#This Row],[LastActiveDate]]=0),"",DAY(Table2[[#This Row],[LastActiveDate]]))</f>
        <v>4</v>
      </c>
    </row>
    <row r="53" spans="1:3" x14ac:dyDescent="0.25">
      <c r="A53">
        <f>IF(OR(Table2[[#This Row],[LastActiveDate]]="",Table2[[#This Row],[LastActiveDate]]=0),"",YEAR(Table2[[#This Row],[LastActiveDate]]))</f>
        <v>2025</v>
      </c>
      <c r="B53" t="str">
        <f>IF(OR(Table2[[#This Row],[LastActiveDate]]="",Table2[[#This Row],[LastActiveDate]]=0),"",TEXT(Table2[[#This Row],[LastActiveDate]],"mmmm"))</f>
        <v>January</v>
      </c>
      <c r="C53">
        <f>IF(OR(Table2[[#This Row],[LastActiveDate]]="",Table2[[#This Row],[LastActiveDate]]=0),"",DAY(Table2[[#This Row],[LastActiveDate]]))</f>
        <v>4</v>
      </c>
    </row>
    <row r="54" spans="1:3" x14ac:dyDescent="0.25">
      <c r="A54">
        <f>IF(OR(Table2[[#This Row],[LastActiveDate]]="",Table2[[#This Row],[LastActiveDate]]=0),"",YEAR(Table2[[#This Row],[LastActiveDate]]))</f>
        <v>2025</v>
      </c>
      <c r="B54" t="str">
        <f>IF(OR(Table2[[#This Row],[LastActiveDate]]="",Table2[[#This Row],[LastActiveDate]]=0),"",TEXT(Table2[[#This Row],[LastActiveDate]],"mmmm"))</f>
        <v>January</v>
      </c>
      <c r="C54">
        <f>IF(OR(Table2[[#This Row],[LastActiveDate]]="",Table2[[#This Row],[LastActiveDate]]=0),"",DAY(Table2[[#This Row],[LastActiveDate]]))</f>
        <v>25</v>
      </c>
    </row>
    <row r="55" spans="1:3" x14ac:dyDescent="0.25">
      <c r="A55">
        <f>IF(OR(Table2[[#This Row],[LastActiveDate]]="",Table2[[#This Row],[LastActiveDate]]=0),"",YEAR(Table2[[#This Row],[LastActiveDate]]))</f>
        <v>2025</v>
      </c>
      <c r="B55" t="str">
        <f>IF(OR(Table2[[#This Row],[LastActiveDate]]="",Table2[[#This Row],[LastActiveDate]]=0),"",TEXT(Table2[[#This Row],[LastActiveDate]],"mmmm"))</f>
        <v>September</v>
      </c>
      <c r="C55">
        <f>IF(OR(Table2[[#This Row],[LastActiveDate]]="",Table2[[#This Row],[LastActiveDate]]=0),"",DAY(Table2[[#This Row],[LastActiveDate]]))</f>
        <v>26</v>
      </c>
    </row>
    <row r="56" spans="1:3" x14ac:dyDescent="0.25">
      <c r="A56">
        <f>IF(OR(Table2[[#This Row],[LastActiveDate]]="",Table2[[#This Row],[LastActiveDate]]=0),"",YEAR(Table2[[#This Row],[LastActiveDate]]))</f>
        <v>2025</v>
      </c>
      <c r="B56" t="str">
        <f>IF(OR(Table2[[#This Row],[LastActiveDate]]="",Table2[[#This Row],[LastActiveDate]]=0),"",TEXT(Table2[[#This Row],[LastActiveDate]],"mmmm"))</f>
        <v>June</v>
      </c>
      <c r="C56">
        <f>IF(OR(Table2[[#This Row],[LastActiveDate]]="",Table2[[#This Row],[LastActiveDate]]=0),"",DAY(Table2[[#This Row],[LastActiveDate]]))</f>
        <v>13</v>
      </c>
    </row>
    <row r="57" spans="1:3" x14ac:dyDescent="0.25">
      <c r="A57">
        <f>IF(OR(Table2[[#This Row],[LastActiveDate]]="",Table2[[#This Row],[LastActiveDate]]=0),"",YEAR(Table2[[#This Row],[LastActiveDate]]))</f>
        <v>2025</v>
      </c>
      <c r="B57" t="str">
        <f>IF(OR(Table2[[#This Row],[LastActiveDate]]="",Table2[[#This Row],[LastActiveDate]]=0),"",TEXT(Table2[[#This Row],[LastActiveDate]],"mmmm"))</f>
        <v>May</v>
      </c>
      <c r="C57">
        <f>IF(OR(Table2[[#This Row],[LastActiveDate]]="",Table2[[#This Row],[LastActiveDate]]=0),"",DAY(Table2[[#This Row],[LastActiveDate]]))</f>
        <v>30</v>
      </c>
    </row>
    <row r="58" spans="1:3" x14ac:dyDescent="0.25">
      <c r="A58">
        <f>IF(OR(Table2[[#This Row],[LastActiveDate]]="",Table2[[#This Row],[LastActiveDate]]=0),"",YEAR(Table2[[#This Row],[LastActiveDate]]))</f>
        <v>2024</v>
      </c>
      <c r="B58" t="str">
        <f>IF(OR(Table2[[#This Row],[LastActiveDate]]="",Table2[[#This Row],[LastActiveDate]]=0),"",TEXT(Table2[[#This Row],[LastActiveDate]],"mmmm"))</f>
        <v>December</v>
      </c>
      <c r="C58">
        <f>IF(OR(Table2[[#This Row],[LastActiveDate]]="",Table2[[#This Row],[LastActiveDate]]=0),"",DAY(Table2[[#This Row],[LastActiveDate]]))</f>
        <v>21</v>
      </c>
    </row>
    <row r="59" spans="1:3" x14ac:dyDescent="0.25">
      <c r="A59">
        <f>IF(OR(Table2[[#This Row],[LastActiveDate]]="",Table2[[#This Row],[LastActiveDate]]=0),"",YEAR(Table2[[#This Row],[LastActiveDate]]))</f>
        <v>2025</v>
      </c>
      <c r="B59" t="str">
        <f>IF(OR(Table2[[#This Row],[LastActiveDate]]="",Table2[[#This Row],[LastActiveDate]]=0),"",TEXT(Table2[[#This Row],[LastActiveDate]],"mmmm"))</f>
        <v>July</v>
      </c>
      <c r="C59">
        <f>IF(OR(Table2[[#This Row],[LastActiveDate]]="",Table2[[#This Row],[LastActiveDate]]=0),"",DAY(Table2[[#This Row],[LastActiveDate]]))</f>
        <v>13</v>
      </c>
    </row>
    <row r="60" spans="1:3" x14ac:dyDescent="0.25">
      <c r="A60">
        <f>IF(OR(Table2[[#This Row],[LastActiveDate]]="",Table2[[#This Row],[LastActiveDate]]=0),"",YEAR(Table2[[#This Row],[LastActiveDate]]))</f>
        <v>2024</v>
      </c>
      <c r="B60" t="str">
        <f>IF(OR(Table2[[#This Row],[LastActiveDate]]="",Table2[[#This Row],[LastActiveDate]]=0),"",TEXT(Table2[[#This Row],[LastActiveDate]],"mmmm"))</f>
        <v>December</v>
      </c>
      <c r="C60">
        <f>IF(OR(Table2[[#This Row],[LastActiveDate]]="",Table2[[#This Row],[LastActiveDate]]=0),"",DAY(Table2[[#This Row],[LastActiveDate]]))</f>
        <v>18</v>
      </c>
    </row>
    <row r="61" spans="1:3" x14ac:dyDescent="0.25">
      <c r="A61">
        <f>IF(OR(Table2[[#This Row],[LastActiveDate]]="",Table2[[#This Row],[LastActiveDate]]=0),"",YEAR(Table2[[#This Row],[LastActiveDate]]))</f>
        <v>2025</v>
      </c>
      <c r="B61" t="str">
        <f>IF(OR(Table2[[#This Row],[LastActiveDate]]="",Table2[[#This Row],[LastActiveDate]]=0),"",TEXT(Table2[[#This Row],[LastActiveDate]],"mmmm"))</f>
        <v>March</v>
      </c>
      <c r="C61">
        <f>IF(OR(Table2[[#This Row],[LastActiveDate]]="",Table2[[#This Row],[LastActiveDate]]=0),"",DAY(Table2[[#This Row],[LastActiveDate]]))</f>
        <v>7</v>
      </c>
    </row>
    <row r="62" spans="1:3" x14ac:dyDescent="0.25">
      <c r="A62">
        <f>IF(OR(Table2[[#This Row],[LastActiveDate]]="",Table2[[#This Row],[LastActiveDate]]=0),"",YEAR(Table2[[#This Row],[LastActiveDate]]))</f>
        <v>2025</v>
      </c>
      <c r="B62" t="str">
        <f>IF(OR(Table2[[#This Row],[LastActiveDate]]="",Table2[[#This Row],[LastActiveDate]]=0),"",TEXT(Table2[[#This Row],[LastActiveDate]],"mmmm"))</f>
        <v>October</v>
      </c>
      <c r="C62">
        <f>IF(OR(Table2[[#This Row],[LastActiveDate]]="",Table2[[#This Row],[LastActiveDate]]=0),"",DAY(Table2[[#This Row],[LastActiveDate]]))</f>
        <v>16</v>
      </c>
    </row>
    <row r="63" spans="1:3" x14ac:dyDescent="0.25">
      <c r="A63">
        <f>IF(OR(Table2[[#This Row],[LastActiveDate]]="",Table2[[#This Row],[LastActiveDate]]=0),"",YEAR(Table2[[#This Row],[LastActiveDate]]))</f>
        <v>2025</v>
      </c>
      <c r="B63" t="str">
        <f>IF(OR(Table2[[#This Row],[LastActiveDate]]="",Table2[[#This Row],[LastActiveDate]]=0),"",TEXT(Table2[[#This Row],[LastActiveDate]],"mmmm"))</f>
        <v>June</v>
      </c>
      <c r="C63">
        <f>IF(OR(Table2[[#This Row],[LastActiveDate]]="",Table2[[#This Row],[LastActiveDate]]=0),"",DAY(Table2[[#This Row],[LastActiveDate]]))</f>
        <v>10</v>
      </c>
    </row>
    <row r="64" spans="1:3" x14ac:dyDescent="0.25">
      <c r="A64">
        <f>IF(OR(Table2[[#This Row],[LastActiveDate]]="",Table2[[#This Row],[LastActiveDate]]=0),"",YEAR(Table2[[#This Row],[LastActiveDate]]))</f>
        <v>2025</v>
      </c>
      <c r="B64" t="str">
        <f>IF(OR(Table2[[#This Row],[LastActiveDate]]="",Table2[[#This Row],[LastActiveDate]]=0),"",TEXT(Table2[[#This Row],[LastActiveDate]],"mmmm"))</f>
        <v>May</v>
      </c>
      <c r="C64">
        <f>IF(OR(Table2[[#This Row],[LastActiveDate]]="",Table2[[#This Row],[LastActiveDate]]=0),"",DAY(Table2[[#This Row],[LastActiveDate]]))</f>
        <v>11</v>
      </c>
    </row>
    <row r="65" spans="1:3" x14ac:dyDescent="0.25">
      <c r="A65">
        <f>IF(OR(Table2[[#This Row],[LastActiveDate]]="",Table2[[#This Row],[LastActiveDate]]=0),"",YEAR(Table2[[#This Row],[LastActiveDate]]))</f>
        <v>2025</v>
      </c>
      <c r="B65" t="str">
        <f>IF(OR(Table2[[#This Row],[LastActiveDate]]="",Table2[[#This Row],[LastActiveDate]]=0),"",TEXT(Table2[[#This Row],[LastActiveDate]],"mmmm"))</f>
        <v>June</v>
      </c>
      <c r="C65">
        <f>IF(OR(Table2[[#This Row],[LastActiveDate]]="",Table2[[#This Row],[LastActiveDate]]=0),"",DAY(Table2[[#This Row],[LastActiveDate]]))</f>
        <v>26</v>
      </c>
    </row>
    <row r="66" spans="1:3" x14ac:dyDescent="0.25">
      <c r="A66">
        <f>IF(OR(Table2[[#This Row],[LastActiveDate]]="",Table2[[#This Row],[LastActiveDate]]=0),"",YEAR(Table2[[#This Row],[LastActiveDate]]))</f>
        <v>2025</v>
      </c>
      <c r="B66" t="str">
        <f>IF(OR(Table2[[#This Row],[LastActiveDate]]="",Table2[[#This Row],[LastActiveDate]]=0),"",TEXT(Table2[[#This Row],[LastActiveDate]],"mmmm"))</f>
        <v>August</v>
      </c>
      <c r="C66">
        <f>IF(OR(Table2[[#This Row],[LastActiveDate]]="",Table2[[#This Row],[LastActiveDate]]=0),"",DAY(Table2[[#This Row],[LastActiveDate]]))</f>
        <v>23</v>
      </c>
    </row>
    <row r="67" spans="1:3" x14ac:dyDescent="0.25">
      <c r="A67">
        <f>IF(OR(Table2[[#This Row],[LastActiveDate]]="",Table2[[#This Row],[LastActiveDate]]=0),"",YEAR(Table2[[#This Row],[LastActiveDate]]))</f>
        <v>2025</v>
      </c>
      <c r="B67" t="str">
        <f>IF(OR(Table2[[#This Row],[LastActiveDate]]="",Table2[[#This Row],[LastActiveDate]]=0),"",TEXT(Table2[[#This Row],[LastActiveDate]],"mmmm"))</f>
        <v>July</v>
      </c>
      <c r="C67">
        <f>IF(OR(Table2[[#This Row],[LastActiveDate]]="",Table2[[#This Row],[LastActiveDate]]=0),"",DAY(Table2[[#This Row],[LastActiveDate]]))</f>
        <v>30</v>
      </c>
    </row>
    <row r="68" spans="1:3" x14ac:dyDescent="0.25">
      <c r="A68">
        <f>IF(OR(Table2[[#This Row],[LastActiveDate]]="",Table2[[#This Row],[LastActiveDate]]=0),"",YEAR(Table2[[#This Row],[LastActiveDate]]))</f>
        <v>2025</v>
      </c>
      <c r="B68" t="str">
        <f>IF(OR(Table2[[#This Row],[LastActiveDate]]="",Table2[[#This Row],[LastActiveDate]]=0),"",TEXT(Table2[[#This Row],[LastActiveDate]],"mmmm"))</f>
        <v>January</v>
      </c>
      <c r="C68">
        <f>IF(OR(Table2[[#This Row],[LastActiveDate]]="",Table2[[#This Row],[LastActiveDate]]=0),"",DAY(Table2[[#This Row],[LastActiveDate]]))</f>
        <v>11</v>
      </c>
    </row>
    <row r="69" spans="1:3" x14ac:dyDescent="0.25">
      <c r="A69">
        <f>IF(OR(Table2[[#This Row],[LastActiveDate]]="",Table2[[#This Row],[LastActiveDate]]=0),"",YEAR(Table2[[#This Row],[LastActiveDate]]))</f>
        <v>2024</v>
      </c>
      <c r="B69" t="str">
        <f>IF(OR(Table2[[#This Row],[LastActiveDate]]="",Table2[[#This Row],[LastActiveDate]]=0),"",TEXT(Table2[[#This Row],[LastActiveDate]],"mmmm"))</f>
        <v>October</v>
      </c>
      <c r="C69">
        <f>IF(OR(Table2[[#This Row],[LastActiveDate]]="",Table2[[#This Row],[LastActiveDate]]=0),"",DAY(Table2[[#This Row],[LastActiveDate]]))</f>
        <v>31</v>
      </c>
    </row>
    <row r="70" spans="1:3" x14ac:dyDescent="0.25">
      <c r="A70">
        <f>IF(OR(Table2[[#This Row],[LastActiveDate]]="",Table2[[#This Row],[LastActiveDate]]=0),"",YEAR(Table2[[#This Row],[LastActiveDate]]))</f>
        <v>2025</v>
      </c>
      <c r="B70" t="str">
        <f>IF(OR(Table2[[#This Row],[LastActiveDate]]="",Table2[[#This Row],[LastActiveDate]]=0),"",TEXT(Table2[[#This Row],[LastActiveDate]],"mmmm"))</f>
        <v>February</v>
      </c>
      <c r="C70">
        <f>IF(OR(Table2[[#This Row],[LastActiveDate]]="",Table2[[#This Row],[LastActiveDate]]=0),"",DAY(Table2[[#This Row],[LastActiveDate]]))</f>
        <v>12</v>
      </c>
    </row>
    <row r="71" spans="1:3" x14ac:dyDescent="0.25">
      <c r="A71">
        <f>IF(OR(Table2[[#This Row],[LastActiveDate]]="",Table2[[#This Row],[LastActiveDate]]=0),"",YEAR(Table2[[#This Row],[LastActiveDate]]))</f>
        <v>2025</v>
      </c>
      <c r="B71" t="str">
        <f>IF(OR(Table2[[#This Row],[LastActiveDate]]="",Table2[[#This Row],[LastActiveDate]]=0),"",TEXT(Table2[[#This Row],[LastActiveDate]],"mmmm"))</f>
        <v>January</v>
      </c>
      <c r="C71">
        <f>IF(OR(Table2[[#This Row],[LastActiveDate]]="",Table2[[#This Row],[LastActiveDate]]=0),"",DAY(Table2[[#This Row],[LastActiveDate]]))</f>
        <v>25</v>
      </c>
    </row>
    <row r="72" spans="1:3" x14ac:dyDescent="0.25">
      <c r="A72">
        <f>IF(OR(Table2[[#This Row],[LastActiveDate]]="",Table2[[#This Row],[LastActiveDate]]=0),"",YEAR(Table2[[#This Row],[LastActiveDate]]))</f>
        <v>2025</v>
      </c>
      <c r="B72" t="str">
        <f>IF(OR(Table2[[#This Row],[LastActiveDate]]="",Table2[[#This Row],[LastActiveDate]]=0),"",TEXT(Table2[[#This Row],[LastActiveDate]],"mmmm"))</f>
        <v>January</v>
      </c>
      <c r="C72">
        <f>IF(OR(Table2[[#This Row],[LastActiveDate]]="",Table2[[#This Row],[LastActiveDate]]=0),"",DAY(Table2[[#This Row],[LastActiveDate]]))</f>
        <v>5</v>
      </c>
    </row>
    <row r="73" spans="1:3" x14ac:dyDescent="0.25">
      <c r="A73">
        <f>IF(OR(Table2[[#This Row],[LastActiveDate]]="",Table2[[#This Row],[LastActiveDate]]=0),"",YEAR(Table2[[#This Row],[LastActiveDate]]))</f>
        <v>2025</v>
      </c>
      <c r="B73" t="str">
        <f>IF(OR(Table2[[#This Row],[LastActiveDate]]="",Table2[[#This Row],[LastActiveDate]]=0),"",TEXT(Table2[[#This Row],[LastActiveDate]],"mmmm"))</f>
        <v>September</v>
      </c>
      <c r="C73">
        <f>IF(OR(Table2[[#This Row],[LastActiveDate]]="",Table2[[#This Row],[LastActiveDate]]=0),"",DAY(Table2[[#This Row],[LastActiveDate]]))</f>
        <v>29</v>
      </c>
    </row>
    <row r="74" spans="1:3" x14ac:dyDescent="0.25">
      <c r="A74">
        <f>IF(OR(Table2[[#This Row],[LastActiveDate]]="",Table2[[#This Row],[LastActiveDate]]=0),"",YEAR(Table2[[#This Row],[LastActiveDate]]))</f>
        <v>2025</v>
      </c>
      <c r="B74" t="str">
        <f>IF(OR(Table2[[#This Row],[LastActiveDate]]="",Table2[[#This Row],[LastActiveDate]]=0),"",TEXT(Table2[[#This Row],[LastActiveDate]],"mmmm"))</f>
        <v>September</v>
      </c>
      <c r="C74">
        <f>IF(OR(Table2[[#This Row],[LastActiveDate]]="",Table2[[#This Row],[LastActiveDate]]=0),"",DAY(Table2[[#This Row],[LastActiveDate]]))</f>
        <v>4</v>
      </c>
    </row>
    <row r="75" spans="1:3" x14ac:dyDescent="0.25">
      <c r="A75">
        <f>IF(OR(Table2[[#This Row],[LastActiveDate]]="",Table2[[#This Row],[LastActiveDate]]=0),"",YEAR(Table2[[#This Row],[LastActiveDate]]))</f>
        <v>2025</v>
      </c>
      <c r="B75" t="str">
        <f>IF(OR(Table2[[#This Row],[LastActiveDate]]="",Table2[[#This Row],[LastActiveDate]]=0),"",TEXT(Table2[[#This Row],[LastActiveDate]],"mmmm"))</f>
        <v>February</v>
      </c>
      <c r="C75">
        <f>IF(OR(Table2[[#This Row],[LastActiveDate]]="",Table2[[#This Row],[LastActiveDate]]=0),"",DAY(Table2[[#This Row],[LastActiveDate]]))</f>
        <v>11</v>
      </c>
    </row>
    <row r="76" spans="1:3" x14ac:dyDescent="0.25">
      <c r="A76">
        <f>IF(OR(Table2[[#This Row],[LastActiveDate]]="",Table2[[#This Row],[LastActiveDate]]=0),"",YEAR(Table2[[#This Row],[LastActiveDate]]))</f>
        <v>2025</v>
      </c>
      <c r="B76" t="str">
        <f>IF(OR(Table2[[#This Row],[LastActiveDate]]="",Table2[[#This Row],[LastActiveDate]]=0),"",TEXT(Table2[[#This Row],[LastActiveDate]],"mmmm"))</f>
        <v>June</v>
      </c>
      <c r="C76">
        <f>IF(OR(Table2[[#This Row],[LastActiveDate]]="",Table2[[#This Row],[LastActiveDate]]=0),"",DAY(Table2[[#This Row],[LastActiveDate]]))</f>
        <v>16</v>
      </c>
    </row>
    <row r="77" spans="1:3" x14ac:dyDescent="0.25">
      <c r="A77">
        <f>IF(OR(Table2[[#This Row],[LastActiveDate]]="",Table2[[#This Row],[LastActiveDate]]=0),"",YEAR(Table2[[#This Row],[LastActiveDate]]))</f>
        <v>2025</v>
      </c>
      <c r="B77" t="str">
        <f>IF(OR(Table2[[#This Row],[LastActiveDate]]="",Table2[[#This Row],[LastActiveDate]]=0),"",TEXT(Table2[[#This Row],[LastActiveDate]],"mmmm"))</f>
        <v>March</v>
      </c>
      <c r="C77">
        <f>IF(OR(Table2[[#This Row],[LastActiveDate]]="",Table2[[#This Row],[LastActiveDate]]=0),"",DAY(Table2[[#This Row],[LastActiveDate]]))</f>
        <v>13</v>
      </c>
    </row>
    <row r="78" spans="1:3" x14ac:dyDescent="0.25">
      <c r="A78">
        <f>IF(OR(Table2[[#This Row],[LastActiveDate]]="",Table2[[#This Row],[LastActiveDate]]=0),"",YEAR(Table2[[#This Row],[LastActiveDate]]))</f>
        <v>2025</v>
      </c>
      <c r="B78" t="str">
        <f>IF(OR(Table2[[#This Row],[LastActiveDate]]="",Table2[[#This Row],[LastActiveDate]]=0),"",TEXT(Table2[[#This Row],[LastActiveDate]],"mmmm"))</f>
        <v>September</v>
      </c>
      <c r="C78">
        <f>IF(OR(Table2[[#This Row],[LastActiveDate]]="",Table2[[#This Row],[LastActiveDate]]=0),"",DAY(Table2[[#This Row],[LastActiveDate]]))</f>
        <v>18</v>
      </c>
    </row>
    <row r="79" spans="1:3" x14ac:dyDescent="0.25">
      <c r="A79">
        <f>IF(OR(Table2[[#This Row],[LastActiveDate]]="",Table2[[#This Row],[LastActiveDate]]=0),"",YEAR(Table2[[#This Row],[LastActiveDate]]))</f>
        <v>2025</v>
      </c>
      <c r="B79" t="str">
        <f>IF(OR(Table2[[#This Row],[LastActiveDate]]="",Table2[[#This Row],[LastActiveDate]]=0),"",TEXT(Table2[[#This Row],[LastActiveDate]],"mmmm"))</f>
        <v>April</v>
      </c>
      <c r="C79">
        <f>IF(OR(Table2[[#This Row],[LastActiveDate]]="",Table2[[#This Row],[LastActiveDate]]=0),"",DAY(Table2[[#This Row],[LastActiveDate]]))</f>
        <v>5</v>
      </c>
    </row>
    <row r="80" spans="1:3" x14ac:dyDescent="0.25">
      <c r="A80">
        <f>IF(OR(Table2[[#This Row],[LastActiveDate]]="",Table2[[#This Row],[LastActiveDate]]=0),"",YEAR(Table2[[#This Row],[LastActiveDate]]))</f>
        <v>2025</v>
      </c>
      <c r="B80" t="str">
        <f>IF(OR(Table2[[#This Row],[LastActiveDate]]="",Table2[[#This Row],[LastActiveDate]]=0),"",TEXT(Table2[[#This Row],[LastActiveDate]],"mmmm"))</f>
        <v>January</v>
      </c>
      <c r="C80">
        <f>IF(OR(Table2[[#This Row],[LastActiveDate]]="",Table2[[#This Row],[LastActiveDate]]=0),"",DAY(Table2[[#This Row],[LastActiveDate]]))</f>
        <v>24</v>
      </c>
    </row>
    <row r="81" spans="1:3" x14ac:dyDescent="0.25">
      <c r="A81">
        <f>IF(OR(Table2[[#This Row],[LastActiveDate]]="",Table2[[#This Row],[LastActiveDate]]=0),"",YEAR(Table2[[#This Row],[LastActiveDate]]))</f>
        <v>2025</v>
      </c>
      <c r="B81" t="str">
        <f>IF(OR(Table2[[#This Row],[LastActiveDate]]="",Table2[[#This Row],[LastActiveDate]]=0),"",TEXT(Table2[[#This Row],[LastActiveDate]],"mmmm"))</f>
        <v>January</v>
      </c>
      <c r="C81">
        <f>IF(OR(Table2[[#This Row],[LastActiveDate]]="",Table2[[#This Row],[LastActiveDate]]=0),"",DAY(Table2[[#This Row],[LastActiveDate]]))</f>
        <v>18</v>
      </c>
    </row>
    <row r="82" spans="1:3" x14ac:dyDescent="0.25">
      <c r="A82">
        <f>IF(OR(Table2[[#This Row],[LastActiveDate]]="",Table2[[#This Row],[LastActiveDate]]=0),"",YEAR(Table2[[#This Row],[LastActiveDate]]))</f>
        <v>2025</v>
      </c>
      <c r="B82" t="str">
        <f>IF(OR(Table2[[#This Row],[LastActiveDate]]="",Table2[[#This Row],[LastActiveDate]]=0),"",TEXT(Table2[[#This Row],[LastActiveDate]],"mmmm"))</f>
        <v>May</v>
      </c>
      <c r="C82">
        <f>IF(OR(Table2[[#This Row],[LastActiveDate]]="",Table2[[#This Row],[LastActiveDate]]=0),"",DAY(Table2[[#This Row],[LastActiveDate]]))</f>
        <v>12</v>
      </c>
    </row>
    <row r="83" spans="1:3" x14ac:dyDescent="0.25">
      <c r="A83">
        <f>IF(OR(Table2[[#This Row],[LastActiveDate]]="",Table2[[#This Row],[LastActiveDate]]=0),"",YEAR(Table2[[#This Row],[LastActiveDate]]))</f>
        <v>2025</v>
      </c>
      <c r="B83" t="str">
        <f>IF(OR(Table2[[#This Row],[LastActiveDate]]="",Table2[[#This Row],[LastActiveDate]]=0),"",TEXT(Table2[[#This Row],[LastActiveDate]],"mmmm"))</f>
        <v>January</v>
      </c>
      <c r="C83">
        <f>IF(OR(Table2[[#This Row],[LastActiveDate]]="",Table2[[#This Row],[LastActiveDate]]=0),"",DAY(Table2[[#This Row],[LastActiveDate]]))</f>
        <v>23</v>
      </c>
    </row>
    <row r="84" spans="1:3" x14ac:dyDescent="0.25">
      <c r="A84">
        <f>IF(OR(Table2[[#This Row],[LastActiveDate]]="",Table2[[#This Row],[LastActiveDate]]=0),"",YEAR(Table2[[#This Row],[LastActiveDate]]))</f>
        <v>2025</v>
      </c>
      <c r="B84" t="str">
        <f>IF(OR(Table2[[#This Row],[LastActiveDate]]="",Table2[[#This Row],[LastActiveDate]]=0),"",TEXT(Table2[[#This Row],[LastActiveDate]],"mmmm"))</f>
        <v>May</v>
      </c>
      <c r="C84">
        <f>IF(OR(Table2[[#This Row],[LastActiveDate]]="",Table2[[#This Row],[LastActiveDate]]=0),"",DAY(Table2[[#This Row],[LastActiveDate]]))</f>
        <v>21</v>
      </c>
    </row>
    <row r="85" spans="1:3" x14ac:dyDescent="0.25">
      <c r="A85">
        <f>IF(OR(Table2[[#This Row],[LastActiveDate]]="",Table2[[#This Row],[LastActiveDate]]=0),"",YEAR(Table2[[#This Row],[LastActiveDate]]))</f>
        <v>2025</v>
      </c>
      <c r="B85" t="str">
        <f>IF(OR(Table2[[#This Row],[LastActiveDate]]="",Table2[[#This Row],[LastActiveDate]]=0),"",TEXT(Table2[[#This Row],[LastActiveDate]],"mmmm"))</f>
        <v>September</v>
      </c>
      <c r="C85">
        <f>IF(OR(Table2[[#This Row],[LastActiveDate]]="",Table2[[#This Row],[LastActiveDate]]=0),"",DAY(Table2[[#This Row],[LastActiveDate]]))</f>
        <v>12</v>
      </c>
    </row>
    <row r="86" spans="1:3" x14ac:dyDescent="0.25">
      <c r="A86">
        <f>IF(OR(Table2[[#This Row],[LastActiveDate]]="",Table2[[#This Row],[LastActiveDate]]=0),"",YEAR(Table2[[#This Row],[LastActiveDate]]))</f>
        <v>2025</v>
      </c>
      <c r="B86" t="str">
        <f>IF(OR(Table2[[#This Row],[LastActiveDate]]="",Table2[[#This Row],[LastActiveDate]]=0),"",TEXT(Table2[[#This Row],[LastActiveDate]],"mmmm"))</f>
        <v>March</v>
      </c>
      <c r="C86">
        <f>IF(OR(Table2[[#This Row],[LastActiveDate]]="",Table2[[#This Row],[LastActiveDate]]=0),"",DAY(Table2[[#This Row],[LastActiveDate]]))</f>
        <v>14</v>
      </c>
    </row>
    <row r="87" spans="1:3" x14ac:dyDescent="0.25">
      <c r="A87">
        <f>IF(OR(Table2[[#This Row],[LastActiveDate]]="",Table2[[#This Row],[LastActiveDate]]=0),"",YEAR(Table2[[#This Row],[LastActiveDate]]))</f>
        <v>2025</v>
      </c>
      <c r="B87" t="str">
        <f>IF(OR(Table2[[#This Row],[LastActiveDate]]="",Table2[[#This Row],[LastActiveDate]]=0),"",TEXT(Table2[[#This Row],[LastActiveDate]],"mmmm"))</f>
        <v>January</v>
      </c>
      <c r="C87">
        <f>IF(OR(Table2[[#This Row],[LastActiveDate]]="",Table2[[#This Row],[LastActiveDate]]=0),"",DAY(Table2[[#This Row],[LastActiveDate]]))</f>
        <v>8</v>
      </c>
    </row>
    <row r="88" spans="1:3" x14ac:dyDescent="0.25">
      <c r="A88">
        <f>IF(OR(Table2[[#This Row],[LastActiveDate]]="",Table2[[#This Row],[LastActiveDate]]=0),"",YEAR(Table2[[#This Row],[LastActiveDate]]))</f>
        <v>2025</v>
      </c>
      <c r="B88" t="str">
        <f>IF(OR(Table2[[#This Row],[LastActiveDate]]="",Table2[[#This Row],[LastActiveDate]]=0),"",TEXT(Table2[[#This Row],[LastActiveDate]],"mmmm"))</f>
        <v>October</v>
      </c>
      <c r="C88">
        <f>IF(OR(Table2[[#This Row],[LastActiveDate]]="",Table2[[#This Row],[LastActiveDate]]=0),"",DAY(Table2[[#This Row],[LastActiveDate]]))</f>
        <v>19</v>
      </c>
    </row>
    <row r="89" spans="1:3" x14ac:dyDescent="0.25">
      <c r="A89">
        <f>IF(OR(Table2[[#This Row],[LastActiveDate]]="",Table2[[#This Row],[LastActiveDate]]=0),"",YEAR(Table2[[#This Row],[LastActiveDate]]))</f>
        <v>2025</v>
      </c>
      <c r="B89" t="str">
        <f>IF(OR(Table2[[#This Row],[LastActiveDate]]="",Table2[[#This Row],[LastActiveDate]]=0),"",TEXT(Table2[[#This Row],[LastActiveDate]],"mmmm"))</f>
        <v>April</v>
      </c>
      <c r="C89">
        <f>IF(OR(Table2[[#This Row],[LastActiveDate]]="",Table2[[#This Row],[LastActiveDate]]=0),"",DAY(Table2[[#This Row],[LastActiveDate]]))</f>
        <v>23</v>
      </c>
    </row>
    <row r="90" spans="1:3" x14ac:dyDescent="0.25">
      <c r="A90">
        <f>IF(OR(Table2[[#This Row],[LastActiveDate]]="",Table2[[#This Row],[LastActiveDate]]=0),"",YEAR(Table2[[#This Row],[LastActiveDate]]))</f>
        <v>2024</v>
      </c>
      <c r="B90" t="str">
        <f>IF(OR(Table2[[#This Row],[LastActiveDate]]="",Table2[[#This Row],[LastActiveDate]]=0),"",TEXT(Table2[[#This Row],[LastActiveDate]],"mmmm"))</f>
        <v>November</v>
      </c>
      <c r="C90">
        <f>IF(OR(Table2[[#This Row],[LastActiveDate]]="",Table2[[#This Row],[LastActiveDate]]=0),"",DAY(Table2[[#This Row],[LastActiveDate]]))</f>
        <v>22</v>
      </c>
    </row>
    <row r="91" spans="1:3" x14ac:dyDescent="0.25">
      <c r="A91">
        <f>IF(OR(Table2[[#This Row],[LastActiveDate]]="",Table2[[#This Row],[LastActiveDate]]=0),"",YEAR(Table2[[#This Row],[LastActiveDate]]))</f>
        <v>2024</v>
      </c>
      <c r="B91" t="str">
        <f>IF(OR(Table2[[#This Row],[LastActiveDate]]="",Table2[[#This Row],[LastActiveDate]]=0),"",TEXT(Table2[[#This Row],[LastActiveDate]],"mmmm"))</f>
        <v>November</v>
      </c>
      <c r="C91">
        <f>IF(OR(Table2[[#This Row],[LastActiveDate]]="",Table2[[#This Row],[LastActiveDate]]=0),"",DAY(Table2[[#This Row],[LastActiveDate]]))</f>
        <v>6</v>
      </c>
    </row>
    <row r="92" spans="1:3" x14ac:dyDescent="0.25">
      <c r="A92">
        <f>IF(OR(Table2[[#This Row],[LastActiveDate]]="",Table2[[#This Row],[LastActiveDate]]=0),"",YEAR(Table2[[#This Row],[LastActiveDate]]))</f>
        <v>2024</v>
      </c>
      <c r="B92" t="str">
        <f>IF(OR(Table2[[#This Row],[LastActiveDate]]="",Table2[[#This Row],[LastActiveDate]]=0),"",TEXT(Table2[[#This Row],[LastActiveDate]],"mmmm"))</f>
        <v>November</v>
      </c>
      <c r="C92">
        <f>IF(OR(Table2[[#This Row],[LastActiveDate]]="",Table2[[#This Row],[LastActiveDate]]=0),"",DAY(Table2[[#This Row],[LastActiveDate]]))</f>
        <v>29</v>
      </c>
    </row>
    <row r="93" spans="1:3" x14ac:dyDescent="0.25">
      <c r="A93">
        <f>IF(OR(Table2[[#This Row],[LastActiveDate]]="",Table2[[#This Row],[LastActiveDate]]=0),"",YEAR(Table2[[#This Row],[LastActiveDate]]))</f>
        <v>2025</v>
      </c>
      <c r="B93" t="str">
        <f>IF(OR(Table2[[#This Row],[LastActiveDate]]="",Table2[[#This Row],[LastActiveDate]]=0),"",TEXT(Table2[[#This Row],[LastActiveDate]],"mmmm"))</f>
        <v>June</v>
      </c>
      <c r="C93">
        <f>IF(OR(Table2[[#This Row],[LastActiveDate]]="",Table2[[#This Row],[LastActiveDate]]=0),"",DAY(Table2[[#This Row],[LastActiveDate]]))</f>
        <v>6</v>
      </c>
    </row>
    <row r="94" spans="1:3" x14ac:dyDescent="0.25">
      <c r="A94">
        <f>IF(OR(Table2[[#This Row],[LastActiveDate]]="",Table2[[#This Row],[LastActiveDate]]=0),"",YEAR(Table2[[#This Row],[LastActiveDate]]))</f>
        <v>2025</v>
      </c>
      <c r="B94" t="str">
        <f>IF(OR(Table2[[#This Row],[LastActiveDate]]="",Table2[[#This Row],[LastActiveDate]]=0),"",TEXT(Table2[[#This Row],[LastActiveDate]],"mmmm"))</f>
        <v>August</v>
      </c>
      <c r="C94">
        <f>IF(OR(Table2[[#This Row],[LastActiveDate]]="",Table2[[#This Row],[LastActiveDate]]=0),"",DAY(Table2[[#This Row],[LastActiveDate]]))</f>
        <v>5</v>
      </c>
    </row>
    <row r="95" spans="1:3" x14ac:dyDescent="0.25">
      <c r="A95">
        <f>IF(OR(Table2[[#This Row],[LastActiveDate]]="",Table2[[#This Row],[LastActiveDate]]=0),"",YEAR(Table2[[#This Row],[LastActiveDate]]))</f>
        <v>2025</v>
      </c>
      <c r="B95" t="str">
        <f>IF(OR(Table2[[#This Row],[LastActiveDate]]="",Table2[[#This Row],[LastActiveDate]]=0),"",TEXT(Table2[[#This Row],[LastActiveDate]],"mmmm"))</f>
        <v>March</v>
      </c>
      <c r="C95">
        <f>IF(OR(Table2[[#This Row],[LastActiveDate]]="",Table2[[#This Row],[LastActiveDate]]=0),"",DAY(Table2[[#This Row],[LastActiveDate]]))</f>
        <v>23</v>
      </c>
    </row>
    <row r="96" spans="1:3" x14ac:dyDescent="0.25">
      <c r="A96">
        <f>IF(OR(Table2[[#This Row],[LastActiveDate]]="",Table2[[#This Row],[LastActiveDate]]=0),"",YEAR(Table2[[#This Row],[LastActiveDate]]))</f>
        <v>2024</v>
      </c>
      <c r="B96" t="str">
        <f>IF(OR(Table2[[#This Row],[LastActiveDate]]="",Table2[[#This Row],[LastActiveDate]]=0),"",TEXT(Table2[[#This Row],[LastActiveDate]],"mmmm"))</f>
        <v>November</v>
      </c>
      <c r="C96">
        <f>IF(OR(Table2[[#This Row],[LastActiveDate]]="",Table2[[#This Row],[LastActiveDate]]=0),"",DAY(Table2[[#This Row],[LastActiveDate]]))</f>
        <v>12</v>
      </c>
    </row>
    <row r="97" spans="1:3" x14ac:dyDescent="0.25">
      <c r="A97">
        <f>IF(OR(Table2[[#This Row],[LastActiveDate]]="",Table2[[#This Row],[LastActiveDate]]=0),"",YEAR(Table2[[#This Row],[LastActiveDate]]))</f>
        <v>2025</v>
      </c>
      <c r="B97" t="str">
        <f>IF(OR(Table2[[#This Row],[LastActiveDate]]="",Table2[[#This Row],[LastActiveDate]]=0),"",TEXT(Table2[[#This Row],[LastActiveDate]],"mmmm"))</f>
        <v>March</v>
      </c>
      <c r="C97">
        <f>IF(OR(Table2[[#This Row],[LastActiveDate]]="",Table2[[#This Row],[LastActiveDate]]=0),"",DAY(Table2[[#This Row],[LastActiveDate]]))</f>
        <v>8</v>
      </c>
    </row>
    <row r="98" spans="1:3" x14ac:dyDescent="0.25">
      <c r="A98">
        <f>IF(OR(Table2[[#This Row],[LastActiveDate]]="",Table2[[#This Row],[LastActiveDate]]=0),"",YEAR(Table2[[#This Row],[LastActiveDate]]))</f>
        <v>2025</v>
      </c>
      <c r="B98" t="str">
        <f>IF(OR(Table2[[#This Row],[LastActiveDate]]="",Table2[[#This Row],[LastActiveDate]]=0),"",TEXT(Table2[[#This Row],[LastActiveDate]],"mmmm"))</f>
        <v>October</v>
      </c>
      <c r="C98">
        <f>IF(OR(Table2[[#This Row],[LastActiveDate]]="",Table2[[#This Row],[LastActiveDate]]=0),"",DAY(Table2[[#This Row],[LastActiveDate]]))</f>
        <v>18</v>
      </c>
    </row>
    <row r="99" spans="1:3" x14ac:dyDescent="0.25">
      <c r="A99">
        <f>IF(OR(Table2[[#This Row],[LastActiveDate]]="",Table2[[#This Row],[LastActiveDate]]=0),"",YEAR(Table2[[#This Row],[LastActiveDate]]))</f>
        <v>2025</v>
      </c>
      <c r="B99" t="str">
        <f>IF(OR(Table2[[#This Row],[LastActiveDate]]="",Table2[[#This Row],[LastActiveDate]]=0),"",TEXT(Table2[[#This Row],[LastActiveDate]],"mmmm"))</f>
        <v>May</v>
      </c>
      <c r="C99">
        <f>IF(OR(Table2[[#This Row],[LastActiveDate]]="",Table2[[#This Row],[LastActiveDate]]=0),"",DAY(Table2[[#This Row],[LastActiveDate]]))</f>
        <v>1</v>
      </c>
    </row>
    <row r="100" spans="1:3" x14ac:dyDescent="0.25">
      <c r="A100">
        <f>IF(OR(Table2[[#This Row],[LastActiveDate]]="",Table2[[#This Row],[LastActiveDate]]=0),"",YEAR(Table2[[#This Row],[LastActiveDate]]))</f>
        <v>2025</v>
      </c>
      <c r="B100" t="str">
        <f>IF(OR(Table2[[#This Row],[LastActiveDate]]="",Table2[[#This Row],[LastActiveDate]]=0),"",TEXT(Table2[[#This Row],[LastActiveDate]],"mmmm"))</f>
        <v>October</v>
      </c>
      <c r="C100">
        <f>IF(OR(Table2[[#This Row],[LastActiveDate]]="",Table2[[#This Row],[LastActiveDate]]=0),"",DAY(Table2[[#This Row],[LastActiveDate]]))</f>
        <v>9</v>
      </c>
    </row>
    <row r="101" spans="1:3" x14ac:dyDescent="0.25">
      <c r="A101">
        <f>IF(OR(Table2[[#This Row],[LastActiveDate]]="",Table2[[#This Row],[LastActiveDate]]=0),"",YEAR(Table2[[#This Row],[LastActiveDate]]))</f>
        <v>2025</v>
      </c>
      <c r="B101" t="str">
        <f>IF(OR(Table2[[#This Row],[LastActiveDate]]="",Table2[[#This Row],[LastActiveDate]]=0),"",TEXT(Table2[[#This Row],[LastActiveDate]],"mmmm"))</f>
        <v>August</v>
      </c>
      <c r="C101">
        <f>IF(OR(Table2[[#This Row],[LastActiveDate]]="",Table2[[#This Row],[LastActiveDate]]=0),"",DAY(Table2[[#This Row],[LastActiveDate]]))</f>
        <v>30</v>
      </c>
    </row>
    <row r="102" spans="1:3" x14ac:dyDescent="0.25">
      <c r="A102">
        <f>IF(OR(Table2[[#This Row],[LastActiveDate]]="",Table2[[#This Row],[LastActiveDate]]=0),"",YEAR(Table2[[#This Row],[LastActiveDate]]))</f>
        <v>2024</v>
      </c>
      <c r="B102" t="str">
        <f>IF(OR(Table2[[#This Row],[LastActiveDate]]="",Table2[[#This Row],[LastActiveDate]]=0),"",TEXT(Table2[[#This Row],[LastActiveDate]],"mmmm"))</f>
        <v>October</v>
      </c>
      <c r="C102">
        <f>IF(OR(Table2[[#This Row],[LastActiveDate]]="",Table2[[#This Row],[LastActiveDate]]=0),"",DAY(Table2[[#This Row],[LastActiveDate]]))</f>
        <v>24</v>
      </c>
    </row>
    <row r="103" spans="1:3" x14ac:dyDescent="0.25">
      <c r="A103">
        <f>IF(OR(Table2[[#This Row],[LastActiveDate]]="",Table2[[#This Row],[LastActiveDate]]=0),"",YEAR(Table2[[#This Row],[LastActiveDate]]))</f>
        <v>2025</v>
      </c>
      <c r="B103" t="str">
        <f>IF(OR(Table2[[#This Row],[LastActiveDate]]="",Table2[[#This Row],[LastActiveDate]]=0),"",TEXT(Table2[[#This Row],[LastActiveDate]],"mmmm"))</f>
        <v>July</v>
      </c>
      <c r="C103">
        <f>IF(OR(Table2[[#This Row],[LastActiveDate]]="",Table2[[#This Row],[LastActiveDate]]=0),"",DAY(Table2[[#This Row],[LastActiveDate]]))</f>
        <v>10</v>
      </c>
    </row>
    <row r="104" spans="1:3" x14ac:dyDescent="0.25">
      <c r="A104">
        <f>IF(OR(Table2[[#This Row],[LastActiveDate]]="",Table2[[#This Row],[LastActiveDate]]=0),"",YEAR(Table2[[#This Row],[LastActiveDate]]))</f>
        <v>2025</v>
      </c>
      <c r="B104" t="str">
        <f>IF(OR(Table2[[#This Row],[LastActiveDate]]="",Table2[[#This Row],[LastActiveDate]]=0),"",TEXT(Table2[[#This Row],[LastActiveDate]],"mmmm"))</f>
        <v>June</v>
      </c>
      <c r="C104">
        <f>IF(OR(Table2[[#This Row],[LastActiveDate]]="",Table2[[#This Row],[LastActiveDate]]=0),"",DAY(Table2[[#This Row],[LastActiveDate]]))</f>
        <v>25</v>
      </c>
    </row>
    <row r="105" spans="1:3" x14ac:dyDescent="0.25">
      <c r="A105">
        <f>IF(OR(Table2[[#This Row],[LastActiveDate]]="",Table2[[#This Row],[LastActiveDate]]=0),"",YEAR(Table2[[#This Row],[LastActiveDate]]))</f>
        <v>2025</v>
      </c>
      <c r="B105" t="str">
        <f>IF(OR(Table2[[#This Row],[LastActiveDate]]="",Table2[[#This Row],[LastActiveDate]]=0),"",TEXT(Table2[[#This Row],[LastActiveDate]],"mmmm"))</f>
        <v>May</v>
      </c>
      <c r="C105">
        <f>IF(OR(Table2[[#This Row],[LastActiveDate]]="",Table2[[#This Row],[LastActiveDate]]=0),"",DAY(Table2[[#This Row],[LastActiveDate]]))</f>
        <v>3</v>
      </c>
    </row>
    <row r="106" spans="1:3" x14ac:dyDescent="0.25">
      <c r="A106">
        <f>IF(OR(Table2[[#This Row],[LastActiveDate]]="",Table2[[#This Row],[LastActiveDate]]=0),"",YEAR(Table2[[#This Row],[LastActiveDate]]))</f>
        <v>2025</v>
      </c>
      <c r="B106" t="str">
        <f>IF(OR(Table2[[#This Row],[LastActiveDate]]="",Table2[[#This Row],[LastActiveDate]]=0),"",TEXT(Table2[[#This Row],[LastActiveDate]],"mmmm"))</f>
        <v>January</v>
      </c>
      <c r="C106">
        <f>IF(OR(Table2[[#This Row],[LastActiveDate]]="",Table2[[#This Row],[LastActiveDate]]=0),"",DAY(Table2[[#This Row],[LastActiveDate]]))</f>
        <v>25</v>
      </c>
    </row>
    <row r="107" spans="1:3" x14ac:dyDescent="0.25">
      <c r="A107">
        <f>IF(OR(Table2[[#This Row],[LastActiveDate]]="",Table2[[#This Row],[LastActiveDate]]=0),"",YEAR(Table2[[#This Row],[LastActiveDate]]))</f>
        <v>2025</v>
      </c>
      <c r="B107" t="str">
        <f>IF(OR(Table2[[#This Row],[LastActiveDate]]="",Table2[[#This Row],[LastActiveDate]]=0),"",TEXT(Table2[[#This Row],[LastActiveDate]],"mmmm"))</f>
        <v>June</v>
      </c>
      <c r="C107">
        <f>IF(OR(Table2[[#This Row],[LastActiveDate]]="",Table2[[#This Row],[LastActiveDate]]=0),"",DAY(Table2[[#This Row],[LastActiveDate]]))</f>
        <v>10</v>
      </c>
    </row>
    <row r="108" spans="1:3" x14ac:dyDescent="0.25">
      <c r="A108">
        <f>IF(OR(Table2[[#This Row],[LastActiveDate]]="",Table2[[#This Row],[LastActiveDate]]=0),"",YEAR(Table2[[#This Row],[LastActiveDate]]))</f>
        <v>2024</v>
      </c>
      <c r="B108" t="str">
        <f>IF(OR(Table2[[#This Row],[LastActiveDate]]="",Table2[[#This Row],[LastActiveDate]]=0),"",TEXT(Table2[[#This Row],[LastActiveDate]],"mmmm"))</f>
        <v>November</v>
      </c>
      <c r="C108">
        <f>IF(OR(Table2[[#This Row],[LastActiveDate]]="",Table2[[#This Row],[LastActiveDate]]=0),"",DAY(Table2[[#This Row],[LastActiveDate]]))</f>
        <v>29</v>
      </c>
    </row>
    <row r="109" spans="1:3" x14ac:dyDescent="0.25">
      <c r="A109">
        <f>IF(OR(Table2[[#This Row],[LastActiveDate]]="",Table2[[#This Row],[LastActiveDate]]=0),"",YEAR(Table2[[#This Row],[LastActiveDate]]))</f>
        <v>2025</v>
      </c>
      <c r="B109" t="str">
        <f>IF(OR(Table2[[#This Row],[LastActiveDate]]="",Table2[[#This Row],[LastActiveDate]]=0),"",TEXT(Table2[[#This Row],[LastActiveDate]],"mmmm"))</f>
        <v>March</v>
      </c>
      <c r="C109">
        <f>IF(OR(Table2[[#This Row],[LastActiveDate]]="",Table2[[#This Row],[LastActiveDate]]=0),"",DAY(Table2[[#This Row],[LastActiveDate]]))</f>
        <v>27</v>
      </c>
    </row>
    <row r="110" spans="1:3" x14ac:dyDescent="0.25">
      <c r="A110">
        <f>IF(OR(Table2[[#This Row],[LastActiveDate]]="",Table2[[#This Row],[LastActiveDate]]=0),"",YEAR(Table2[[#This Row],[LastActiveDate]]))</f>
        <v>2025</v>
      </c>
      <c r="B110" t="str">
        <f>IF(OR(Table2[[#This Row],[LastActiveDate]]="",Table2[[#This Row],[LastActiveDate]]=0),"",TEXT(Table2[[#This Row],[LastActiveDate]],"mmmm"))</f>
        <v>April</v>
      </c>
      <c r="C110">
        <f>IF(OR(Table2[[#This Row],[LastActiveDate]]="",Table2[[#This Row],[LastActiveDate]]=0),"",DAY(Table2[[#This Row],[LastActiveDate]]))</f>
        <v>3</v>
      </c>
    </row>
    <row r="111" spans="1:3" x14ac:dyDescent="0.25">
      <c r="A111">
        <f>IF(OR(Table2[[#This Row],[LastActiveDate]]="",Table2[[#This Row],[LastActiveDate]]=0),"",YEAR(Table2[[#This Row],[LastActiveDate]]))</f>
        <v>2025</v>
      </c>
      <c r="B111" t="str">
        <f>IF(OR(Table2[[#This Row],[LastActiveDate]]="",Table2[[#This Row],[LastActiveDate]]=0),"",TEXT(Table2[[#This Row],[LastActiveDate]],"mmmm"))</f>
        <v>October</v>
      </c>
      <c r="C111">
        <f>IF(OR(Table2[[#This Row],[LastActiveDate]]="",Table2[[#This Row],[LastActiveDate]]=0),"",DAY(Table2[[#This Row],[LastActiveDate]]))</f>
        <v>3</v>
      </c>
    </row>
    <row r="112" spans="1:3" x14ac:dyDescent="0.25">
      <c r="A112" t="str">
        <f>IF(OR(Table2[[#This Row],[LastActiveDate]]="",Table2[[#This Row],[LastActiveDate]]=0),"",YEAR(Table2[[#This Row],[LastActiveDate]]))</f>
        <v/>
      </c>
      <c r="B112" t="str">
        <f>IF(OR(Table2[[#This Row],[LastActiveDate]]="",Table2[[#This Row],[LastActiveDate]]=0),"",TEXT(Table2[[#This Row],[LastActiveDate]],"mmmm"))</f>
        <v/>
      </c>
      <c r="C112" t="str">
        <f>IF(OR(Table2[[#This Row],[LastActiveDate]]="",Table2[[#This Row],[LastActiveDate]]=0),"",DAY(Table2[[#This Row],[LastActiveDate]]))</f>
        <v/>
      </c>
    </row>
    <row r="113" spans="1:3" x14ac:dyDescent="0.25">
      <c r="A113">
        <f>IF(OR(Table2[[#This Row],[LastActiveDate]]="",Table2[[#This Row],[LastActiveDate]]=0),"",YEAR(Table2[[#This Row],[LastActiveDate]]))</f>
        <v>2025</v>
      </c>
      <c r="B113" t="str">
        <f>IF(OR(Table2[[#This Row],[LastActiveDate]]="",Table2[[#This Row],[LastActiveDate]]=0),"",TEXT(Table2[[#This Row],[LastActiveDate]],"mmmm"))</f>
        <v>January</v>
      </c>
      <c r="C113">
        <f>IF(OR(Table2[[#This Row],[LastActiveDate]]="",Table2[[#This Row],[LastActiveDate]]=0),"",DAY(Table2[[#This Row],[LastActiveDate]]))</f>
        <v>24</v>
      </c>
    </row>
    <row r="114" spans="1:3" x14ac:dyDescent="0.25">
      <c r="A114">
        <f>IF(OR(Table2[[#This Row],[LastActiveDate]]="",Table2[[#This Row],[LastActiveDate]]=0),"",YEAR(Table2[[#This Row],[LastActiveDate]]))</f>
        <v>2025</v>
      </c>
      <c r="B114" t="str">
        <f>IF(OR(Table2[[#This Row],[LastActiveDate]]="",Table2[[#This Row],[LastActiveDate]]=0),"",TEXT(Table2[[#This Row],[LastActiveDate]],"mmmm"))</f>
        <v>April</v>
      </c>
      <c r="C114">
        <f>IF(OR(Table2[[#This Row],[LastActiveDate]]="",Table2[[#This Row],[LastActiveDate]]=0),"",DAY(Table2[[#This Row],[LastActiveDate]]))</f>
        <v>20</v>
      </c>
    </row>
    <row r="115" spans="1:3" x14ac:dyDescent="0.25">
      <c r="A115">
        <f>IF(OR(Table2[[#This Row],[LastActiveDate]]="",Table2[[#This Row],[LastActiveDate]]=0),"",YEAR(Table2[[#This Row],[LastActiveDate]]))</f>
        <v>2024</v>
      </c>
      <c r="B115" t="str">
        <f>IF(OR(Table2[[#This Row],[LastActiveDate]]="",Table2[[#This Row],[LastActiveDate]]=0),"",TEXT(Table2[[#This Row],[LastActiveDate]],"mmmm"))</f>
        <v>December</v>
      </c>
      <c r="C115">
        <f>IF(OR(Table2[[#This Row],[LastActiveDate]]="",Table2[[#This Row],[LastActiveDate]]=0),"",DAY(Table2[[#This Row],[LastActiveDate]]))</f>
        <v>24</v>
      </c>
    </row>
    <row r="116" spans="1:3" x14ac:dyDescent="0.25">
      <c r="A116">
        <f>IF(OR(Table2[[#This Row],[LastActiveDate]]="",Table2[[#This Row],[LastActiveDate]]=0),"",YEAR(Table2[[#This Row],[LastActiveDate]]))</f>
        <v>2025</v>
      </c>
      <c r="B116" t="str">
        <f>IF(OR(Table2[[#This Row],[LastActiveDate]]="",Table2[[#This Row],[LastActiveDate]]=0),"",TEXT(Table2[[#This Row],[LastActiveDate]],"mmmm"))</f>
        <v>September</v>
      </c>
      <c r="C116">
        <f>IF(OR(Table2[[#This Row],[LastActiveDate]]="",Table2[[#This Row],[LastActiveDate]]=0),"",DAY(Table2[[#This Row],[LastActiveDate]]))</f>
        <v>18</v>
      </c>
    </row>
    <row r="117" spans="1:3" x14ac:dyDescent="0.25">
      <c r="A117">
        <f>IF(OR(Table2[[#This Row],[LastActiveDate]]="",Table2[[#This Row],[LastActiveDate]]=0),"",YEAR(Table2[[#This Row],[LastActiveDate]]))</f>
        <v>2025</v>
      </c>
      <c r="B117" t="str">
        <f>IF(OR(Table2[[#This Row],[LastActiveDate]]="",Table2[[#This Row],[LastActiveDate]]=0),"",TEXT(Table2[[#This Row],[LastActiveDate]],"mmmm"))</f>
        <v>September</v>
      </c>
      <c r="C117">
        <f>IF(OR(Table2[[#This Row],[LastActiveDate]]="",Table2[[#This Row],[LastActiveDate]]=0),"",DAY(Table2[[#This Row],[LastActiveDate]]))</f>
        <v>2</v>
      </c>
    </row>
    <row r="118" spans="1:3" x14ac:dyDescent="0.25">
      <c r="A118">
        <f>IF(OR(Table2[[#This Row],[LastActiveDate]]="",Table2[[#This Row],[LastActiveDate]]=0),"",YEAR(Table2[[#This Row],[LastActiveDate]]))</f>
        <v>2025</v>
      </c>
      <c r="B118" t="str">
        <f>IF(OR(Table2[[#This Row],[LastActiveDate]]="",Table2[[#This Row],[LastActiveDate]]=0),"",TEXT(Table2[[#This Row],[LastActiveDate]],"mmmm"))</f>
        <v>February</v>
      </c>
      <c r="C118">
        <f>IF(OR(Table2[[#This Row],[LastActiveDate]]="",Table2[[#This Row],[LastActiveDate]]=0),"",DAY(Table2[[#This Row],[LastActiveDate]]))</f>
        <v>5</v>
      </c>
    </row>
    <row r="119" spans="1:3" x14ac:dyDescent="0.25">
      <c r="A119">
        <f>IF(OR(Table2[[#This Row],[LastActiveDate]]="",Table2[[#This Row],[LastActiveDate]]=0),"",YEAR(Table2[[#This Row],[LastActiveDate]]))</f>
        <v>2025</v>
      </c>
      <c r="B119" t="str">
        <f>IF(OR(Table2[[#This Row],[LastActiveDate]]="",Table2[[#This Row],[LastActiveDate]]=0),"",TEXT(Table2[[#This Row],[LastActiveDate]],"mmmm"))</f>
        <v>June</v>
      </c>
      <c r="C119">
        <f>IF(OR(Table2[[#This Row],[LastActiveDate]]="",Table2[[#This Row],[LastActiveDate]]=0),"",DAY(Table2[[#This Row],[LastActiveDate]]))</f>
        <v>10</v>
      </c>
    </row>
    <row r="120" spans="1:3" x14ac:dyDescent="0.25">
      <c r="A120">
        <f>IF(OR(Table2[[#This Row],[LastActiveDate]]="",Table2[[#This Row],[LastActiveDate]]=0),"",YEAR(Table2[[#This Row],[LastActiveDate]]))</f>
        <v>2025</v>
      </c>
      <c r="B120" t="str">
        <f>IF(OR(Table2[[#This Row],[LastActiveDate]]="",Table2[[#This Row],[LastActiveDate]]=0),"",TEXT(Table2[[#This Row],[LastActiveDate]],"mmmm"))</f>
        <v>May</v>
      </c>
      <c r="C120">
        <f>IF(OR(Table2[[#This Row],[LastActiveDate]]="",Table2[[#This Row],[LastActiveDate]]=0),"",DAY(Table2[[#This Row],[LastActiveDate]]))</f>
        <v>30</v>
      </c>
    </row>
    <row r="121" spans="1:3" x14ac:dyDescent="0.25">
      <c r="A121">
        <f>IF(OR(Table2[[#This Row],[LastActiveDate]]="",Table2[[#This Row],[LastActiveDate]]=0),"",YEAR(Table2[[#This Row],[LastActiveDate]]))</f>
        <v>2024</v>
      </c>
      <c r="B121" t="str">
        <f>IF(OR(Table2[[#This Row],[LastActiveDate]]="",Table2[[#This Row],[LastActiveDate]]=0),"",TEXT(Table2[[#This Row],[LastActiveDate]],"mmmm"))</f>
        <v>December</v>
      </c>
      <c r="C121">
        <f>IF(OR(Table2[[#This Row],[LastActiveDate]]="",Table2[[#This Row],[LastActiveDate]]=0),"",DAY(Table2[[#This Row],[LastActiveDate]]))</f>
        <v>14</v>
      </c>
    </row>
    <row r="122" spans="1:3" x14ac:dyDescent="0.25">
      <c r="A122">
        <f>IF(OR(Table2[[#This Row],[LastActiveDate]]="",Table2[[#This Row],[LastActiveDate]]=0),"",YEAR(Table2[[#This Row],[LastActiveDate]]))</f>
        <v>2025</v>
      </c>
      <c r="B122" t="str">
        <f>IF(OR(Table2[[#This Row],[LastActiveDate]]="",Table2[[#This Row],[LastActiveDate]]=0),"",TEXT(Table2[[#This Row],[LastActiveDate]],"mmmm"))</f>
        <v>July</v>
      </c>
      <c r="C122">
        <f>IF(OR(Table2[[#This Row],[LastActiveDate]]="",Table2[[#This Row],[LastActiveDate]]=0),"",DAY(Table2[[#This Row],[LastActiveDate]]))</f>
        <v>25</v>
      </c>
    </row>
    <row r="123" spans="1:3" x14ac:dyDescent="0.25">
      <c r="A123">
        <f>IF(OR(Table2[[#This Row],[LastActiveDate]]="",Table2[[#This Row],[LastActiveDate]]=0),"",YEAR(Table2[[#This Row],[LastActiveDate]]))</f>
        <v>2025</v>
      </c>
      <c r="B123" t="str">
        <f>IF(OR(Table2[[#This Row],[LastActiveDate]]="",Table2[[#This Row],[LastActiveDate]]=0),"",TEXT(Table2[[#This Row],[LastActiveDate]],"mmmm"))</f>
        <v>May</v>
      </c>
      <c r="C123">
        <f>IF(OR(Table2[[#This Row],[LastActiveDate]]="",Table2[[#This Row],[LastActiveDate]]=0),"",DAY(Table2[[#This Row],[LastActiveDate]]))</f>
        <v>4</v>
      </c>
    </row>
    <row r="124" spans="1:3" x14ac:dyDescent="0.25">
      <c r="A124">
        <f>IF(OR(Table2[[#This Row],[LastActiveDate]]="",Table2[[#This Row],[LastActiveDate]]=0),"",YEAR(Table2[[#This Row],[LastActiveDate]]))</f>
        <v>2025</v>
      </c>
      <c r="B124" t="str">
        <f>IF(OR(Table2[[#This Row],[LastActiveDate]]="",Table2[[#This Row],[LastActiveDate]]=0),"",TEXT(Table2[[#This Row],[LastActiveDate]],"mmmm"))</f>
        <v>July</v>
      </c>
      <c r="C124">
        <f>IF(OR(Table2[[#This Row],[LastActiveDate]]="",Table2[[#This Row],[LastActiveDate]]=0),"",DAY(Table2[[#This Row],[LastActiveDate]]))</f>
        <v>31</v>
      </c>
    </row>
    <row r="125" spans="1:3" x14ac:dyDescent="0.25">
      <c r="A125">
        <f>IF(OR(Table2[[#This Row],[LastActiveDate]]="",Table2[[#This Row],[LastActiveDate]]=0),"",YEAR(Table2[[#This Row],[LastActiveDate]]))</f>
        <v>2025</v>
      </c>
      <c r="B125" t="str">
        <f>IF(OR(Table2[[#This Row],[LastActiveDate]]="",Table2[[#This Row],[LastActiveDate]]=0),"",TEXT(Table2[[#This Row],[LastActiveDate]],"mmmm"))</f>
        <v>May</v>
      </c>
      <c r="C125">
        <f>IF(OR(Table2[[#This Row],[LastActiveDate]]="",Table2[[#This Row],[LastActiveDate]]=0),"",DAY(Table2[[#This Row],[LastActiveDate]]))</f>
        <v>1</v>
      </c>
    </row>
    <row r="126" spans="1:3" x14ac:dyDescent="0.25">
      <c r="A126">
        <f>IF(OR(Table2[[#This Row],[LastActiveDate]]="",Table2[[#This Row],[LastActiveDate]]=0),"",YEAR(Table2[[#This Row],[LastActiveDate]]))</f>
        <v>2024</v>
      </c>
      <c r="B126" t="str">
        <f>IF(OR(Table2[[#This Row],[LastActiveDate]]="",Table2[[#This Row],[LastActiveDate]]=0),"",TEXT(Table2[[#This Row],[LastActiveDate]],"mmmm"))</f>
        <v>October</v>
      </c>
      <c r="C126">
        <f>IF(OR(Table2[[#This Row],[LastActiveDate]]="",Table2[[#This Row],[LastActiveDate]]=0),"",DAY(Table2[[#This Row],[LastActiveDate]]))</f>
        <v>20</v>
      </c>
    </row>
    <row r="127" spans="1:3" x14ac:dyDescent="0.25">
      <c r="A127">
        <f>IF(OR(Table2[[#This Row],[LastActiveDate]]="",Table2[[#This Row],[LastActiveDate]]=0),"",YEAR(Table2[[#This Row],[LastActiveDate]]))</f>
        <v>2025</v>
      </c>
      <c r="B127" t="str">
        <f>IF(OR(Table2[[#This Row],[LastActiveDate]]="",Table2[[#This Row],[LastActiveDate]]=0),"",TEXT(Table2[[#This Row],[LastActiveDate]],"mmmm"))</f>
        <v>February</v>
      </c>
      <c r="C127">
        <f>IF(OR(Table2[[#This Row],[LastActiveDate]]="",Table2[[#This Row],[LastActiveDate]]=0),"",DAY(Table2[[#This Row],[LastActiveDate]]))</f>
        <v>15</v>
      </c>
    </row>
    <row r="128" spans="1:3" x14ac:dyDescent="0.25">
      <c r="A128">
        <f>IF(OR(Table2[[#This Row],[LastActiveDate]]="",Table2[[#This Row],[LastActiveDate]]=0),"",YEAR(Table2[[#This Row],[LastActiveDate]]))</f>
        <v>2024</v>
      </c>
      <c r="B128" t="str">
        <f>IF(OR(Table2[[#This Row],[LastActiveDate]]="",Table2[[#This Row],[LastActiveDate]]=0),"",TEXT(Table2[[#This Row],[LastActiveDate]],"mmmm"))</f>
        <v>October</v>
      </c>
      <c r="C128">
        <f>IF(OR(Table2[[#This Row],[LastActiveDate]]="",Table2[[#This Row],[LastActiveDate]]=0),"",DAY(Table2[[#This Row],[LastActiveDate]]))</f>
        <v>27</v>
      </c>
    </row>
    <row r="129" spans="1:3" x14ac:dyDescent="0.25">
      <c r="A129">
        <f>IF(OR(Table2[[#This Row],[LastActiveDate]]="",Table2[[#This Row],[LastActiveDate]]=0),"",YEAR(Table2[[#This Row],[LastActiveDate]]))</f>
        <v>2025</v>
      </c>
      <c r="B129" t="str">
        <f>IF(OR(Table2[[#This Row],[LastActiveDate]]="",Table2[[#This Row],[LastActiveDate]]=0),"",TEXT(Table2[[#This Row],[LastActiveDate]],"mmmm"))</f>
        <v>September</v>
      </c>
      <c r="C129">
        <f>IF(OR(Table2[[#This Row],[LastActiveDate]]="",Table2[[#This Row],[LastActiveDate]]=0),"",DAY(Table2[[#This Row],[LastActiveDate]]))</f>
        <v>24</v>
      </c>
    </row>
    <row r="130" spans="1:3" x14ac:dyDescent="0.25">
      <c r="A130">
        <f>IF(OR(Table2[[#This Row],[LastActiveDate]]="",Table2[[#This Row],[LastActiveDate]]=0),"",YEAR(Table2[[#This Row],[LastActiveDate]]))</f>
        <v>2025</v>
      </c>
      <c r="B130" t="str">
        <f>IF(OR(Table2[[#This Row],[LastActiveDate]]="",Table2[[#This Row],[LastActiveDate]]=0),"",TEXT(Table2[[#This Row],[LastActiveDate]],"mmmm"))</f>
        <v>September</v>
      </c>
      <c r="C130">
        <f>IF(OR(Table2[[#This Row],[LastActiveDate]]="",Table2[[#This Row],[LastActiveDate]]=0),"",DAY(Table2[[#This Row],[LastActiveDate]]))</f>
        <v>5</v>
      </c>
    </row>
    <row r="131" spans="1:3" x14ac:dyDescent="0.25">
      <c r="A131">
        <f>IF(OR(Table2[[#This Row],[LastActiveDate]]="",Table2[[#This Row],[LastActiveDate]]=0),"",YEAR(Table2[[#This Row],[LastActiveDate]]))</f>
        <v>2025</v>
      </c>
      <c r="B131" t="str">
        <f>IF(OR(Table2[[#This Row],[LastActiveDate]]="",Table2[[#This Row],[LastActiveDate]]=0),"",TEXT(Table2[[#This Row],[LastActiveDate]],"mmmm"))</f>
        <v>August</v>
      </c>
      <c r="C131">
        <f>IF(OR(Table2[[#This Row],[LastActiveDate]]="",Table2[[#This Row],[LastActiveDate]]=0),"",DAY(Table2[[#This Row],[LastActiveDate]]))</f>
        <v>19</v>
      </c>
    </row>
    <row r="132" spans="1:3" x14ac:dyDescent="0.25">
      <c r="A132">
        <f>IF(OR(Table2[[#This Row],[LastActiveDate]]="",Table2[[#This Row],[LastActiveDate]]=0),"",YEAR(Table2[[#This Row],[LastActiveDate]]))</f>
        <v>2025</v>
      </c>
      <c r="B132" t="str">
        <f>IF(OR(Table2[[#This Row],[LastActiveDate]]="",Table2[[#This Row],[LastActiveDate]]=0),"",TEXT(Table2[[#This Row],[LastActiveDate]],"mmmm"))</f>
        <v>February</v>
      </c>
      <c r="C132">
        <f>IF(OR(Table2[[#This Row],[LastActiveDate]]="",Table2[[#This Row],[LastActiveDate]]=0),"",DAY(Table2[[#This Row],[LastActiveDate]]))</f>
        <v>9</v>
      </c>
    </row>
    <row r="133" spans="1:3" x14ac:dyDescent="0.25">
      <c r="A133">
        <f>IF(OR(Table2[[#This Row],[LastActiveDate]]="",Table2[[#This Row],[LastActiveDate]]=0),"",YEAR(Table2[[#This Row],[LastActiveDate]]))</f>
        <v>2024</v>
      </c>
      <c r="B133" t="str">
        <f>IF(OR(Table2[[#This Row],[LastActiveDate]]="",Table2[[#This Row],[LastActiveDate]]=0),"",TEXT(Table2[[#This Row],[LastActiveDate]],"mmmm"))</f>
        <v>November</v>
      </c>
      <c r="C133">
        <f>IF(OR(Table2[[#This Row],[LastActiveDate]]="",Table2[[#This Row],[LastActiveDate]]=0),"",DAY(Table2[[#This Row],[LastActiveDate]]))</f>
        <v>10</v>
      </c>
    </row>
    <row r="134" spans="1:3" x14ac:dyDescent="0.25">
      <c r="A134">
        <f>IF(OR(Table2[[#This Row],[LastActiveDate]]="",Table2[[#This Row],[LastActiveDate]]=0),"",YEAR(Table2[[#This Row],[LastActiveDate]]))</f>
        <v>2025</v>
      </c>
      <c r="B134" t="str">
        <f>IF(OR(Table2[[#This Row],[LastActiveDate]]="",Table2[[#This Row],[LastActiveDate]]=0),"",TEXT(Table2[[#This Row],[LastActiveDate]],"mmmm"))</f>
        <v>September</v>
      </c>
      <c r="C134">
        <f>IF(OR(Table2[[#This Row],[LastActiveDate]]="",Table2[[#This Row],[LastActiveDate]]=0),"",DAY(Table2[[#This Row],[LastActiveDate]]))</f>
        <v>5</v>
      </c>
    </row>
    <row r="135" spans="1:3" x14ac:dyDescent="0.25">
      <c r="A135">
        <f>IF(OR(Table2[[#This Row],[LastActiveDate]]="",Table2[[#This Row],[LastActiveDate]]=0),"",YEAR(Table2[[#This Row],[LastActiveDate]]))</f>
        <v>2025</v>
      </c>
      <c r="B135" t="str">
        <f>IF(OR(Table2[[#This Row],[LastActiveDate]]="",Table2[[#This Row],[LastActiveDate]]=0),"",TEXT(Table2[[#This Row],[LastActiveDate]],"mmmm"))</f>
        <v>September</v>
      </c>
      <c r="C135">
        <f>IF(OR(Table2[[#This Row],[LastActiveDate]]="",Table2[[#This Row],[LastActiveDate]]=0),"",DAY(Table2[[#This Row],[LastActiveDate]]))</f>
        <v>30</v>
      </c>
    </row>
    <row r="136" spans="1:3" x14ac:dyDescent="0.25">
      <c r="A136">
        <f>IF(OR(Table2[[#This Row],[LastActiveDate]]="",Table2[[#This Row],[LastActiveDate]]=0),"",YEAR(Table2[[#This Row],[LastActiveDate]]))</f>
        <v>2024</v>
      </c>
      <c r="B136" t="str">
        <f>IF(OR(Table2[[#This Row],[LastActiveDate]]="",Table2[[#This Row],[LastActiveDate]]=0),"",TEXT(Table2[[#This Row],[LastActiveDate]],"mmmm"))</f>
        <v>November</v>
      </c>
      <c r="C136">
        <f>IF(OR(Table2[[#This Row],[LastActiveDate]]="",Table2[[#This Row],[LastActiveDate]]=0),"",DAY(Table2[[#This Row],[LastActiveDate]]))</f>
        <v>20</v>
      </c>
    </row>
    <row r="137" spans="1:3" x14ac:dyDescent="0.25">
      <c r="A137">
        <f>IF(OR(Table2[[#This Row],[LastActiveDate]]="",Table2[[#This Row],[LastActiveDate]]=0),"",YEAR(Table2[[#This Row],[LastActiveDate]]))</f>
        <v>2025</v>
      </c>
      <c r="B137" t="str">
        <f>IF(OR(Table2[[#This Row],[LastActiveDate]]="",Table2[[#This Row],[LastActiveDate]]=0),"",TEXT(Table2[[#This Row],[LastActiveDate]],"mmmm"))</f>
        <v>April</v>
      </c>
      <c r="C137">
        <f>IF(OR(Table2[[#This Row],[LastActiveDate]]="",Table2[[#This Row],[LastActiveDate]]=0),"",DAY(Table2[[#This Row],[LastActiveDate]]))</f>
        <v>15</v>
      </c>
    </row>
    <row r="138" spans="1:3" x14ac:dyDescent="0.25">
      <c r="A138">
        <f>IF(OR(Table2[[#This Row],[LastActiveDate]]="",Table2[[#This Row],[LastActiveDate]]=0),"",YEAR(Table2[[#This Row],[LastActiveDate]]))</f>
        <v>2024</v>
      </c>
      <c r="B138" t="str">
        <f>IF(OR(Table2[[#This Row],[LastActiveDate]]="",Table2[[#This Row],[LastActiveDate]]=0),"",TEXT(Table2[[#This Row],[LastActiveDate]],"mmmm"))</f>
        <v>November</v>
      </c>
      <c r="C138">
        <f>IF(OR(Table2[[#This Row],[LastActiveDate]]="",Table2[[#This Row],[LastActiveDate]]=0),"",DAY(Table2[[#This Row],[LastActiveDate]]))</f>
        <v>14</v>
      </c>
    </row>
    <row r="139" spans="1:3" x14ac:dyDescent="0.25">
      <c r="A139">
        <f>IF(OR(Table2[[#This Row],[LastActiveDate]]="",Table2[[#This Row],[LastActiveDate]]=0),"",YEAR(Table2[[#This Row],[LastActiveDate]]))</f>
        <v>2025</v>
      </c>
      <c r="B139" t="str">
        <f>IF(OR(Table2[[#This Row],[LastActiveDate]]="",Table2[[#This Row],[LastActiveDate]]=0),"",TEXT(Table2[[#This Row],[LastActiveDate]],"mmmm"))</f>
        <v>July</v>
      </c>
      <c r="C139">
        <f>IF(OR(Table2[[#This Row],[LastActiveDate]]="",Table2[[#This Row],[LastActiveDate]]=0),"",DAY(Table2[[#This Row],[LastActiveDate]]))</f>
        <v>24</v>
      </c>
    </row>
    <row r="140" spans="1:3" x14ac:dyDescent="0.25">
      <c r="A140">
        <f>IF(OR(Table2[[#This Row],[LastActiveDate]]="",Table2[[#This Row],[LastActiveDate]]=0),"",YEAR(Table2[[#This Row],[LastActiveDate]]))</f>
        <v>2025</v>
      </c>
      <c r="B140" t="str">
        <f>IF(OR(Table2[[#This Row],[LastActiveDate]]="",Table2[[#This Row],[LastActiveDate]]=0),"",TEXT(Table2[[#This Row],[LastActiveDate]],"mmmm"))</f>
        <v>July</v>
      </c>
      <c r="C140">
        <f>IF(OR(Table2[[#This Row],[LastActiveDate]]="",Table2[[#This Row],[LastActiveDate]]=0),"",DAY(Table2[[#This Row],[LastActiveDate]]))</f>
        <v>26</v>
      </c>
    </row>
    <row r="141" spans="1:3" x14ac:dyDescent="0.25">
      <c r="A141">
        <f>IF(OR(Table2[[#This Row],[LastActiveDate]]="",Table2[[#This Row],[LastActiveDate]]=0),"",YEAR(Table2[[#This Row],[LastActiveDate]]))</f>
        <v>2024</v>
      </c>
      <c r="B141" t="str">
        <f>IF(OR(Table2[[#This Row],[LastActiveDate]]="",Table2[[#This Row],[LastActiveDate]]=0),"",TEXT(Table2[[#This Row],[LastActiveDate]],"mmmm"))</f>
        <v>December</v>
      </c>
      <c r="C141">
        <f>IF(OR(Table2[[#This Row],[LastActiveDate]]="",Table2[[#This Row],[LastActiveDate]]=0),"",DAY(Table2[[#This Row],[LastActiveDate]]))</f>
        <v>5</v>
      </c>
    </row>
    <row r="142" spans="1:3" x14ac:dyDescent="0.25">
      <c r="A142">
        <f>IF(OR(Table2[[#This Row],[LastActiveDate]]="",Table2[[#This Row],[LastActiveDate]]=0),"",YEAR(Table2[[#This Row],[LastActiveDate]]))</f>
        <v>2025</v>
      </c>
      <c r="B142" t="str">
        <f>IF(OR(Table2[[#This Row],[LastActiveDate]]="",Table2[[#This Row],[LastActiveDate]]=0),"",TEXT(Table2[[#This Row],[LastActiveDate]],"mmmm"))</f>
        <v>April</v>
      </c>
      <c r="C142">
        <f>IF(OR(Table2[[#This Row],[LastActiveDate]]="",Table2[[#This Row],[LastActiveDate]]=0),"",DAY(Table2[[#This Row],[LastActiveDate]]))</f>
        <v>11</v>
      </c>
    </row>
    <row r="143" spans="1:3" x14ac:dyDescent="0.25">
      <c r="A143">
        <f>IF(OR(Table2[[#This Row],[LastActiveDate]]="",Table2[[#This Row],[LastActiveDate]]=0),"",YEAR(Table2[[#This Row],[LastActiveDate]]))</f>
        <v>2025</v>
      </c>
      <c r="B143" t="str">
        <f>IF(OR(Table2[[#This Row],[LastActiveDate]]="",Table2[[#This Row],[LastActiveDate]]=0),"",TEXT(Table2[[#This Row],[LastActiveDate]],"mmmm"))</f>
        <v>May</v>
      </c>
      <c r="C143">
        <f>IF(OR(Table2[[#This Row],[LastActiveDate]]="",Table2[[#This Row],[LastActiveDate]]=0),"",DAY(Table2[[#This Row],[LastActiveDate]]))</f>
        <v>8</v>
      </c>
    </row>
    <row r="144" spans="1:3" x14ac:dyDescent="0.25">
      <c r="A144">
        <f>IF(OR(Table2[[#This Row],[LastActiveDate]]="",Table2[[#This Row],[LastActiveDate]]=0),"",YEAR(Table2[[#This Row],[LastActiveDate]]))</f>
        <v>2025</v>
      </c>
      <c r="B144" t="str">
        <f>IF(OR(Table2[[#This Row],[LastActiveDate]]="",Table2[[#This Row],[LastActiveDate]]=0),"",TEXT(Table2[[#This Row],[LastActiveDate]],"mmmm"))</f>
        <v>January</v>
      </c>
      <c r="C144">
        <f>IF(OR(Table2[[#This Row],[LastActiveDate]]="",Table2[[#This Row],[LastActiveDate]]=0),"",DAY(Table2[[#This Row],[LastActiveDate]]))</f>
        <v>24</v>
      </c>
    </row>
    <row r="145" spans="1:3" x14ac:dyDescent="0.25">
      <c r="A145">
        <f>IF(OR(Table2[[#This Row],[LastActiveDate]]="",Table2[[#This Row],[LastActiveDate]]=0),"",YEAR(Table2[[#This Row],[LastActiveDate]]))</f>
        <v>2025</v>
      </c>
      <c r="B145" t="str">
        <f>IF(OR(Table2[[#This Row],[LastActiveDate]]="",Table2[[#This Row],[LastActiveDate]]=0),"",TEXT(Table2[[#This Row],[LastActiveDate]],"mmmm"))</f>
        <v>September</v>
      </c>
      <c r="C145">
        <f>IF(OR(Table2[[#This Row],[LastActiveDate]]="",Table2[[#This Row],[LastActiveDate]]=0),"",DAY(Table2[[#This Row],[LastActiveDate]]))</f>
        <v>3</v>
      </c>
    </row>
    <row r="146" spans="1:3" x14ac:dyDescent="0.25">
      <c r="A146">
        <f>IF(OR(Table2[[#This Row],[LastActiveDate]]="",Table2[[#This Row],[LastActiveDate]]=0),"",YEAR(Table2[[#This Row],[LastActiveDate]]))</f>
        <v>2025</v>
      </c>
      <c r="B146" t="str">
        <f>IF(OR(Table2[[#This Row],[LastActiveDate]]="",Table2[[#This Row],[LastActiveDate]]=0),"",TEXT(Table2[[#This Row],[LastActiveDate]],"mmmm"))</f>
        <v>March</v>
      </c>
      <c r="C146">
        <f>IF(OR(Table2[[#This Row],[LastActiveDate]]="",Table2[[#This Row],[LastActiveDate]]=0),"",DAY(Table2[[#This Row],[LastActiveDate]]))</f>
        <v>23</v>
      </c>
    </row>
    <row r="147" spans="1:3" x14ac:dyDescent="0.25">
      <c r="A147">
        <f>IF(OR(Table2[[#This Row],[LastActiveDate]]="",Table2[[#This Row],[LastActiveDate]]=0),"",YEAR(Table2[[#This Row],[LastActiveDate]]))</f>
        <v>2025</v>
      </c>
      <c r="B147" t="str">
        <f>IF(OR(Table2[[#This Row],[LastActiveDate]]="",Table2[[#This Row],[LastActiveDate]]=0),"",TEXT(Table2[[#This Row],[LastActiveDate]],"mmmm"))</f>
        <v>January</v>
      </c>
      <c r="C147">
        <f>IF(OR(Table2[[#This Row],[LastActiveDate]]="",Table2[[#This Row],[LastActiveDate]]=0),"",DAY(Table2[[#This Row],[LastActiveDate]]))</f>
        <v>5</v>
      </c>
    </row>
    <row r="148" spans="1:3" x14ac:dyDescent="0.25">
      <c r="A148">
        <f>IF(OR(Table2[[#This Row],[LastActiveDate]]="",Table2[[#This Row],[LastActiveDate]]=0),"",YEAR(Table2[[#This Row],[LastActiveDate]]))</f>
        <v>2025</v>
      </c>
      <c r="B148" t="str">
        <f>IF(OR(Table2[[#This Row],[LastActiveDate]]="",Table2[[#This Row],[LastActiveDate]]=0),"",TEXT(Table2[[#This Row],[LastActiveDate]],"mmmm"))</f>
        <v>May</v>
      </c>
      <c r="C148">
        <f>IF(OR(Table2[[#This Row],[LastActiveDate]]="",Table2[[#This Row],[LastActiveDate]]=0),"",DAY(Table2[[#This Row],[LastActiveDate]]))</f>
        <v>4</v>
      </c>
    </row>
    <row r="149" spans="1:3" x14ac:dyDescent="0.25">
      <c r="A149">
        <f>IF(OR(Table2[[#This Row],[LastActiveDate]]="",Table2[[#This Row],[LastActiveDate]]=0),"",YEAR(Table2[[#This Row],[LastActiveDate]]))</f>
        <v>2025</v>
      </c>
      <c r="B149" t="str">
        <f>IF(OR(Table2[[#This Row],[LastActiveDate]]="",Table2[[#This Row],[LastActiveDate]]=0),"",TEXT(Table2[[#This Row],[LastActiveDate]],"mmmm"))</f>
        <v>July</v>
      </c>
      <c r="C149">
        <f>IF(OR(Table2[[#This Row],[LastActiveDate]]="",Table2[[#This Row],[LastActiveDate]]=0),"",DAY(Table2[[#This Row],[LastActiveDate]]))</f>
        <v>13</v>
      </c>
    </row>
    <row r="150" spans="1:3" x14ac:dyDescent="0.25">
      <c r="A150">
        <f>IF(OR(Table2[[#This Row],[LastActiveDate]]="",Table2[[#This Row],[LastActiveDate]]=0),"",YEAR(Table2[[#This Row],[LastActiveDate]]))</f>
        <v>2025</v>
      </c>
      <c r="B150" t="str">
        <f>IF(OR(Table2[[#This Row],[LastActiveDate]]="",Table2[[#This Row],[LastActiveDate]]=0),"",TEXT(Table2[[#This Row],[LastActiveDate]],"mmmm"))</f>
        <v>January</v>
      </c>
      <c r="C150">
        <f>IF(OR(Table2[[#This Row],[LastActiveDate]]="",Table2[[#This Row],[LastActiveDate]]=0),"",DAY(Table2[[#This Row],[LastActiveDate]]))</f>
        <v>1</v>
      </c>
    </row>
    <row r="151" spans="1:3" x14ac:dyDescent="0.25">
      <c r="A151">
        <f>IF(OR(Table2[[#This Row],[LastActiveDate]]="",Table2[[#This Row],[LastActiveDate]]=0),"",YEAR(Table2[[#This Row],[LastActiveDate]]))</f>
        <v>2025</v>
      </c>
      <c r="B151" t="str">
        <f>IF(OR(Table2[[#This Row],[LastActiveDate]]="",Table2[[#This Row],[LastActiveDate]]=0),"",TEXT(Table2[[#This Row],[LastActiveDate]],"mmmm"))</f>
        <v>February</v>
      </c>
      <c r="C151">
        <f>IF(OR(Table2[[#This Row],[LastActiveDate]]="",Table2[[#This Row],[LastActiveDate]]=0),"",DAY(Table2[[#This Row],[LastActiveDate]]))</f>
        <v>10</v>
      </c>
    </row>
    <row r="152" spans="1:3" x14ac:dyDescent="0.25">
      <c r="A152">
        <f>IF(OR(Table2[[#This Row],[LastActiveDate]]="",Table2[[#This Row],[LastActiveDate]]=0),"",YEAR(Table2[[#This Row],[LastActiveDate]]))</f>
        <v>2025</v>
      </c>
      <c r="B152" t="str">
        <f>IF(OR(Table2[[#This Row],[LastActiveDate]]="",Table2[[#This Row],[LastActiveDate]]=0),"",TEXT(Table2[[#This Row],[LastActiveDate]],"mmmm"))</f>
        <v>October</v>
      </c>
      <c r="C152">
        <f>IF(OR(Table2[[#This Row],[LastActiveDate]]="",Table2[[#This Row],[LastActiveDate]]=0),"",DAY(Table2[[#This Row],[LastActiveDate]]))</f>
        <v>18</v>
      </c>
    </row>
    <row r="153" spans="1:3" x14ac:dyDescent="0.25">
      <c r="A153">
        <f>IF(OR(Table2[[#This Row],[LastActiveDate]]="",Table2[[#This Row],[LastActiveDate]]=0),"",YEAR(Table2[[#This Row],[LastActiveDate]]))</f>
        <v>2025</v>
      </c>
      <c r="B153" t="str">
        <f>IF(OR(Table2[[#This Row],[LastActiveDate]]="",Table2[[#This Row],[LastActiveDate]]=0),"",TEXT(Table2[[#This Row],[LastActiveDate]],"mmmm"))</f>
        <v>June</v>
      </c>
      <c r="C153">
        <f>IF(OR(Table2[[#This Row],[LastActiveDate]]="",Table2[[#This Row],[LastActiveDate]]=0),"",DAY(Table2[[#This Row],[LastActiveDate]]))</f>
        <v>14</v>
      </c>
    </row>
    <row r="154" spans="1:3" x14ac:dyDescent="0.25">
      <c r="A154">
        <f>IF(OR(Table2[[#This Row],[LastActiveDate]]="",Table2[[#This Row],[LastActiveDate]]=0),"",YEAR(Table2[[#This Row],[LastActiveDate]]))</f>
        <v>2025</v>
      </c>
      <c r="B154" t="str">
        <f>IF(OR(Table2[[#This Row],[LastActiveDate]]="",Table2[[#This Row],[LastActiveDate]]=0),"",TEXT(Table2[[#This Row],[LastActiveDate]],"mmmm"))</f>
        <v>March</v>
      </c>
      <c r="C154">
        <f>IF(OR(Table2[[#This Row],[LastActiveDate]]="",Table2[[#This Row],[LastActiveDate]]=0),"",DAY(Table2[[#This Row],[LastActiveDate]]))</f>
        <v>28</v>
      </c>
    </row>
    <row r="155" spans="1:3" x14ac:dyDescent="0.25">
      <c r="A155">
        <f>IF(OR(Table2[[#This Row],[LastActiveDate]]="",Table2[[#This Row],[LastActiveDate]]=0),"",YEAR(Table2[[#This Row],[LastActiveDate]]))</f>
        <v>2025</v>
      </c>
      <c r="B155" t="str">
        <f>IF(OR(Table2[[#This Row],[LastActiveDate]]="",Table2[[#This Row],[LastActiveDate]]=0),"",TEXT(Table2[[#This Row],[LastActiveDate]],"mmmm"))</f>
        <v>April</v>
      </c>
      <c r="C155">
        <f>IF(OR(Table2[[#This Row],[LastActiveDate]]="",Table2[[#This Row],[LastActiveDate]]=0),"",DAY(Table2[[#This Row],[LastActiveDate]]))</f>
        <v>26</v>
      </c>
    </row>
    <row r="156" spans="1:3" x14ac:dyDescent="0.25">
      <c r="A156">
        <f>IF(OR(Table2[[#This Row],[LastActiveDate]]="",Table2[[#This Row],[LastActiveDate]]=0),"",YEAR(Table2[[#This Row],[LastActiveDate]]))</f>
        <v>2024</v>
      </c>
      <c r="B156" t="str">
        <f>IF(OR(Table2[[#This Row],[LastActiveDate]]="",Table2[[#This Row],[LastActiveDate]]=0),"",TEXT(Table2[[#This Row],[LastActiveDate]],"mmmm"))</f>
        <v>December</v>
      </c>
      <c r="C156">
        <f>IF(OR(Table2[[#This Row],[LastActiveDate]]="",Table2[[#This Row],[LastActiveDate]]=0),"",DAY(Table2[[#This Row],[LastActiveDate]]))</f>
        <v>3</v>
      </c>
    </row>
    <row r="157" spans="1:3" x14ac:dyDescent="0.25">
      <c r="A157">
        <f>IF(OR(Table2[[#This Row],[LastActiveDate]]="",Table2[[#This Row],[LastActiveDate]]=0),"",YEAR(Table2[[#This Row],[LastActiveDate]]))</f>
        <v>2025</v>
      </c>
      <c r="B157" t="str">
        <f>IF(OR(Table2[[#This Row],[LastActiveDate]]="",Table2[[#This Row],[LastActiveDate]]=0),"",TEXT(Table2[[#This Row],[LastActiveDate]],"mmmm"))</f>
        <v>January</v>
      </c>
      <c r="C157">
        <f>IF(OR(Table2[[#This Row],[LastActiveDate]]="",Table2[[#This Row],[LastActiveDate]]=0),"",DAY(Table2[[#This Row],[LastActiveDate]]))</f>
        <v>10</v>
      </c>
    </row>
    <row r="158" spans="1:3" x14ac:dyDescent="0.25">
      <c r="A158">
        <f>IF(OR(Table2[[#This Row],[LastActiveDate]]="",Table2[[#This Row],[LastActiveDate]]=0),"",YEAR(Table2[[#This Row],[LastActiveDate]]))</f>
        <v>2025</v>
      </c>
      <c r="B158" t="str">
        <f>IF(OR(Table2[[#This Row],[LastActiveDate]]="",Table2[[#This Row],[LastActiveDate]]=0),"",TEXT(Table2[[#This Row],[LastActiveDate]],"mmmm"))</f>
        <v>February</v>
      </c>
      <c r="C158">
        <f>IF(OR(Table2[[#This Row],[LastActiveDate]]="",Table2[[#This Row],[LastActiveDate]]=0),"",DAY(Table2[[#This Row],[LastActiveDate]]))</f>
        <v>20</v>
      </c>
    </row>
    <row r="159" spans="1:3" x14ac:dyDescent="0.25">
      <c r="A159">
        <f>IF(OR(Table2[[#This Row],[LastActiveDate]]="",Table2[[#This Row],[LastActiveDate]]=0),"",YEAR(Table2[[#This Row],[LastActiveDate]]))</f>
        <v>2025</v>
      </c>
      <c r="B159" t="str">
        <f>IF(OR(Table2[[#This Row],[LastActiveDate]]="",Table2[[#This Row],[LastActiveDate]]=0),"",TEXT(Table2[[#This Row],[LastActiveDate]],"mmmm"))</f>
        <v>May</v>
      </c>
      <c r="C159">
        <f>IF(OR(Table2[[#This Row],[LastActiveDate]]="",Table2[[#This Row],[LastActiveDate]]=0),"",DAY(Table2[[#This Row],[LastActiveDate]]))</f>
        <v>22</v>
      </c>
    </row>
    <row r="160" spans="1:3" x14ac:dyDescent="0.25">
      <c r="A160">
        <f>IF(OR(Table2[[#This Row],[LastActiveDate]]="",Table2[[#This Row],[LastActiveDate]]=0),"",YEAR(Table2[[#This Row],[LastActiveDate]]))</f>
        <v>2025</v>
      </c>
      <c r="B160" t="str">
        <f>IF(OR(Table2[[#This Row],[LastActiveDate]]="",Table2[[#This Row],[LastActiveDate]]=0),"",TEXT(Table2[[#This Row],[LastActiveDate]],"mmmm"))</f>
        <v>January</v>
      </c>
      <c r="C160">
        <f>IF(OR(Table2[[#This Row],[LastActiveDate]]="",Table2[[#This Row],[LastActiveDate]]=0),"",DAY(Table2[[#This Row],[LastActiveDate]]))</f>
        <v>11</v>
      </c>
    </row>
    <row r="161" spans="1:3" x14ac:dyDescent="0.25">
      <c r="A161">
        <f>IF(OR(Table2[[#This Row],[LastActiveDate]]="",Table2[[#This Row],[LastActiveDate]]=0),"",YEAR(Table2[[#This Row],[LastActiveDate]]))</f>
        <v>2025</v>
      </c>
      <c r="B161" t="str">
        <f>IF(OR(Table2[[#This Row],[LastActiveDate]]="",Table2[[#This Row],[LastActiveDate]]=0),"",TEXT(Table2[[#This Row],[LastActiveDate]],"mmmm"))</f>
        <v>January</v>
      </c>
      <c r="C161">
        <f>IF(OR(Table2[[#This Row],[LastActiveDate]]="",Table2[[#This Row],[LastActiveDate]]=0),"",DAY(Table2[[#This Row],[LastActiveDate]]))</f>
        <v>8</v>
      </c>
    </row>
    <row r="162" spans="1:3" x14ac:dyDescent="0.25">
      <c r="A162">
        <f>IF(OR(Table2[[#This Row],[LastActiveDate]]="",Table2[[#This Row],[LastActiveDate]]=0),"",YEAR(Table2[[#This Row],[LastActiveDate]]))</f>
        <v>2024</v>
      </c>
      <c r="B162" t="str">
        <f>IF(OR(Table2[[#This Row],[LastActiveDate]]="",Table2[[#This Row],[LastActiveDate]]=0),"",TEXT(Table2[[#This Row],[LastActiveDate]],"mmmm"))</f>
        <v>November</v>
      </c>
      <c r="C162">
        <f>IF(OR(Table2[[#This Row],[LastActiveDate]]="",Table2[[#This Row],[LastActiveDate]]=0),"",DAY(Table2[[#This Row],[LastActiveDate]]))</f>
        <v>14</v>
      </c>
    </row>
    <row r="163" spans="1:3" x14ac:dyDescent="0.25">
      <c r="A163">
        <f>IF(OR(Table2[[#This Row],[LastActiveDate]]="",Table2[[#This Row],[LastActiveDate]]=0),"",YEAR(Table2[[#This Row],[LastActiveDate]]))</f>
        <v>2025</v>
      </c>
      <c r="B163" t="str">
        <f>IF(OR(Table2[[#This Row],[LastActiveDate]]="",Table2[[#This Row],[LastActiveDate]]=0),"",TEXT(Table2[[#This Row],[LastActiveDate]],"mmmm"))</f>
        <v>June</v>
      </c>
      <c r="C163">
        <f>IF(OR(Table2[[#This Row],[LastActiveDate]]="",Table2[[#This Row],[LastActiveDate]]=0),"",DAY(Table2[[#This Row],[LastActiveDate]]))</f>
        <v>7</v>
      </c>
    </row>
    <row r="164" spans="1:3" x14ac:dyDescent="0.25">
      <c r="A164">
        <f>IF(OR(Table2[[#This Row],[LastActiveDate]]="",Table2[[#This Row],[LastActiveDate]]=0),"",YEAR(Table2[[#This Row],[LastActiveDate]]))</f>
        <v>2025</v>
      </c>
      <c r="B164" t="str">
        <f>IF(OR(Table2[[#This Row],[LastActiveDate]]="",Table2[[#This Row],[LastActiveDate]]=0),"",TEXT(Table2[[#This Row],[LastActiveDate]],"mmmm"))</f>
        <v>January</v>
      </c>
      <c r="C164">
        <f>IF(OR(Table2[[#This Row],[LastActiveDate]]="",Table2[[#This Row],[LastActiveDate]]=0),"",DAY(Table2[[#This Row],[LastActiveDate]]))</f>
        <v>11</v>
      </c>
    </row>
    <row r="165" spans="1:3" x14ac:dyDescent="0.25">
      <c r="A165">
        <f>IF(OR(Table2[[#This Row],[LastActiveDate]]="",Table2[[#This Row],[LastActiveDate]]=0),"",YEAR(Table2[[#This Row],[LastActiveDate]]))</f>
        <v>2025</v>
      </c>
      <c r="B165" t="str">
        <f>IF(OR(Table2[[#This Row],[LastActiveDate]]="",Table2[[#This Row],[LastActiveDate]]=0),"",TEXT(Table2[[#This Row],[LastActiveDate]],"mmmm"))</f>
        <v>September</v>
      </c>
      <c r="C165">
        <f>IF(OR(Table2[[#This Row],[LastActiveDate]]="",Table2[[#This Row],[LastActiveDate]]=0),"",DAY(Table2[[#This Row],[LastActiveDate]]))</f>
        <v>15</v>
      </c>
    </row>
    <row r="166" spans="1:3" x14ac:dyDescent="0.25">
      <c r="A166">
        <f>IF(OR(Table2[[#This Row],[LastActiveDate]]="",Table2[[#This Row],[LastActiveDate]]=0),"",YEAR(Table2[[#This Row],[LastActiveDate]]))</f>
        <v>2025</v>
      </c>
      <c r="B166" t="str">
        <f>IF(OR(Table2[[#This Row],[LastActiveDate]]="",Table2[[#This Row],[LastActiveDate]]=0),"",TEXT(Table2[[#This Row],[LastActiveDate]],"mmmm"))</f>
        <v>August</v>
      </c>
      <c r="C166">
        <f>IF(OR(Table2[[#This Row],[LastActiveDate]]="",Table2[[#This Row],[LastActiveDate]]=0),"",DAY(Table2[[#This Row],[LastActiveDate]]))</f>
        <v>29</v>
      </c>
    </row>
    <row r="167" spans="1:3" x14ac:dyDescent="0.25">
      <c r="A167">
        <f>IF(OR(Table2[[#This Row],[LastActiveDate]]="",Table2[[#This Row],[LastActiveDate]]=0),"",YEAR(Table2[[#This Row],[LastActiveDate]]))</f>
        <v>2024</v>
      </c>
      <c r="B167" t="str">
        <f>IF(OR(Table2[[#This Row],[LastActiveDate]]="",Table2[[#This Row],[LastActiveDate]]=0),"",TEXT(Table2[[#This Row],[LastActiveDate]],"mmmm"))</f>
        <v>November</v>
      </c>
      <c r="C167">
        <f>IF(OR(Table2[[#This Row],[LastActiveDate]]="",Table2[[#This Row],[LastActiveDate]]=0),"",DAY(Table2[[#This Row],[LastActiveDate]]))</f>
        <v>14</v>
      </c>
    </row>
    <row r="168" spans="1:3" x14ac:dyDescent="0.25">
      <c r="A168">
        <f>IF(OR(Table2[[#This Row],[LastActiveDate]]="",Table2[[#This Row],[LastActiveDate]]=0),"",YEAR(Table2[[#This Row],[LastActiveDate]]))</f>
        <v>2025</v>
      </c>
      <c r="B168" t="str">
        <f>IF(OR(Table2[[#This Row],[LastActiveDate]]="",Table2[[#This Row],[LastActiveDate]]=0),"",TEXT(Table2[[#This Row],[LastActiveDate]],"mmmm"))</f>
        <v>January</v>
      </c>
      <c r="C168">
        <f>IF(OR(Table2[[#This Row],[LastActiveDate]]="",Table2[[#This Row],[LastActiveDate]]=0),"",DAY(Table2[[#This Row],[LastActiveDate]]))</f>
        <v>14</v>
      </c>
    </row>
    <row r="169" spans="1:3" x14ac:dyDescent="0.25">
      <c r="A169">
        <f>IF(OR(Table2[[#This Row],[LastActiveDate]]="",Table2[[#This Row],[LastActiveDate]]=0),"",YEAR(Table2[[#This Row],[LastActiveDate]]))</f>
        <v>2025</v>
      </c>
      <c r="B169" t="str">
        <f>IF(OR(Table2[[#This Row],[LastActiveDate]]="",Table2[[#This Row],[LastActiveDate]]=0),"",TEXT(Table2[[#This Row],[LastActiveDate]],"mmmm"))</f>
        <v>June</v>
      </c>
      <c r="C169">
        <f>IF(OR(Table2[[#This Row],[LastActiveDate]]="",Table2[[#This Row],[LastActiveDate]]=0),"",DAY(Table2[[#This Row],[LastActiveDate]]))</f>
        <v>21</v>
      </c>
    </row>
    <row r="170" spans="1:3" x14ac:dyDescent="0.25">
      <c r="A170">
        <f>IF(OR(Table2[[#This Row],[LastActiveDate]]="",Table2[[#This Row],[LastActiveDate]]=0),"",YEAR(Table2[[#This Row],[LastActiveDate]]))</f>
        <v>2025</v>
      </c>
      <c r="B170" t="str">
        <f>IF(OR(Table2[[#This Row],[LastActiveDate]]="",Table2[[#This Row],[LastActiveDate]]=0),"",TEXT(Table2[[#This Row],[LastActiveDate]],"mmmm"))</f>
        <v>January</v>
      </c>
      <c r="C170">
        <f>IF(OR(Table2[[#This Row],[LastActiveDate]]="",Table2[[#This Row],[LastActiveDate]]=0),"",DAY(Table2[[#This Row],[LastActiveDate]]))</f>
        <v>6</v>
      </c>
    </row>
    <row r="171" spans="1:3" x14ac:dyDescent="0.25">
      <c r="A171">
        <f>IF(OR(Table2[[#This Row],[LastActiveDate]]="",Table2[[#This Row],[LastActiveDate]]=0),"",YEAR(Table2[[#This Row],[LastActiveDate]]))</f>
        <v>2024</v>
      </c>
      <c r="B171" t="str">
        <f>IF(OR(Table2[[#This Row],[LastActiveDate]]="",Table2[[#This Row],[LastActiveDate]]=0),"",TEXT(Table2[[#This Row],[LastActiveDate]],"mmmm"))</f>
        <v>December</v>
      </c>
      <c r="C171">
        <f>IF(OR(Table2[[#This Row],[LastActiveDate]]="",Table2[[#This Row],[LastActiveDate]]=0),"",DAY(Table2[[#This Row],[LastActiveDate]]))</f>
        <v>7</v>
      </c>
    </row>
    <row r="172" spans="1:3" x14ac:dyDescent="0.25">
      <c r="A172">
        <f>IF(OR(Table2[[#This Row],[LastActiveDate]]="",Table2[[#This Row],[LastActiveDate]]=0),"",YEAR(Table2[[#This Row],[LastActiveDate]]))</f>
        <v>2025</v>
      </c>
      <c r="B172" t="str">
        <f>IF(OR(Table2[[#This Row],[LastActiveDate]]="",Table2[[#This Row],[LastActiveDate]]=0),"",TEXT(Table2[[#This Row],[LastActiveDate]],"mmmm"))</f>
        <v>September</v>
      </c>
      <c r="C172">
        <f>IF(OR(Table2[[#This Row],[LastActiveDate]]="",Table2[[#This Row],[LastActiveDate]]=0),"",DAY(Table2[[#This Row],[LastActiveDate]]))</f>
        <v>26</v>
      </c>
    </row>
    <row r="173" spans="1:3" x14ac:dyDescent="0.25">
      <c r="A173">
        <f>IF(OR(Table2[[#This Row],[LastActiveDate]]="",Table2[[#This Row],[LastActiveDate]]=0),"",YEAR(Table2[[#This Row],[LastActiveDate]]))</f>
        <v>2025</v>
      </c>
      <c r="B173" t="str">
        <f>IF(OR(Table2[[#This Row],[LastActiveDate]]="",Table2[[#This Row],[LastActiveDate]]=0),"",TEXT(Table2[[#This Row],[LastActiveDate]],"mmmm"))</f>
        <v>May</v>
      </c>
      <c r="C173">
        <f>IF(OR(Table2[[#This Row],[LastActiveDate]]="",Table2[[#This Row],[LastActiveDate]]=0),"",DAY(Table2[[#This Row],[LastActiveDate]]))</f>
        <v>16</v>
      </c>
    </row>
    <row r="174" spans="1:3" x14ac:dyDescent="0.25">
      <c r="A174">
        <f>IF(OR(Table2[[#This Row],[LastActiveDate]]="",Table2[[#This Row],[LastActiveDate]]=0),"",YEAR(Table2[[#This Row],[LastActiveDate]]))</f>
        <v>2025</v>
      </c>
      <c r="B174" t="str">
        <f>IF(OR(Table2[[#This Row],[LastActiveDate]]="",Table2[[#This Row],[LastActiveDate]]=0),"",TEXT(Table2[[#This Row],[LastActiveDate]],"mmmm"))</f>
        <v>April</v>
      </c>
      <c r="C174">
        <f>IF(OR(Table2[[#This Row],[LastActiveDate]]="",Table2[[#This Row],[LastActiveDate]]=0),"",DAY(Table2[[#This Row],[LastActiveDate]]))</f>
        <v>10</v>
      </c>
    </row>
    <row r="175" spans="1:3" x14ac:dyDescent="0.25">
      <c r="A175">
        <f>IF(OR(Table2[[#This Row],[LastActiveDate]]="",Table2[[#This Row],[LastActiveDate]]=0),"",YEAR(Table2[[#This Row],[LastActiveDate]]))</f>
        <v>2025</v>
      </c>
      <c r="B175" t="str">
        <f>IF(OR(Table2[[#This Row],[LastActiveDate]]="",Table2[[#This Row],[LastActiveDate]]=0),"",TEXT(Table2[[#This Row],[LastActiveDate]],"mmmm"))</f>
        <v>August</v>
      </c>
      <c r="C175">
        <f>IF(OR(Table2[[#This Row],[LastActiveDate]]="",Table2[[#This Row],[LastActiveDate]]=0),"",DAY(Table2[[#This Row],[LastActiveDate]]))</f>
        <v>2</v>
      </c>
    </row>
    <row r="176" spans="1:3" x14ac:dyDescent="0.25">
      <c r="A176">
        <f>IF(OR(Table2[[#This Row],[LastActiveDate]]="",Table2[[#This Row],[LastActiveDate]]=0),"",YEAR(Table2[[#This Row],[LastActiveDate]]))</f>
        <v>2025</v>
      </c>
      <c r="B176" t="str">
        <f>IF(OR(Table2[[#This Row],[LastActiveDate]]="",Table2[[#This Row],[LastActiveDate]]=0),"",TEXT(Table2[[#This Row],[LastActiveDate]],"mmmm"))</f>
        <v>August</v>
      </c>
      <c r="C176">
        <f>IF(OR(Table2[[#This Row],[LastActiveDate]]="",Table2[[#This Row],[LastActiveDate]]=0),"",DAY(Table2[[#This Row],[LastActiveDate]]))</f>
        <v>10</v>
      </c>
    </row>
    <row r="177" spans="1:3" x14ac:dyDescent="0.25">
      <c r="A177">
        <f>IF(OR(Table2[[#This Row],[LastActiveDate]]="",Table2[[#This Row],[LastActiveDate]]=0),"",YEAR(Table2[[#This Row],[LastActiveDate]]))</f>
        <v>2024</v>
      </c>
      <c r="B177" t="str">
        <f>IF(OR(Table2[[#This Row],[LastActiveDate]]="",Table2[[#This Row],[LastActiveDate]]=0),"",TEXT(Table2[[#This Row],[LastActiveDate]],"mmmm"))</f>
        <v>December</v>
      </c>
      <c r="C177">
        <f>IF(OR(Table2[[#This Row],[LastActiveDate]]="",Table2[[#This Row],[LastActiveDate]]=0),"",DAY(Table2[[#This Row],[LastActiveDate]]))</f>
        <v>28</v>
      </c>
    </row>
    <row r="178" spans="1:3" x14ac:dyDescent="0.25">
      <c r="A178">
        <f>IF(OR(Table2[[#This Row],[LastActiveDate]]="",Table2[[#This Row],[LastActiveDate]]=0),"",YEAR(Table2[[#This Row],[LastActiveDate]]))</f>
        <v>2024</v>
      </c>
      <c r="B178" t="str">
        <f>IF(OR(Table2[[#This Row],[LastActiveDate]]="",Table2[[#This Row],[LastActiveDate]]=0),"",TEXT(Table2[[#This Row],[LastActiveDate]],"mmmm"))</f>
        <v>November</v>
      </c>
      <c r="C178">
        <f>IF(OR(Table2[[#This Row],[LastActiveDate]]="",Table2[[#This Row],[LastActiveDate]]=0),"",DAY(Table2[[#This Row],[LastActiveDate]]))</f>
        <v>24</v>
      </c>
    </row>
    <row r="179" spans="1:3" x14ac:dyDescent="0.25">
      <c r="A179">
        <f>IF(OR(Table2[[#This Row],[LastActiveDate]]="",Table2[[#This Row],[LastActiveDate]]=0),"",YEAR(Table2[[#This Row],[LastActiveDate]]))</f>
        <v>2025</v>
      </c>
      <c r="B179" t="str">
        <f>IF(OR(Table2[[#This Row],[LastActiveDate]]="",Table2[[#This Row],[LastActiveDate]]=0),"",TEXT(Table2[[#This Row],[LastActiveDate]],"mmmm"))</f>
        <v>March</v>
      </c>
      <c r="C179">
        <f>IF(OR(Table2[[#This Row],[LastActiveDate]]="",Table2[[#This Row],[LastActiveDate]]=0),"",DAY(Table2[[#This Row],[LastActiveDate]]))</f>
        <v>26</v>
      </c>
    </row>
    <row r="180" spans="1:3" x14ac:dyDescent="0.25">
      <c r="A180">
        <f>IF(OR(Table2[[#This Row],[LastActiveDate]]="",Table2[[#This Row],[LastActiveDate]]=0),"",YEAR(Table2[[#This Row],[LastActiveDate]]))</f>
        <v>2025</v>
      </c>
      <c r="B180" t="str">
        <f>IF(OR(Table2[[#This Row],[LastActiveDate]]="",Table2[[#This Row],[LastActiveDate]]=0),"",TEXT(Table2[[#This Row],[LastActiveDate]],"mmmm"))</f>
        <v>March</v>
      </c>
      <c r="C180">
        <f>IF(OR(Table2[[#This Row],[LastActiveDate]]="",Table2[[#This Row],[LastActiveDate]]=0),"",DAY(Table2[[#This Row],[LastActiveDate]]))</f>
        <v>23</v>
      </c>
    </row>
    <row r="181" spans="1:3" x14ac:dyDescent="0.25">
      <c r="A181">
        <f>IF(OR(Table2[[#This Row],[LastActiveDate]]="",Table2[[#This Row],[LastActiveDate]]=0),"",YEAR(Table2[[#This Row],[LastActiveDate]]))</f>
        <v>2025</v>
      </c>
      <c r="B181" t="str">
        <f>IF(OR(Table2[[#This Row],[LastActiveDate]]="",Table2[[#This Row],[LastActiveDate]]=0),"",TEXT(Table2[[#This Row],[LastActiveDate]],"mmmm"))</f>
        <v>April</v>
      </c>
      <c r="C181">
        <f>IF(OR(Table2[[#This Row],[LastActiveDate]]="",Table2[[#This Row],[LastActiveDate]]=0),"",DAY(Table2[[#This Row],[LastActiveDate]]))</f>
        <v>8</v>
      </c>
    </row>
    <row r="182" spans="1:3" x14ac:dyDescent="0.25">
      <c r="A182">
        <f>IF(OR(Table2[[#This Row],[LastActiveDate]]="",Table2[[#This Row],[LastActiveDate]]=0),"",YEAR(Table2[[#This Row],[LastActiveDate]]))</f>
        <v>2025</v>
      </c>
      <c r="B182" t="str">
        <f>IF(OR(Table2[[#This Row],[LastActiveDate]]="",Table2[[#This Row],[LastActiveDate]]=0),"",TEXT(Table2[[#This Row],[LastActiveDate]],"mmmm"))</f>
        <v>July</v>
      </c>
      <c r="C182">
        <f>IF(OR(Table2[[#This Row],[LastActiveDate]]="",Table2[[#This Row],[LastActiveDate]]=0),"",DAY(Table2[[#This Row],[LastActiveDate]]))</f>
        <v>13</v>
      </c>
    </row>
    <row r="183" spans="1:3" x14ac:dyDescent="0.25">
      <c r="A183">
        <f>IF(OR(Table2[[#This Row],[LastActiveDate]]="",Table2[[#This Row],[LastActiveDate]]=0),"",YEAR(Table2[[#This Row],[LastActiveDate]]))</f>
        <v>2025</v>
      </c>
      <c r="B183" t="str">
        <f>IF(OR(Table2[[#This Row],[LastActiveDate]]="",Table2[[#This Row],[LastActiveDate]]=0),"",TEXT(Table2[[#This Row],[LastActiveDate]],"mmmm"))</f>
        <v>June</v>
      </c>
      <c r="C183">
        <f>IF(OR(Table2[[#This Row],[LastActiveDate]]="",Table2[[#This Row],[LastActiveDate]]=0),"",DAY(Table2[[#This Row],[LastActiveDate]]))</f>
        <v>22</v>
      </c>
    </row>
    <row r="184" spans="1:3" x14ac:dyDescent="0.25">
      <c r="A184">
        <f>IF(OR(Table2[[#This Row],[LastActiveDate]]="",Table2[[#This Row],[LastActiveDate]]=0),"",YEAR(Table2[[#This Row],[LastActiveDate]]))</f>
        <v>2025</v>
      </c>
      <c r="B184" t="str">
        <f>IF(OR(Table2[[#This Row],[LastActiveDate]]="",Table2[[#This Row],[LastActiveDate]]=0),"",TEXT(Table2[[#This Row],[LastActiveDate]],"mmmm"))</f>
        <v>October</v>
      </c>
      <c r="C184">
        <f>IF(OR(Table2[[#This Row],[LastActiveDate]]="",Table2[[#This Row],[LastActiveDate]]=0),"",DAY(Table2[[#This Row],[LastActiveDate]]))</f>
        <v>14</v>
      </c>
    </row>
    <row r="185" spans="1:3" x14ac:dyDescent="0.25">
      <c r="A185">
        <f>IF(OR(Table2[[#This Row],[LastActiveDate]]="",Table2[[#This Row],[LastActiveDate]]=0),"",YEAR(Table2[[#This Row],[LastActiveDate]]))</f>
        <v>2024</v>
      </c>
      <c r="B185" t="str">
        <f>IF(OR(Table2[[#This Row],[LastActiveDate]]="",Table2[[#This Row],[LastActiveDate]]=0),"",TEXT(Table2[[#This Row],[LastActiveDate]],"mmmm"))</f>
        <v>November</v>
      </c>
      <c r="C185">
        <f>IF(OR(Table2[[#This Row],[LastActiveDate]]="",Table2[[#This Row],[LastActiveDate]]=0),"",DAY(Table2[[#This Row],[LastActiveDate]]))</f>
        <v>24</v>
      </c>
    </row>
    <row r="186" spans="1:3" x14ac:dyDescent="0.25">
      <c r="A186">
        <f>IF(OR(Table2[[#This Row],[LastActiveDate]]="",Table2[[#This Row],[LastActiveDate]]=0),"",YEAR(Table2[[#This Row],[LastActiveDate]]))</f>
        <v>2025</v>
      </c>
      <c r="B186" t="str">
        <f>IF(OR(Table2[[#This Row],[LastActiveDate]]="",Table2[[#This Row],[LastActiveDate]]=0),"",TEXT(Table2[[#This Row],[LastActiveDate]],"mmmm"))</f>
        <v>March</v>
      </c>
      <c r="C186">
        <f>IF(OR(Table2[[#This Row],[LastActiveDate]]="",Table2[[#This Row],[LastActiveDate]]=0),"",DAY(Table2[[#This Row],[LastActiveDate]]))</f>
        <v>15</v>
      </c>
    </row>
    <row r="187" spans="1:3" x14ac:dyDescent="0.25">
      <c r="A187">
        <f>IF(OR(Table2[[#This Row],[LastActiveDate]]="",Table2[[#This Row],[LastActiveDate]]=0),"",YEAR(Table2[[#This Row],[LastActiveDate]]))</f>
        <v>2025</v>
      </c>
      <c r="B187" t="str">
        <f>IF(OR(Table2[[#This Row],[LastActiveDate]]="",Table2[[#This Row],[LastActiveDate]]=0),"",TEXT(Table2[[#This Row],[LastActiveDate]],"mmmm"))</f>
        <v>February</v>
      </c>
      <c r="C187">
        <f>IF(OR(Table2[[#This Row],[LastActiveDate]]="",Table2[[#This Row],[LastActiveDate]]=0),"",DAY(Table2[[#This Row],[LastActiveDate]]))</f>
        <v>20</v>
      </c>
    </row>
    <row r="188" spans="1:3" x14ac:dyDescent="0.25">
      <c r="A188">
        <f>IF(OR(Table2[[#This Row],[LastActiveDate]]="",Table2[[#This Row],[LastActiveDate]]=0),"",YEAR(Table2[[#This Row],[LastActiveDate]]))</f>
        <v>2025</v>
      </c>
      <c r="B188" t="str">
        <f>IF(OR(Table2[[#This Row],[LastActiveDate]]="",Table2[[#This Row],[LastActiveDate]]=0),"",TEXT(Table2[[#This Row],[LastActiveDate]],"mmmm"))</f>
        <v>August</v>
      </c>
      <c r="C188">
        <f>IF(OR(Table2[[#This Row],[LastActiveDate]]="",Table2[[#This Row],[LastActiveDate]]=0),"",DAY(Table2[[#This Row],[LastActiveDate]]))</f>
        <v>30</v>
      </c>
    </row>
    <row r="189" spans="1:3" x14ac:dyDescent="0.25">
      <c r="A189">
        <f>IF(OR(Table2[[#This Row],[LastActiveDate]]="",Table2[[#This Row],[LastActiveDate]]=0),"",YEAR(Table2[[#This Row],[LastActiveDate]]))</f>
        <v>2025</v>
      </c>
      <c r="B189" t="str">
        <f>IF(OR(Table2[[#This Row],[LastActiveDate]]="",Table2[[#This Row],[LastActiveDate]]=0),"",TEXT(Table2[[#This Row],[LastActiveDate]],"mmmm"))</f>
        <v>January</v>
      </c>
      <c r="C189">
        <f>IF(OR(Table2[[#This Row],[LastActiveDate]]="",Table2[[#This Row],[LastActiveDate]]=0),"",DAY(Table2[[#This Row],[LastActiveDate]]))</f>
        <v>18</v>
      </c>
    </row>
    <row r="190" spans="1:3" x14ac:dyDescent="0.25">
      <c r="A190">
        <f>IF(OR(Table2[[#This Row],[LastActiveDate]]="",Table2[[#This Row],[LastActiveDate]]=0),"",YEAR(Table2[[#This Row],[LastActiveDate]]))</f>
        <v>2024</v>
      </c>
      <c r="B190" t="str">
        <f>IF(OR(Table2[[#This Row],[LastActiveDate]]="",Table2[[#This Row],[LastActiveDate]]=0),"",TEXT(Table2[[#This Row],[LastActiveDate]],"mmmm"))</f>
        <v>December</v>
      </c>
      <c r="C190">
        <f>IF(OR(Table2[[#This Row],[LastActiveDate]]="",Table2[[#This Row],[LastActiveDate]]=0),"",DAY(Table2[[#This Row],[LastActiveDate]]))</f>
        <v>28</v>
      </c>
    </row>
    <row r="191" spans="1:3" x14ac:dyDescent="0.25">
      <c r="A191">
        <f>IF(OR(Table2[[#This Row],[LastActiveDate]]="",Table2[[#This Row],[LastActiveDate]]=0),"",YEAR(Table2[[#This Row],[LastActiveDate]]))</f>
        <v>2025</v>
      </c>
      <c r="B191" t="str">
        <f>IF(OR(Table2[[#This Row],[LastActiveDate]]="",Table2[[#This Row],[LastActiveDate]]=0),"",TEXT(Table2[[#This Row],[LastActiveDate]],"mmmm"))</f>
        <v>April</v>
      </c>
      <c r="C191">
        <f>IF(OR(Table2[[#This Row],[LastActiveDate]]="",Table2[[#This Row],[LastActiveDate]]=0),"",DAY(Table2[[#This Row],[LastActiveDate]]))</f>
        <v>1</v>
      </c>
    </row>
    <row r="192" spans="1:3" x14ac:dyDescent="0.25">
      <c r="A192">
        <f>IF(OR(Table2[[#This Row],[LastActiveDate]]="",Table2[[#This Row],[LastActiveDate]]=0),"",YEAR(Table2[[#This Row],[LastActiveDate]]))</f>
        <v>2025</v>
      </c>
      <c r="B192" t="str">
        <f>IF(OR(Table2[[#This Row],[LastActiveDate]]="",Table2[[#This Row],[LastActiveDate]]=0),"",TEXT(Table2[[#This Row],[LastActiveDate]],"mmmm"))</f>
        <v>March</v>
      </c>
      <c r="C192">
        <f>IF(OR(Table2[[#This Row],[LastActiveDate]]="",Table2[[#This Row],[LastActiveDate]]=0),"",DAY(Table2[[#This Row],[LastActiveDate]]))</f>
        <v>22</v>
      </c>
    </row>
    <row r="193" spans="1:3" x14ac:dyDescent="0.25">
      <c r="A193">
        <f>IF(OR(Table2[[#This Row],[LastActiveDate]]="",Table2[[#This Row],[LastActiveDate]]=0),"",YEAR(Table2[[#This Row],[LastActiveDate]]))</f>
        <v>2025</v>
      </c>
      <c r="B193" t="str">
        <f>IF(OR(Table2[[#This Row],[LastActiveDate]]="",Table2[[#This Row],[LastActiveDate]]=0),"",TEXT(Table2[[#This Row],[LastActiveDate]],"mmmm"))</f>
        <v>January</v>
      </c>
      <c r="C193">
        <f>IF(OR(Table2[[#This Row],[LastActiveDate]]="",Table2[[#This Row],[LastActiveDate]]=0),"",DAY(Table2[[#This Row],[LastActiveDate]]))</f>
        <v>29</v>
      </c>
    </row>
    <row r="194" spans="1:3" x14ac:dyDescent="0.25">
      <c r="A194">
        <f>IF(OR(Table2[[#This Row],[LastActiveDate]]="",Table2[[#This Row],[LastActiveDate]]=0),"",YEAR(Table2[[#This Row],[LastActiveDate]]))</f>
        <v>2025</v>
      </c>
      <c r="B194" t="str">
        <f>IF(OR(Table2[[#This Row],[LastActiveDate]]="",Table2[[#This Row],[LastActiveDate]]=0),"",TEXT(Table2[[#This Row],[LastActiveDate]],"mmmm"))</f>
        <v>January</v>
      </c>
      <c r="C194">
        <f>IF(OR(Table2[[#This Row],[LastActiveDate]]="",Table2[[#This Row],[LastActiveDate]]=0),"",DAY(Table2[[#This Row],[LastActiveDate]]))</f>
        <v>19</v>
      </c>
    </row>
    <row r="195" spans="1:3" x14ac:dyDescent="0.25">
      <c r="A195">
        <f>IF(OR(Table2[[#This Row],[LastActiveDate]]="",Table2[[#This Row],[LastActiveDate]]=0),"",YEAR(Table2[[#This Row],[LastActiveDate]]))</f>
        <v>2025</v>
      </c>
      <c r="B195" t="str">
        <f>IF(OR(Table2[[#This Row],[LastActiveDate]]="",Table2[[#This Row],[LastActiveDate]]=0),"",TEXT(Table2[[#This Row],[LastActiveDate]],"mmmm"))</f>
        <v>September</v>
      </c>
      <c r="C195">
        <f>IF(OR(Table2[[#This Row],[LastActiveDate]]="",Table2[[#This Row],[LastActiveDate]]=0),"",DAY(Table2[[#This Row],[LastActiveDate]]))</f>
        <v>21</v>
      </c>
    </row>
    <row r="196" spans="1:3" x14ac:dyDescent="0.25">
      <c r="A196">
        <f>IF(OR(Table2[[#This Row],[LastActiveDate]]="",Table2[[#This Row],[LastActiveDate]]=0),"",YEAR(Table2[[#This Row],[LastActiveDate]]))</f>
        <v>2025</v>
      </c>
      <c r="B196" t="str">
        <f>IF(OR(Table2[[#This Row],[LastActiveDate]]="",Table2[[#This Row],[LastActiveDate]]=0),"",TEXT(Table2[[#This Row],[LastActiveDate]],"mmmm"))</f>
        <v>March</v>
      </c>
      <c r="C196">
        <f>IF(OR(Table2[[#This Row],[LastActiveDate]]="",Table2[[#This Row],[LastActiveDate]]=0),"",DAY(Table2[[#This Row],[LastActiveDate]]))</f>
        <v>30</v>
      </c>
    </row>
    <row r="197" spans="1:3" x14ac:dyDescent="0.25">
      <c r="A197">
        <f>IF(OR(Table2[[#This Row],[LastActiveDate]]="",Table2[[#This Row],[LastActiveDate]]=0),"",YEAR(Table2[[#This Row],[LastActiveDate]]))</f>
        <v>2025</v>
      </c>
      <c r="B197" t="str">
        <f>IF(OR(Table2[[#This Row],[LastActiveDate]]="",Table2[[#This Row],[LastActiveDate]]=0),"",TEXT(Table2[[#This Row],[LastActiveDate]],"mmmm"))</f>
        <v>August</v>
      </c>
      <c r="C197">
        <f>IF(OR(Table2[[#This Row],[LastActiveDate]]="",Table2[[#This Row],[LastActiveDate]]=0),"",DAY(Table2[[#This Row],[LastActiveDate]]))</f>
        <v>30</v>
      </c>
    </row>
    <row r="198" spans="1:3" x14ac:dyDescent="0.25">
      <c r="A198">
        <f>IF(OR(Table2[[#This Row],[LastActiveDate]]="",Table2[[#This Row],[LastActiveDate]]=0),"",YEAR(Table2[[#This Row],[LastActiveDate]]))</f>
        <v>2025</v>
      </c>
      <c r="B198" t="str">
        <f>IF(OR(Table2[[#This Row],[LastActiveDate]]="",Table2[[#This Row],[LastActiveDate]]=0),"",TEXT(Table2[[#This Row],[LastActiveDate]],"mmmm"))</f>
        <v>May</v>
      </c>
      <c r="C198">
        <f>IF(OR(Table2[[#This Row],[LastActiveDate]]="",Table2[[#This Row],[LastActiveDate]]=0),"",DAY(Table2[[#This Row],[LastActiveDate]]))</f>
        <v>8</v>
      </c>
    </row>
    <row r="199" spans="1:3" x14ac:dyDescent="0.25">
      <c r="A199">
        <f>IF(OR(Table2[[#This Row],[LastActiveDate]]="",Table2[[#This Row],[LastActiveDate]]=0),"",YEAR(Table2[[#This Row],[LastActiveDate]]))</f>
        <v>2024</v>
      </c>
      <c r="B199" t="str">
        <f>IF(OR(Table2[[#This Row],[LastActiveDate]]="",Table2[[#This Row],[LastActiveDate]]=0),"",TEXT(Table2[[#This Row],[LastActiveDate]],"mmmm"))</f>
        <v>November</v>
      </c>
      <c r="C199">
        <f>IF(OR(Table2[[#This Row],[LastActiveDate]]="",Table2[[#This Row],[LastActiveDate]]=0),"",DAY(Table2[[#This Row],[LastActiveDate]]))</f>
        <v>7</v>
      </c>
    </row>
    <row r="200" spans="1:3" x14ac:dyDescent="0.25">
      <c r="A200">
        <f>IF(OR(Table2[[#This Row],[LastActiveDate]]="",Table2[[#This Row],[LastActiveDate]]=0),"",YEAR(Table2[[#This Row],[LastActiveDate]]))</f>
        <v>2025</v>
      </c>
      <c r="B200" t="str">
        <f>IF(OR(Table2[[#This Row],[LastActiveDate]]="",Table2[[#This Row],[LastActiveDate]]=0),"",TEXT(Table2[[#This Row],[LastActiveDate]],"mmmm"))</f>
        <v>October</v>
      </c>
      <c r="C200">
        <f>IF(OR(Table2[[#This Row],[LastActiveDate]]="",Table2[[#This Row],[LastActiveDate]]=0),"",DAY(Table2[[#This Row],[LastActiveDate]]))</f>
        <v>19</v>
      </c>
    </row>
    <row r="201" spans="1:3" x14ac:dyDescent="0.25">
      <c r="A201">
        <f>IF(OR(Table2[[#This Row],[LastActiveDate]]="",Table2[[#This Row],[LastActiveDate]]=0),"",YEAR(Table2[[#This Row],[LastActiveDate]]))</f>
        <v>2025</v>
      </c>
      <c r="B201" t="str">
        <f>IF(OR(Table2[[#This Row],[LastActiveDate]]="",Table2[[#This Row],[LastActiveDate]]=0),"",TEXT(Table2[[#This Row],[LastActiveDate]],"mmmm"))</f>
        <v>August</v>
      </c>
      <c r="C201">
        <f>IF(OR(Table2[[#This Row],[LastActiveDate]]="",Table2[[#This Row],[LastActiveDate]]=0),"",DAY(Table2[[#This Row],[LastActiveDate]]))</f>
        <v>21</v>
      </c>
    </row>
    <row r="202" spans="1:3" x14ac:dyDescent="0.25">
      <c r="A202">
        <f>IF(OR(Table2[[#This Row],[LastActiveDate]]="",Table2[[#This Row],[LastActiveDate]]=0),"",YEAR(Table2[[#This Row],[LastActiveDate]]))</f>
        <v>2025</v>
      </c>
      <c r="B202" t="str">
        <f>IF(OR(Table2[[#This Row],[LastActiveDate]]="",Table2[[#This Row],[LastActiveDate]]=0),"",TEXT(Table2[[#This Row],[LastActiveDate]],"mmmm"))</f>
        <v>October</v>
      </c>
      <c r="C202">
        <f>IF(OR(Table2[[#This Row],[LastActiveDate]]="",Table2[[#This Row],[LastActiveDate]]=0),"",DAY(Table2[[#This Row],[LastActiveDate]]))</f>
        <v>8</v>
      </c>
    </row>
    <row r="203" spans="1:3" x14ac:dyDescent="0.25">
      <c r="A203">
        <f>IF(OR(Table2[[#This Row],[LastActiveDate]]="",Table2[[#This Row],[LastActiveDate]]=0),"",YEAR(Table2[[#This Row],[LastActiveDate]]))</f>
        <v>2025</v>
      </c>
      <c r="B203" t="str">
        <f>IF(OR(Table2[[#This Row],[LastActiveDate]]="",Table2[[#This Row],[LastActiveDate]]=0),"",TEXT(Table2[[#This Row],[LastActiveDate]],"mmmm"))</f>
        <v>September</v>
      </c>
      <c r="C203">
        <f>IF(OR(Table2[[#This Row],[LastActiveDate]]="",Table2[[#This Row],[LastActiveDate]]=0),"",DAY(Table2[[#This Row],[LastActiveDate]]))</f>
        <v>23</v>
      </c>
    </row>
    <row r="204" spans="1:3" x14ac:dyDescent="0.25">
      <c r="A204">
        <f>IF(OR(Table2[[#This Row],[LastActiveDate]]="",Table2[[#This Row],[LastActiveDate]]=0),"",YEAR(Table2[[#This Row],[LastActiveDate]]))</f>
        <v>2025</v>
      </c>
      <c r="B204" t="str">
        <f>IF(OR(Table2[[#This Row],[LastActiveDate]]="",Table2[[#This Row],[LastActiveDate]]=0),"",TEXT(Table2[[#This Row],[LastActiveDate]],"mmmm"))</f>
        <v>August</v>
      </c>
      <c r="C204">
        <f>IF(OR(Table2[[#This Row],[LastActiveDate]]="",Table2[[#This Row],[LastActiveDate]]=0),"",DAY(Table2[[#This Row],[LastActiveDate]]))</f>
        <v>25</v>
      </c>
    </row>
    <row r="205" spans="1:3" x14ac:dyDescent="0.25">
      <c r="A205">
        <f>IF(OR(Table2[[#This Row],[LastActiveDate]]="",Table2[[#This Row],[LastActiveDate]]=0),"",YEAR(Table2[[#This Row],[LastActiveDate]]))</f>
        <v>2024</v>
      </c>
      <c r="B205" t="str">
        <f>IF(OR(Table2[[#This Row],[LastActiveDate]]="",Table2[[#This Row],[LastActiveDate]]=0),"",TEXT(Table2[[#This Row],[LastActiveDate]],"mmmm"))</f>
        <v>December</v>
      </c>
      <c r="C205">
        <f>IF(OR(Table2[[#This Row],[LastActiveDate]]="",Table2[[#This Row],[LastActiveDate]]=0),"",DAY(Table2[[#This Row],[LastActiveDate]]))</f>
        <v>19</v>
      </c>
    </row>
    <row r="206" spans="1:3" x14ac:dyDescent="0.25">
      <c r="A206">
        <f>IF(OR(Table2[[#This Row],[LastActiveDate]]="",Table2[[#This Row],[LastActiveDate]]=0),"",YEAR(Table2[[#This Row],[LastActiveDate]]))</f>
        <v>2025</v>
      </c>
      <c r="B206" t="str">
        <f>IF(OR(Table2[[#This Row],[LastActiveDate]]="",Table2[[#This Row],[LastActiveDate]]=0),"",TEXT(Table2[[#This Row],[LastActiveDate]],"mmmm"))</f>
        <v>April</v>
      </c>
      <c r="C206">
        <f>IF(OR(Table2[[#This Row],[LastActiveDate]]="",Table2[[#This Row],[LastActiveDate]]=0),"",DAY(Table2[[#This Row],[LastActiveDate]]))</f>
        <v>15</v>
      </c>
    </row>
    <row r="207" spans="1:3" x14ac:dyDescent="0.25">
      <c r="A207">
        <f>IF(OR(Table2[[#This Row],[LastActiveDate]]="",Table2[[#This Row],[LastActiveDate]]=0),"",YEAR(Table2[[#This Row],[LastActiveDate]]))</f>
        <v>2025</v>
      </c>
      <c r="B207" t="str">
        <f>IF(OR(Table2[[#This Row],[LastActiveDate]]="",Table2[[#This Row],[LastActiveDate]]=0),"",TEXT(Table2[[#This Row],[LastActiveDate]],"mmmm"))</f>
        <v>January</v>
      </c>
      <c r="C207">
        <f>IF(OR(Table2[[#This Row],[LastActiveDate]]="",Table2[[#This Row],[LastActiveDate]]=0),"",DAY(Table2[[#This Row],[LastActiveDate]]))</f>
        <v>6</v>
      </c>
    </row>
    <row r="208" spans="1:3" x14ac:dyDescent="0.25">
      <c r="A208">
        <f>IF(OR(Table2[[#This Row],[LastActiveDate]]="",Table2[[#This Row],[LastActiveDate]]=0),"",YEAR(Table2[[#This Row],[LastActiveDate]]))</f>
        <v>2025</v>
      </c>
      <c r="B208" t="str">
        <f>IF(OR(Table2[[#This Row],[LastActiveDate]]="",Table2[[#This Row],[LastActiveDate]]=0),"",TEXT(Table2[[#This Row],[LastActiveDate]],"mmmm"))</f>
        <v>March</v>
      </c>
      <c r="C208">
        <f>IF(OR(Table2[[#This Row],[LastActiveDate]]="",Table2[[#This Row],[LastActiveDate]]=0),"",DAY(Table2[[#This Row],[LastActiveDate]]))</f>
        <v>15</v>
      </c>
    </row>
    <row r="209" spans="1:3" x14ac:dyDescent="0.25">
      <c r="A209">
        <f>IF(OR(Table2[[#This Row],[LastActiveDate]]="",Table2[[#This Row],[LastActiveDate]]=0),"",YEAR(Table2[[#This Row],[LastActiveDate]]))</f>
        <v>2024</v>
      </c>
      <c r="B209" t="str">
        <f>IF(OR(Table2[[#This Row],[LastActiveDate]]="",Table2[[#This Row],[LastActiveDate]]=0),"",TEXT(Table2[[#This Row],[LastActiveDate]],"mmmm"))</f>
        <v>November</v>
      </c>
      <c r="C209">
        <f>IF(OR(Table2[[#This Row],[LastActiveDate]]="",Table2[[#This Row],[LastActiveDate]]=0),"",DAY(Table2[[#This Row],[LastActiveDate]]))</f>
        <v>10</v>
      </c>
    </row>
    <row r="210" spans="1:3" x14ac:dyDescent="0.25">
      <c r="A210">
        <f>IF(OR(Table2[[#This Row],[LastActiveDate]]="",Table2[[#This Row],[LastActiveDate]]=0),"",YEAR(Table2[[#This Row],[LastActiveDate]]))</f>
        <v>2025</v>
      </c>
      <c r="B210" t="str">
        <f>IF(OR(Table2[[#This Row],[LastActiveDate]]="",Table2[[#This Row],[LastActiveDate]]=0),"",TEXT(Table2[[#This Row],[LastActiveDate]],"mmmm"))</f>
        <v>March</v>
      </c>
      <c r="C210">
        <f>IF(OR(Table2[[#This Row],[LastActiveDate]]="",Table2[[#This Row],[LastActiveDate]]=0),"",DAY(Table2[[#This Row],[LastActiveDate]]))</f>
        <v>7</v>
      </c>
    </row>
    <row r="211" spans="1:3" x14ac:dyDescent="0.25">
      <c r="A211">
        <f>IF(OR(Table2[[#This Row],[LastActiveDate]]="",Table2[[#This Row],[LastActiveDate]]=0),"",YEAR(Table2[[#This Row],[LastActiveDate]]))</f>
        <v>2025</v>
      </c>
      <c r="B211" t="str">
        <f>IF(OR(Table2[[#This Row],[LastActiveDate]]="",Table2[[#This Row],[LastActiveDate]]=0),"",TEXT(Table2[[#This Row],[LastActiveDate]],"mmmm"))</f>
        <v>October</v>
      </c>
      <c r="C211">
        <f>IF(OR(Table2[[#This Row],[LastActiveDate]]="",Table2[[#This Row],[LastActiveDate]]=0),"",DAY(Table2[[#This Row],[LastActiveDate]]))</f>
        <v>14</v>
      </c>
    </row>
    <row r="212" spans="1:3" x14ac:dyDescent="0.25">
      <c r="A212">
        <f>IF(OR(Table2[[#This Row],[LastActiveDate]]="",Table2[[#This Row],[LastActiveDate]]=0),"",YEAR(Table2[[#This Row],[LastActiveDate]]))</f>
        <v>2025</v>
      </c>
      <c r="B212" t="str">
        <f>IF(OR(Table2[[#This Row],[LastActiveDate]]="",Table2[[#This Row],[LastActiveDate]]=0),"",TEXT(Table2[[#This Row],[LastActiveDate]],"mmmm"))</f>
        <v>January</v>
      </c>
      <c r="C212">
        <f>IF(OR(Table2[[#This Row],[LastActiveDate]]="",Table2[[#This Row],[LastActiveDate]]=0),"",DAY(Table2[[#This Row],[LastActiveDate]]))</f>
        <v>24</v>
      </c>
    </row>
    <row r="213" spans="1:3" x14ac:dyDescent="0.25">
      <c r="A213">
        <f>IF(OR(Table2[[#This Row],[LastActiveDate]]="",Table2[[#This Row],[LastActiveDate]]=0),"",YEAR(Table2[[#This Row],[LastActiveDate]]))</f>
        <v>2025</v>
      </c>
      <c r="B213" t="str">
        <f>IF(OR(Table2[[#This Row],[LastActiveDate]]="",Table2[[#This Row],[LastActiveDate]]=0),"",TEXT(Table2[[#This Row],[LastActiveDate]],"mmmm"))</f>
        <v>August</v>
      </c>
      <c r="C213">
        <f>IF(OR(Table2[[#This Row],[LastActiveDate]]="",Table2[[#This Row],[LastActiveDate]]=0),"",DAY(Table2[[#This Row],[LastActiveDate]]))</f>
        <v>2</v>
      </c>
    </row>
    <row r="214" spans="1:3" x14ac:dyDescent="0.25">
      <c r="A214">
        <f>IF(OR(Table2[[#This Row],[LastActiveDate]]="",Table2[[#This Row],[LastActiveDate]]=0),"",YEAR(Table2[[#This Row],[LastActiveDate]]))</f>
        <v>2025</v>
      </c>
      <c r="B214" t="str">
        <f>IF(OR(Table2[[#This Row],[LastActiveDate]]="",Table2[[#This Row],[LastActiveDate]]=0),"",TEXT(Table2[[#This Row],[LastActiveDate]],"mmmm"))</f>
        <v>April</v>
      </c>
      <c r="C214">
        <f>IF(OR(Table2[[#This Row],[LastActiveDate]]="",Table2[[#This Row],[LastActiveDate]]=0),"",DAY(Table2[[#This Row],[LastActiveDate]]))</f>
        <v>4</v>
      </c>
    </row>
    <row r="215" spans="1:3" x14ac:dyDescent="0.25">
      <c r="A215">
        <f>IF(OR(Table2[[#This Row],[LastActiveDate]]="",Table2[[#This Row],[LastActiveDate]]=0),"",YEAR(Table2[[#This Row],[LastActiveDate]]))</f>
        <v>2025</v>
      </c>
      <c r="B215" t="str">
        <f>IF(OR(Table2[[#This Row],[LastActiveDate]]="",Table2[[#This Row],[LastActiveDate]]=0),"",TEXT(Table2[[#This Row],[LastActiveDate]],"mmmm"))</f>
        <v>March</v>
      </c>
      <c r="C215">
        <f>IF(OR(Table2[[#This Row],[LastActiveDate]]="",Table2[[#This Row],[LastActiveDate]]=0),"",DAY(Table2[[#This Row],[LastActiveDate]]))</f>
        <v>23</v>
      </c>
    </row>
    <row r="216" spans="1:3" x14ac:dyDescent="0.25">
      <c r="A216">
        <f>IF(OR(Table2[[#This Row],[LastActiveDate]]="",Table2[[#This Row],[LastActiveDate]]=0),"",YEAR(Table2[[#This Row],[LastActiveDate]]))</f>
        <v>2025</v>
      </c>
      <c r="B216" t="str">
        <f>IF(OR(Table2[[#This Row],[LastActiveDate]]="",Table2[[#This Row],[LastActiveDate]]=0),"",TEXT(Table2[[#This Row],[LastActiveDate]],"mmmm"))</f>
        <v>October</v>
      </c>
      <c r="C216">
        <f>IF(OR(Table2[[#This Row],[LastActiveDate]]="",Table2[[#This Row],[LastActiveDate]]=0),"",DAY(Table2[[#This Row],[LastActiveDate]]))</f>
        <v>4</v>
      </c>
    </row>
    <row r="217" spans="1:3" x14ac:dyDescent="0.25">
      <c r="A217">
        <f>IF(OR(Table2[[#This Row],[LastActiveDate]]="",Table2[[#This Row],[LastActiveDate]]=0),"",YEAR(Table2[[#This Row],[LastActiveDate]]))</f>
        <v>2025</v>
      </c>
      <c r="B217" t="str">
        <f>IF(OR(Table2[[#This Row],[LastActiveDate]]="",Table2[[#This Row],[LastActiveDate]]=0),"",TEXT(Table2[[#This Row],[LastActiveDate]],"mmmm"))</f>
        <v>October</v>
      </c>
      <c r="C217">
        <f>IF(OR(Table2[[#This Row],[LastActiveDate]]="",Table2[[#This Row],[LastActiveDate]]=0),"",DAY(Table2[[#This Row],[LastActiveDate]]))</f>
        <v>18</v>
      </c>
    </row>
    <row r="218" spans="1:3" x14ac:dyDescent="0.25">
      <c r="A218">
        <f>IF(OR(Table2[[#This Row],[LastActiveDate]]="",Table2[[#This Row],[LastActiveDate]]=0),"",YEAR(Table2[[#This Row],[LastActiveDate]]))</f>
        <v>2025</v>
      </c>
      <c r="B218" t="str">
        <f>IF(OR(Table2[[#This Row],[LastActiveDate]]="",Table2[[#This Row],[LastActiveDate]]=0),"",TEXT(Table2[[#This Row],[LastActiveDate]],"mmmm"))</f>
        <v>May</v>
      </c>
      <c r="C218">
        <f>IF(OR(Table2[[#This Row],[LastActiveDate]]="",Table2[[#This Row],[LastActiveDate]]=0),"",DAY(Table2[[#This Row],[LastActiveDate]]))</f>
        <v>10</v>
      </c>
    </row>
    <row r="219" spans="1:3" x14ac:dyDescent="0.25">
      <c r="A219">
        <f>IF(OR(Table2[[#This Row],[LastActiveDate]]="",Table2[[#This Row],[LastActiveDate]]=0),"",YEAR(Table2[[#This Row],[LastActiveDate]]))</f>
        <v>2025</v>
      </c>
      <c r="B219" t="str">
        <f>IF(OR(Table2[[#This Row],[LastActiveDate]]="",Table2[[#This Row],[LastActiveDate]]=0),"",TEXT(Table2[[#This Row],[LastActiveDate]],"mmmm"))</f>
        <v>July</v>
      </c>
      <c r="C219">
        <f>IF(OR(Table2[[#This Row],[LastActiveDate]]="",Table2[[#This Row],[LastActiveDate]]=0),"",DAY(Table2[[#This Row],[LastActiveDate]]))</f>
        <v>9</v>
      </c>
    </row>
    <row r="220" spans="1:3" x14ac:dyDescent="0.25">
      <c r="A220">
        <f>IF(OR(Table2[[#This Row],[LastActiveDate]]="",Table2[[#This Row],[LastActiveDate]]=0),"",YEAR(Table2[[#This Row],[LastActiveDate]]))</f>
        <v>2024</v>
      </c>
      <c r="B220" t="str">
        <f>IF(OR(Table2[[#This Row],[LastActiveDate]]="",Table2[[#This Row],[LastActiveDate]]=0),"",TEXT(Table2[[#This Row],[LastActiveDate]],"mmmm"))</f>
        <v>December</v>
      </c>
      <c r="C220">
        <f>IF(OR(Table2[[#This Row],[LastActiveDate]]="",Table2[[#This Row],[LastActiveDate]]=0),"",DAY(Table2[[#This Row],[LastActiveDate]]))</f>
        <v>15</v>
      </c>
    </row>
    <row r="221" spans="1:3" x14ac:dyDescent="0.25">
      <c r="A221">
        <f>IF(OR(Table2[[#This Row],[LastActiveDate]]="",Table2[[#This Row],[LastActiveDate]]=0),"",YEAR(Table2[[#This Row],[LastActiveDate]]))</f>
        <v>2025</v>
      </c>
      <c r="B221" t="str">
        <f>IF(OR(Table2[[#This Row],[LastActiveDate]]="",Table2[[#This Row],[LastActiveDate]]=0),"",TEXT(Table2[[#This Row],[LastActiveDate]],"mmmm"))</f>
        <v>February</v>
      </c>
      <c r="C221">
        <f>IF(OR(Table2[[#This Row],[LastActiveDate]]="",Table2[[#This Row],[LastActiveDate]]=0),"",DAY(Table2[[#This Row],[LastActiveDate]]))</f>
        <v>5</v>
      </c>
    </row>
    <row r="222" spans="1:3" x14ac:dyDescent="0.25">
      <c r="A222">
        <f>IF(OR(Table2[[#This Row],[LastActiveDate]]="",Table2[[#This Row],[LastActiveDate]]=0),"",YEAR(Table2[[#This Row],[LastActiveDate]]))</f>
        <v>2025</v>
      </c>
      <c r="B222" t="str">
        <f>IF(OR(Table2[[#This Row],[LastActiveDate]]="",Table2[[#This Row],[LastActiveDate]]=0),"",TEXT(Table2[[#This Row],[LastActiveDate]],"mmmm"))</f>
        <v>October</v>
      </c>
      <c r="C222">
        <f>IF(OR(Table2[[#This Row],[LastActiveDate]]="",Table2[[#This Row],[LastActiveDate]]=0),"",DAY(Table2[[#This Row],[LastActiveDate]]))</f>
        <v>8</v>
      </c>
    </row>
    <row r="223" spans="1:3" x14ac:dyDescent="0.25">
      <c r="A223">
        <f>IF(OR(Table2[[#This Row],[LastActiveDate]]="",Table2[[#This Row],[LastActiveDate]]=0),"",YEAR(Table2[[#This Row],[LastActiveDate]]))</f>
        <v>2025</v>
      </c>
      <c r="B223" t="str">
        <f>IF(OR(Table2[[#This Row],[LastActiveDate]]="",Table2[[#This Row],[LastActiveDate]]=0),"",TEXT(Table2[[#This Row],[LastActiveDate]],"mmmm"))</f>
        <v>May</v>
      </c>
      <c r="C223">
        <f>IF(OR(Table2[[#This Row],[LastActiveDate]]="",Table2[[#This Row],[LastActiveDate]]=0),"",DAY(Table2[[#This Row],[LastActiveDate]]))</f>
        <v>19</v>
      </c>
    </row>
    <row r="224" spans="1:3" x14ac:dyDescent="0.25">
      <c r="A224">
        <f>IF(OR(Table2[[#This Row],[LastActiveDate]]="",Table2[[#This Row],[LastActiveDate]]=0),"",YEAR(Table2[[#This Row],[LastActiveDate]]))</f>
        <v>2025</v>
      </c>
      <c r="B224" t="str">
        <f>IF(OR(Table2[[#This Row],[LastActiveDate]]="",Table2[[#This Row],[LastActiveDate]]=0),"",TEXT(Table2[[#This Row],[LastActiveDate]],"mmmm"))</f>
        <v>May</v>
      </c>
      <c r="C224">
        <f>IF(OR(Table2[[#This Row],[LastActiveDate]]="",Table2[[#This Row],[LastActiveDate]]=0),"",DAY(Table2[[#This Row],[LastActiveDate]]))</f>
        <v>5</v>
      </c>
    </row>
    <row r="225" spans="1:3" x14ac:dyDescent="0.25">
      <c r="A225">
        <f>IF(OR(Table2[[#This Row],[LastActiveDate]]="",Table2[[#This Row],[LastActiveDate]]=0),"",YEAR(Table2[[#This Row],[LastActiveDate]]))</f>
        <v>2025</v>
      </c>
      <c r="B225" t="str">
        <f>IF(OR(Table2[[#This Row],[LastActiveDate]]="",Table2[[#This Row],[LastActiveDate]]=0),"",TEXT(Table2[[#This Row],[LastActiveDate]],"mmmm"))</f>
        <v>July</v>
      </c>
      <c r="C225">
        <f>IF(OR(Table2[[#This Row],[LastActiveDate]]="",Table2[[#This Row],[LastActiveDate]]=0),"",DAY(Table2[[#This Row],[LastActiveDate]]))</f>
        <v>20</v>
      </c>
    </row>
    <row r="226" spans="1:3" x14ac:dyDescent="0.25">
      <c r="A226">
        <f>IF(OR(Table2[[#This Row],[LastActiveDate]]="",Table2[[#This Row],[LastActiveDate]]=0),"",YEAR(Table2[[#This Row],[LastActiveDate]]))</f>
        <v>2024</v>
      </c>
      <c r="B226" t="str">
        <f>IF(OR(Table2[[#This Row],[LastActiveDate]]="",Table2[[#This Row],[LastActiveDate]]=0),"",TEXT(Table2[[#This Row],[LastActiveDate]],"mmmm"))</f>
        <v>November</v>
      </c>
      <c r="C226">
        <f>IF(OR(Table2[[#This Row],[LastActiveDate]]="",Table2[[#This Row],[LastActiveDate]]=0),"",DAY(Table2[[#This Row],[LastActiveDate]]))</f>
        <v>9</v>
      </c>
    </row>
    <row r="227" spans="1:3" x14ac:dyDescent="0.25">
      <c r="A227">
        <f>IF(OR(Table2[[#This Row],[LastActiveDate]]="",Table2[[#This Row],[LastActiveDate]]=0),"",YEAR(Table2[[#This Row],[LastActiveDate]]))</f>
        <v>2025</v>
      </c>
      <c r="B227" t="str">
        <f>IF(OR(Table2[[#This Row],[LastActiveDate]]="",Table2[[#This Row],[LastActiveDate]]=0),"",TEXT(Table2[[#This Row],[LastActiveDate]],"mmmm"))</f>
        <v>May</v>
      </c>
      <c r="C227">
        <f>IF(OR(Table2[[#This Row],[LastActiveDate]]="",Table2[[#This Row],[LastActiveDate]]=0),"",DAY(Table2[[#This Row],[LastActiveDate]]))</f>
        <v>21</v>
      </c>
    </row>
    <row r="228" spans="1:3" x14ac:dyDescent="0.25">
      <c r="A228">
        <f>IF(OR(Table2[[#This Row],[LastActiveDate]]="",Table2[[#This Row],[LastActiveDate]]=0),"",YEAR(Table2[[#This Row],[LastActiveDate]]))</f>
        <v>2025</v>
      </c>
      <c r="B228" t="str">
        <f>IF(OR(Table2[[#This Row],[LastActiveDate]]="",Table2[[#This Row],[LastActiveDate]]=0),"",TEXT(Table2[[#This Row],[LastActiveDate]],"mmmm"))</f>
        <v>April</v>
      </c>
      <c r="C228">
        <f>IF(OR(Table2[[#This Row],[LastActiveDate]]="",Table2[[#This Row],[LastActiveDate]]=0),"",DAY(Table2[[#This Row],[LastActiveDate]]))</f>
        <v>21</v>
      </c>
    </row>
    <row r="229" spans="1:3" x14ac:dyDescent="0.25">
      <c r="A229">
        <f>IF(OR(Table2[[#This Row],[LastActiveDate]]="",Table2[[#This Row],[LastActiveDate]]=0),"",YEAR(Table2[[#This Row],[LastActiveDate]]))</f>
        <v>2025</v>
      </c>
      <c r="B229" t="str">
        <f>IF(OR(Table2[[#This Row],[LastActiveDate]]="",Table2[[#This Row],[LastActiveDate]]=0),"",TEXT(Table2[[#This Row],[LastActiveDate]],"mmmm"))</f>
        <v>August</v>
      </c>
      <c r="C229">
        <f>IF(OR(Table2[[#This Row],[LastActiveDate]]="",Table2[[#This Row],[LastActiveDate]]=0),"",DAY(Table2[[#This Row],[LastActiveDate]]))</f>
        <v>27</v>
      </c>
    </row>
    <row r="230" spans="1:3" x14ac:dyDescent="0.25">
      <c r="A230">
        <f>IF(OR(Table2[[#This Row],[LastActiveDate]]="",Table2[[#This Row],[LastActiveDate]]=0),"",YEAR(Table2[[#This Row],[LastActiveDate]]))</f>
        <v>2024</v>
      </c>
      <c r="B230" t="str">
        <f>IF(OR(Table2[[#This Row],[LastActiveDate]]="",Table2[[#This Row],[LastActiveDate]]=0),"",TEXT(Table2[[#This Row],[LastActiveDate]],"mmmm"))</f>
        <v>December</v>
      </c>
      <c r="C230">
        <f>IF(OR(Table2[[#This Row],[LastActiveDate]]="",Table2[[#This Row],[LastActiveDate]]=0),"",DAY(Table2[[#This Row],[LastActiveDate]]))</f>
        <v>16</v>
      </c>
    </row>
    <row r="231" spans="1:3" x14ac:dyDescent="0.25">
      <c r="A231">
        <f>IF(OR(Table2[[#This Row],[LastActiveDate]]="",Table2[[#This Row],[LastActiveDate]]=0),"",YEAR(Table2[[#This Row],[LastActiveDate]]))</f>
        <v>2025</v>
      </c>
      <c r="B231" t="str">
        <f>IF(OR(Table2[[#This Row],[LastActiveDate]]="",Table2[[#This Row],[LastActiveDate]]=0),"",TEXT(Table2[[#This Row],[LastActiveDate]],"mmmm"))</f>
        <v>October</v>
      </c>
      <c r="C231">
        <f>IF(OR(Table2[[#This Row],[LastActiveDate]]="",Table2[[#This Row],[LastActiveDate]]=0),"",DAY(Table2[[#This Row],[LastActiveDate]]))</f>
        <v>5</v>
      </c>
    </row>
    <row r="232" spans="1:3" x14ac:dyDescent="0.25">
      <c r="A232">
        <f>IF(OR(Table2[[#This Row],[LastActiveDate]]="",Table2[[#This Row],[LastActiveDate]]=0),"",YEAR(Table2[[#This Row],[LastActiveDate]]))</f>
        <v>2024</v>
      </c>
      <c r="B232" t="str">
        <f>IF(OR(Table2[[#This Row],[LastActiveDate]]="",Table2[[#This Row],[LastActiveDate]]=0),"",TEXT(Table2[[#This Row],[LastActiveDate]],"mmmm"))</f>
        <v>November</v>
      </c>
      <c r="C232">
        <f>IF(OR(Table2[[#This Row],[LastActiveDate]]="",Table2[[#This Row],[LastActiveDate]]=0),"",DAY(Table2[[#This Row],[LastActiveDate]]))</f>
        <v>18</v>
      </c>
    </row>
    <row r="233" spans="1:3" x14ac:dyDescent="0.25">
      <c r="A233">
        <f>IF(OR(Table2[[#This Row],[LastActiveDate]]="",Table2[[#This Row],[LastActiveDate]]=0),"",YEAR(Table2[[#This Row],[LastActiveDate]]))</f>
        <v>2024</v>
      </c>
      <c r="B233" t="str">
        <f>IF(OR(Table2[[#This Row],[LastActiveDate]]="",Table2[[#This Row],[LastActiveDate]]=0),"",TEXT(Table2[[#This Row],[LastActiveDate]],"mmmm"))</f>
        <v>December</v>
      </c>
      <c r="C233">
        <f>IF(OR(Table2[[#This Row],[LastActiveDate]]="",Table2[[#This Row],[LastActiveDate]]=0),"",DAY(Table2[[#This Row],[LastActiveDate]]))</f>
        <v>26</v>
      </c>
    </row>
    <row r="234" spans="1:3" x14ac:dyDescent="0.25">
      <c r="A234">
        <f>IF(OR(Table2[[#This Row],[LastActiveDate]]="",Table2[[#This Row],[LastActiveDate]]=0),"",YEAR(Table2[[#This Row],[LastActiveDate]]))</f>
        <v>2025</v>
      </c>
      <c r="B234" t="str">
        <f>IF(OR(Table2[[#This Row],[LastActiveDate]]="",Table2[[#This Row],[LastActiveDate]]=0),"",TEXT(Table2[[#This Row],[LastActiveDate]],"mmmm"))</f>
        <v>May</v>
      </c>
      <c r="C234">
        <f>IF(OR(Table2[[#This Row],[LastActiveDate]]="",Table2[[#This Row],[LastActiveDate]]=0),"",DAY(Table2[[#This Row],[LastActiveDate]]))</f>
        <v>25</v>
      </c>
    </row>
    <row r="235" spans="1:3" x14ac:dyDescent="0.25">
      <c r="A235">
        <f>IF(OR(Table2[[#This Row],[LastActiveDate]]="",Table2[[#This Row],[LastActiveDate]]=0),"",YEAR(Table2[[#This Row],[LastActiveDate]]))</f>
        <v>2025</v>
      </c>
      <c r="B235" t="str">
        <f>IF(OR(Table2[[#This Row],[LastActiveDate]]="",Table2[[#This Row],[LastActiveDate]]=0),"",TEXT(Table2[[#This Row],[LastActiveDate]],"mmmm"))</f>
        <v>June</v>
      </c>
      <c r="C235">
        <f>IF(OR(Table2[[#This Row],[LastActiveDate]]="",Table2[[#This Row],[LastActiveDate]]=0),"",DAY(Table2[[#This Row],[LastActiveDate]]))</f>
        <v>23</v>
      </c>
    </row>
    <row r="236" spans="1:3" x14ac:dyDescent="0.25">
      <c r="A236">
        <f>IF(OR(Table2[[#This Row],[LastActiveDate]]="",Table2[[#This Row],[LastActiveDate]]=0),"",YEAR(Table2[[#This Row],[LastActiveDate]]))</f>
        <v>2025</v>
      </c>
      <c r="B236" t="str">
        <f>IF(OR(Table2[[#This Row],[LastActiveDate]]="",Table2[[#This Row],[LastActiveDate]]=0),"",TEXT(Table2[[#This Row],[LastActiveDate]],"mmmm"))</f>
        <v>January</v>
      </c>
      <c r="C236">
        <f>IF(OR(Table2[[#This Row],[LastActiveDate]]="",Table2[[#This Row],[LastActiveDate]]=0),"",DAY(Table2[[#This Row],[LastActiveDate]]))</f>
        <v>13</v>
      </c>
    </row>
    <row r="237" spans="1:3" x14ac:dyDescent="0.25">
      <c r="A237">
        <f>IF(OR(Table2[[#This Row],[LastActiveDate]]="",Table2[[#This Row],[LastActiveDate]]=0),"",YEAR(Table2[[#This Row],[LastActiveDate]]))</f>
        <v>2024</v>
      </c>
      <c r="B237" t="str">
        <f>IF(OR(Table2[[#This Row],[LastActiveDate]]="",Table2[[#This Row],[LastActiveDate]]=0),"",TEXT(Table2[[#This Row],[LastActiveDate]],"mmmm"))</f>
        <v>December</v>
      </c>
      <c r="C237">
        <f>IF(OR(Table2[[#This Row],[LastActiveDate]]="",Table2[[#This Row],[LastActiveDate]]=0),"",DAY(Table2[[#This Row],[LastActiveDate]]))</f>
        <v>2</v>
      </c>
    </row>
    <row r="238" spans="1:3" x14ac:dyDescent="0.25">
      <c r="A238">
        <f>IF(OR(Table2[[#This Row],[LastActiveDate]]="",Table2[[#This Row],[LastActiveDate]]=0),"",YEAR(Table2[[#This Row],[LastActiveDate]]))</f>
        <v>2025</v>
      </c>
      <c r="B238" t="str">
        <f>IF(OR(Table2[[#This Row],[LastActiveDate]]="",Table2[[#This Row],[LastActiveDate]]=0),"",TEXT(Table2[[#This Row],[LastActiveDate]],"mmmm"))</f>
        <v>September</v>
      </c>
      <c r="C238">
        <f>IF(OR(Table2[[#This Row],[LastActiveDate]]="",Table2[[#This Row],[LastActiveDate]]=0),"",DAY(Table2[[#This Row],[LastActiveDate]]))</f>
        <v>9</v>
      </c>
    </row>
    <row r="239" spans="1:3" x14ac:dyDescent="0.25">
      <c r="A239">
        <f>IF(OR(Table2[[#This Row],[LastActiveDate]]="",Table2[[#This Row],[LastActiveDate]]=0),"",YEAR(Table2[[#This Row],[LastActiveDate]]))</f>
        <v>2025</v>
      </c>
      <c r="B239" t="str">
        <f>IF(OR(Table2[[#This Row],[LastActiveDate]]="",Table2[[#This Row],[LastActiveDate]]=0),"",TEXT(Table2[[#This Row],[LastActiveDate]],"mmmm"))</f>
        <v>January</v>
      </c>
      <c r="C239">
        <f>IF(OR(Table2[[#This Row],[LastActiveDate]]="",Table2[[#This Row],[LastActiveDate]]=0),"",DAY(Table2[[#This Row],[LastActiveDate]]))</f>
        <v>17</v>
      </c>
    </row>
    <row r="240" spans="1:3" x14ac:dyDescent="0.25">
      <c r="A240">
        <f>IF(OR(Table2[[#This Row],[LastActiveDate]]="",Table2[[#This Row],[LastActiveDate]]=0),"",YEAR(Table2[[#This Row],[LastActiveDate]]))</f>
        <v>2025</v>
      </c>
      <c r="B240" t="str">
        <f>IF(OR(Table2[[#This Row],[LastActiveDate]]="",Table2[[#This Row],[LastActiveDate]]=0),"",TEXT(Table2[[#This Row],[LastActiveDate]],"mmmm"))</f>
        <v>May</v>
      </c>
      <c r="C240">
        <f>IF(OR(Table2[[#This Row],[LastActiveDate]]="",Table2[[#This Row],[LastActiveDate]]=0),"",DAY(Table2[[#This Row],[LastActiveDate]]))</f>
        <v>24</v>
      </c>
    </row>
    <row r="241" spans="1:3" x14ac:dyDescent="0.25">
      <c r="A241">
        <f>IF(OR(Table2[[#This Row],[LastActiveDate]]="",Table2[[#This Row],[LastActiveDate]]=0),"",YEAR(Table2[[#This Row],[LastActiveDate]]))</f>
        <v>2025</v>
      </c>
      <c r="B241" t="str">
        <f>IF(OR(Table2[[#This Row],[LastActiveDate]]="",Table2[[#This Row],[LastActiveDate]]=0),"",TEXT(Table2[[#This Row],[LastActiveDate]],"mmmm"))</f>
        <v>June</v>
      </c>
      <c r="C241">
        <f>IF(OR(Table2[[#This Row],[LastActiveDate]]="",Table2[[#This Row],[LastActiveDate]]=0),"",DAY(Table2[[#This Row],[LastActiveDate]]))</f>
        <v>3</v>
      </c>
    </row>
    <row r="242" spans="1:3" x14ac:dyDescent="0.25">
      <c r="A242">
        <f>IF(OR(Table2[[#This Row],[LastActiveDate]]="",Table2[[#This Row],[LastActiveDate]]=0),"",YEAR(Table2[[#This Row],[LastActiveDate]]))</f>
        <v>2025</v>
      </c>
      <c r="B242" t="str">
        <f>IF(OR(Table2[[#This Row],[LastActiveDate]]="",Table2[[#This Row],[LastActiveDate]]=0),"",TEXT(Table2[[#This Row],[LastActiveDate]],"mmmm"))</f>
        <v>March</v>
      </c>
      <c r="C242">
        <f>IF(OR(Table2[[#This Row],[LastActiveDate]]="",Table2[[#This Row],[LastActiveDate]]=0),"",DAY(Table2[[#This Row],[LastActiveDate]]))</f>
        <v>22</v>
      </c>
    </row>
    <row r="243" spans="1:3" x14ac:dyDescent="0.25">
      <c r="A243">
        <f>IF(OR(Table2[[#This Row],[LastActiveDate]]="",Table2[[#This Row],[LastActiveDate]]=0),"",YEAR(Table2[[#This Row],[LastActiveDate]]))</f>
        <v>2025</v>
      </c>
      <c r="B243" t="str">
        <f>IF(OR(Table2[[#This Row],[LastActiveDate]]="",Table2[[#This Row],[LastActiveDate]]=0),"",TEXT(Table2[[#This Row],[LastActiveDate]],"mmmm"))</f>
        <v>May</v>
      </c>
      <c r="C243">
        <f>IF(OR(Table2[[#This Row],[LastActiveDate]]="",Table2[[#This Row],[LastActiveDate]]=0),"",DAY(Table2[[#This Row],[LastActiveDate]]))</f>
        <v>21</v>
      </c>
    </row>
    <row r="244" spans="1:3" x14ac:dyDescent="0.25">
      <c r="A244">
        <f>IF(OR(Table2[[#This Row],[LastActiveDate]]="",Table2[[#This Row],[LastActiveDate]]=0),"",YEAR(Table2[[#This Row],[LastActiveDate]]))</f>
        <v>2025</v>
      </c>
      <c r="B244" t="str">
        <f>IF(OR(Table2[[#This Row],[LastActiveDate]]="",Table2[[#This Row],[LastActiveDate]]=0),"",TEXT(Table2[[#This Row],[LastActiveDate]],"mmmm"))</f>
        <v>April</v>
      </c>
      <c r="C244">
        <f>IF(OR(Table2[[#This Row],[LastActiveDate]]="",Table2[[#This Row],[LastActiveDate]]=0),"",DAY(Table2[[#This Row],[LastActiveDate]]))</f>
        <v>28</v>
      </c>
    </row>
    <row r="245" spans="1:3" x14ac:dyDescent="0.25">
      <c r="A245">
        <f>IF(OR(Table2[[#This Row],[LastActiveDate]]="",Table2[[#This Row],[LastActiveDate]]=0),"",YEAR(Table2[[#This Row],[LastActiveDate]]))</f>
        <v>2025</v>
      </c>
      <c r="B245" t="str">
        <f>IF(OR(Table2[[#This Row],[LastActiveDate]]="",Table2[[#This Row],[LastActiveDate]]=0),"",TEXT(Table2[[#This Row],[LastActiveDate]],"mmmm"))</f>
        <v>September</v>
      </c>
      <c r="C245">
        <f>IF(OR(Table2[[#This Row],[LastActiveDate]]="",Table2[[#This Row],[LastActiveDate]]=0),"",DAY(Table2[[#This Row],[LastActiveDate]]))</f>
        <v>26</v>
      </c>
    </row>
    <row r="246" spans="1:3" x14ac:dyDescent="0.25">
      <c r="A246">
        <f>IF(OR(Table2[[#This Row],[LastActiveDate]]="",Table2[[#This Row],[LastActiveDate]]=0),"",YEAR(Table2[[#This Row],[LastActiveDate]]))</f>
        <v>2025</v>
      </c>
      <c r="B246" t="str">
        <f>IF(OR(Table2[[#This Row],[LastActiveDate]]="",Table2[[#This Row],[LastActiveDate]]=0),"",TEXT(Table2[[#This Row],[LastActiveDate]],"mmmm"))</f>
        <v>January</v>
      </c>
      <c r="C246">
        <f>IF(OR(Table2[[#This Row],[LastActiveDate]]="",Table2[[#This Row],[LastActiveDate]]=0),"",DAY(Table2[[#This Row],[LastActiveDate]]))</f>
        <v>2</v>
      </c>
    </row>
    <row r="247" spans="1:3" x14ac:dyDescent="0.25">
      <c r="A247">
        <f>IF(OR(Table2[[#This Row],[LastActiveDate]]="",Table2[[#This Row],[LastActiveDate]]=0),"",YEAR(Table2[[#This Row],[LastActiveDate]]))</f>
        <v>2025</v>
      </c>
      <c r="B247" t="str">
        <f>IF(OR(Table2[[#This Row],[LastActiveDate]]="",Table2[[#This Row],[LastActiveDate]]=0),"",TEXT(Table2[[#This Row],[LastActiveDate]],"mmmm"))</f>
        <v>July</v>
      </c>
      <c r="C247">
        <f>IF(OR(Table2[[#This Row],[LastActiveDate]]="",Table2[[#This Row],[LastActiveDate]]=0),"",DAY(Table2[[#This Row],[LastActiveDate]]))</f>
        <v>8</v>
      </c>
    </row>
    <row r="248" spans="1:3" x14ac:dyDescent="0.25">
      <c r="A248">
        <f>IF(OR(Table2[[#This Row],[LastActiveDate]]="",Table2[[#This Row],[LastActiveDate]]=0),"",YEAR(Table2[[#This Row],[LastActiveDate]]))</f>
        <v>2025</v>
      </c>
      <c r="B248" t="str">
        <f>IF(OR(Table2[[#This Row],[LastActiveDate]]="",Table2[[#This Row],[LastActiveDate]]=0),"",TEXT(Table2[[#This Row],[LastActiveDate]],"mmmm"))</f>
        <v>January</v>
      </c>
      <c r="C248">
        <f>IF(OR(Table2[[#This Row],[LastActiveDate]]="",Table2[[#This Row],[LastActiveDate]]=0),"",DAY(Table2[[#This Row],[LastActiveDate]]))</f>
        <v>15</v>
      </c>
    </row>
    <row r="249" spans="1:3" x14ac:dyDescent="0.25">
      <c r="A249">
        <f>IF(OR(Table2[[#This Row],[LastActiveDate]]="",Table2[[#This Row],[LastActiveDate]]=0),"",YEAR(Table2[[#This Row],[LastActiveDate]]))</f>
        <v>2025</v>
      </c>
      <c r="B249" t="str">
        <f>IF(OR(Table2[[#This Row],[LastActiveDate]]="",Table2[[#This Row],[LastActiveDate]]=0),"",TEXT(Table2[[#This Row],[LastActiveDate]],"mmmm"))</f>
        <v>March</v>
      </c>
      <c r="C249">
        <f>IF(OR(Table2[[#This Row],[LastActiveDate]]="",Table2[[#This Row],[LastActiveDate]]=0),"",DAY(Table2[[#This Row],[LastActiveDate]]))</f>
        <v>13</v>
      </c>
    </row>
    <row r="250" spans="1:3" x14ac:dyDescent="0.25">
      <c r="A250">
        <f>IF(OR(Table2[[#This Row],[LastActiveDate]]="",Table2[[#This Row],[LastActiveDate]]=0),"",YEAR(Table2[[#This Row],[LastActiveDate]]))</f>
        <v>2025</v>
      </c>
      <c r="B250" t="str">
        <f>IF(OR(Table2[[#This Row],[LastActiveDate]]="",Table2[[#This Row],[LastActiveDate]]=0),"",TEXT(Table2[[#This Row],[LastActiveDate]],"mmmm"))</f>
        <v>June</v>
      </c>
      <c r="C250">
        <f>IF(OR(Table2[[#This Row],[LastActiveDate]]="",Table2[[#This Row],[LastActiveDate]]=0),"",DAY(Table2[[#This Row],[LastActiveDate]]))</f>
        <v>22</v>
      </c>
    </row>
    <row r="251" spans="1:3" x14ac:dyDescent="0.25">
      <c r="A251">
        <f>IF(OR(Table2[[#This Row],[LastActiveDate]]="",Table2[[#This Row],[LastActiveDate]]=0),"",YEAR(Table2[[#This Row],[LastActiveDate]]))</f>
        <v>2025</v>
      </c>
      <c r="B251" t="str">
        <f>IF(OR(Table2[[#This Row],[LastActiveDate]]="",Table2[[#This Row],[LastActiveDate]]=0),"",TEXT(Table2[[#This Row],[LastActiveDate]],"mmmm"))</f>
        <v>February</v>
      </c>
      <c r="C251">
        <f>IF(OR(Table2[[#This Row],[LastActiveDate]]="",Table2[[#This Row],[LastActiveDate]]=0),"",DAY(Table2[[#This Row],[LastActiveDate]]))</f>
        <v>6</v>
      </c>
    </row>
    <row r="252" spans="1:3" x14ac:dyDescent="0.25">
      <c r="A252">
        <f>IF(OR(Table2[[#This Row],[LastActiveDate]]="",Table2[[#This Row],[LastActiveDate]]=0),"",YEAR(Table2[[#This Row],[LastActiveDate]]))</f>
        <v>2025</v>
      </c>
      <c r="B252" t="str">
        <f>IF(OR(Table2[[#This Row],[LastActiveDate]]="",Table2[[#This Row],[LastActiveDate]]=0),"",TEXT(Table2[[#This Row],[LastActiveDate]],"mmmm"))</f>
        <v>February</v>
      </c>
      <c r="C252">
        <f>IF(OR(Table2[[#This Row],[LastActiveDate]]="",Table2[[#This Row],[LastActiveDate]]=0),"",DAY(Table2[[#This Row],[LastActiveDate]]))</f>
        <v>12</v>
      </c>
    </row>
    <row r="253" spans="1:3" x14ac:dyDescent="0.25">
      <c r="A253">
        <f>IF(OR(Table2[[#This Row],[LastActiveDate]]="",Table2[[#This Row],[LastActiveDate]]=0),"",YEAR(Table2[[#This Row],[LastActiveDate]]))</f>
        <v>2025</v>
      </c>
      <c r="B253" t="str">
        <f>IF(OR(Table2[[#This Row],[LastActiveDate]]="",Table2[[#This Row],[LastActiveDate]]=0),"",TEXT(Table2[[#This Row],[LastActiveDate]],"mmmm"))</f>
        <v>July</v>
      </c>
      <c r="C253">
        <f>IF(OR(Table2[[#This Row],[LastActiveDate]]="",Table2[[#This Row],[LastActiveDate]]=0),"",DAY(Table2[[#This Row],[LastActiveDate]]))</f>
        <v>21</v>
      </c>
    </row>
    <row r="254" spans="1:3" x14ac:dyDescent="0.25">
      <c r="A254">
        <f>IF(OR(Table2[[#This Row],[LastActiveDate]]="",Table2[[#This Row],[LastActiveDate]]=0),"",YEAR(Table2[[#This Row],[LastActiveDate]]))</f>
        <v>2024</v>
      </c>
      <c r="B254" t="str">
        <f>IF(OR(Table2[[#This Row],[LastActiveDate]]="",Table2[[#This Row],[LastActiveDate]]=0),"",TEXT(Table2[[#This Row],[LastActiveDate]],"mmmm"))</f>
        <v>November</v>
      </c>
      <c r="C254">
        <f>IF(OR(Table2[[#This Row],[LastActiveDate]]="",Table2[[#This Row],[LastActiveDate]]=0),"",DAY(Table2[[#This Row],[LastActiveDate]]))</f>
        <v>15</v>
      </c>
    </row>
    <row r="255" spans="1:3" x14ac:dyDescent="0.25">
      <c r="A255">
        <f>IF(OR(Table2[[#This Row],[LastActiveDate]]="",Table2[[#This Row],[LastActiveDate]]=0),"",YEAR(Table2[[#This Row],[LastActiveDate]]))</f>
        <v>2025</v>
      </c>
      <c r="B255" t="str">
        <f>IF(OR(Table2[[#This Row],[LastActiveDate]]="",Table2[[#This Row],[LastActiveDate]]=0),"",TEXT(Table2[[#This Row],[LastActiveDate]],"mmmm"))</f>
        <v>April</v>
      </c>
      <c r="C255">
        <f>IF(OR(Table2[[#This Row],[LastActiveDate]]="",Table2[[#This Row],[LastActiveDate]]=0),"",DAY(Table2[[#This Row],[LastActiveDate]]))</f>
        <v>5</v>
      </c>
    </row>
    <row r="256" spans="1:3" x14ac:dyDescent="0.25">
      <c r="A256">
        <f>IF(OR(Table2[[#This Row],[LastActiveDate]]="",Table2[[#This Row],[LastActiveDate]]=0),"",YEAR(Table2[[#This Row],[LastActiveDate]]))</f>
        <v>2025</v>
      </c>
      <c r="B256" t="str">
        <f>IF(OR(Table2[[#This Row],[LastActiveDate]]="",Table2[[#This Row],[LastActiveDate]]=0),"",TEXT(Table2[[#This Row],[LastActiveDate]],"mmmm"))</f>
        <v>October</v>
      </c>
      <c r="C256">
        <f>IF(OR(Table2[[#This Row],[LastActiveDate]]="",Table2[[#This Row],[LastActiveDate]]=0),"",DAY(Table2[[#This Row],[LastActiveDate]]))</f>
        <v>19</v>
      </c>
    </row>
    <row r="257" spans="1:3" x14ac:dyDescent="0.25">
      <c r="A257">
        <f>IF(OR(Table2[[#This Row],[LastActiveDate]]="",Table2[[#This Row],[LastActiveDate]]=0),"",YEAR(Table2[[#This Row],[LastActiveDate]]))</f>
        <v>2025</v>
      </c>
      <c r="B257" t="str">
        <f>IF(OR(Table2[[#This Row],[LastActiveDate]]="",Table2[[#This Row],[LastActiveDate]]=0),"",TEXT(Table2[[#This Row],[LastActiveDate]],"mmmm"))</f>
        <v>October</v>
      </c>
      <c r="C257">
        <f>IF(OR(Table2[[#This Row],[LastActiveDate]]="",Table2[[#This Row],[LastActiveDate]]=0),"",DAY(Table2[[#This Row],[LastActiveDate]]))</f>
        <v>18</v>
      </c>
    </row>
    <row r="258" spans="1:3" x14ac:dyDescent="0.25">
      <c r="A258">
        <f>IF(OR(Table2[[#This Row],[LastActiveDate]]="",Table2[[#This Row],[LastActiveDate]]=0),"",YEAR(Table2[[#This Row],[LastActiveDate]]))</f>
        <v>2024</v>
      </c>
      <c r="B258" t="str">
        <f>IF(OR(Table2[[#This Row],[LastActiveDate]]="",Table2[[#This Row],[LastActiveDate]]=0),"",TEXT(Table2[[#This Row],[LastActiveDate]],"mmmm"))</f>
        <v>November</v>
      </c>
      <c r="C258">
        <f>IF(OR(Table2[[#This Row],[LastActiveDate]]="",Table2[[#This Row],[LastActiveDate]]=0),"",DAY(Table2[[#This Row],[LastActiveDate]]))</f>
        <v>15</v>
      </c>
    </row>
    <row r="259" spans="1:3" x14ac:dyDescent="0.25">
      <c r="A259">
        <f>IF(OR(Table2[[#This Row],[LastActiveDate]]="",Table2[[#This Row],[LastActiveDate]]=0),"",YEAR(Table2[[#This Row],[LastActiveDate]]))</f>
        <v>2025</v>
      </c>
      <c r="B259" t="str">
        <f>IF(OR(Table2[[#This Row],[LastActiveDate]]="",Table2[[#This Row],[LastActiveDate]]=0),"",TEXT(Table2[[#This Row],[LastActiveDate]],"mmmm"))</f>
        <v>January</v>
      </c>
      <c r="C259">
        <f>IF(OR(Table2[[#This Row],[LastActiveDate]]="",Table2[[#This Row],[LastActiveDate]]=0),"",DAY(Table2[[#This Row],[LastActiveDate]]))</f>
        <v>5</v>
      </c>
    </row>
    <row r="260" spans="1:3" x14ac:dyDescent="0.25">
      <c r="A260">
        <f>IF(OR(Table2[[#This Row],[LastActiveDate]]="",Table2[[#This Row],[LastActiveDate]]=0),"",YEAR(Table2[[#This Row],[LastActiveDate]]))</f>
        <v>2025</v>
      </c>
      <c r="B260" t="str">
        <f>IF(OR(Table2[[#This Row],[LastActiveDate]]="",Table2[[#This Row],[LastActiveDate]]=0),"",TEXT(Table2[[#This Row],[LastActiveDate]],"mmmm"))</f>
        <v>January</v>
      </c>
      <c r="C260">
        <f>IF(OR(Table2[[#This Row],[LastActiveDate]]="",Table2[[#This Row],[LastActiveDate]]=0),"",DAY(Table2[[#This Row],[LastActiveDate]]))</f>
        <v>24</v>
      </c>
    </row>
    <row r="261" spans="1:3" x14ac:dyDescent="0.25">
      <c r="A261">
        <f>IF(OR(Table2[[#This Row],[LastActiveDate]]="",Table2[[#This Row],[LastActiveDate]]=0),"",YEAR(Table2[[#This Row],[LastActiveDate]]))</f>
        <v>2025</v>
      </c>
      <c r="B261" t="str">
        <f>IF(OR(Table2[[#This Row],[LastActiveDate]]="",Table2[[#This Row],[LastActiveDate]]=0),"",TEXT(Table2[[#This Row],[LastActiveDate]],"mmmm"))</f>
        <v>September</v>
      </c>
      <c r="C261">
        <f>IF(OR(Table2[[#This Row],[LastActiveDate]]="",Table2[[#This Row],[LastActiveDate]]=0),"",DAY(Table2[[#This Row],[LastActiveDate]]))</f>
        <v>25</v>
      </c>
    </row>
    <row r="262" spans="1:3" x14ac:dyDescent="0.25">
      <c r="A262">
        <f>IF(OR(Table2[[#This Row],[LastActiveDate]]="",Table2[[#This Row],[LastActiveDate]]=0),"",YEAR(Table2[[#This Row],[LastActiveDate]]))</f>
        <v>2025</v>
      </c>
      <c r="B262" t="str">
        <f>IF(OR(Table2[[#This Row],[LastActiveDate]]="",Table2[[#This Row],[LastActiveDate]]=0),"",TEXT(Table2[[#This Row],[LastActiveDate]],"mmmm"))</f>
        <v>September</v>
      </c>
      <c r="C262">
        <f>IF(OR(Table2[[#This Row],[LastActiveDate]]="",Table2[[#This Row],[LastActiveDate]]=0),"",DAY(Table2[[#This Row],[LastActiveDate]]))</f>
        <v>6</v>
      </c>
    </row>
    <row r="263" spans="1:3" x14ac:dyDescent="0.25">
      <c r="A263">
        <f>IF(OR(Table2[[#This Row],[LastActiveDate]]="",Table2[[#This Row],[LastActiveDate]]=0),"",YEAR(Table2[[#This Row],[LastActiveDate]]))</f>
        <v>2025</v>
      </c>
      <c r="B263" t="str">
        <f>IF(OR(Table2[[#This Row],[LastActiveDate]]="",Table2[[#This Row],[LastActiveDate]]=0),"",TEXT(Table2[[#This Row],[LastActiveDate]],"mmmm"))</f>
        <v>September</v>
      </c>
      <c r="C263">
        <f>IF(OR(Table2[[#This Row],[LastActiveDate]]="",Table2[[#This Row],[LastActiveDate]]=0),"",DAY(Table2[[#This Row],[LastActiveDate]]))</f>
        <v>5</v>
      </c>
    </row>
    <row r="264" spans="1:3" x14ac:dyDescent="0.25">
      <c r="A264">
        <f>IF(OR(Table2[[#This Row],[LastActiveDate]]="",Table2[[#This Row],[LastActiveDate]]=0),"",YEAR(Table2[[#This Row],[LastActiveDate]]))</f>
        <v>2025</v>
      </c>
      <c r="B264" t="str">
        <f>IF(OR(Table2[[#This Row],[LastActiveDate]]="",Table2[[#This Row],[LastActiveDate]]=0),"",TEXT(Table2[[#This Row],[LastActiveDate]],"mmmm"))</f>
        <v>March</v>
      </c>
      <c r="C264">
        <f>IF(OR(Table2[[#This Row],[LastActiveDate]]="",Table2[[#This Row],[LastActiveDate]]=0),"",DAY(Table2[[#This Row],[LastActiveDate]]))</f>
        <v>3</v>
      </c>
    </row>
    <row r="265" spans="1:3" x14ac:dyDescent="0.25">
      <c r="A265">
        <f>IF(OR(Table2[[#This Row],[LastActiveDate]]="",Table2[[#This Row],[LastActiveDate]]=0),"",YEAR(Table2[[#This Row],[LastActiveDate]]))</f>
        <v>2024</v>
      </c>
      <c r="B265" t="str">
        <f>IF(OR(Table2[[#This Row],[LastActiveDate]]="",Table2[[#This Row],[LastActiveDate]]=0),"",TEXT(Table2[[#This Row],[LastActiveDate]],"mmmm"))</f>
        <v>December</v>
      </c>
      <c r="C265">
        <f>IF(OR(Table2[[#This Row],[LastActiveDate]]="",Table2[[#This Row],[LastActiveDate]]=0),"",DAY(Table2[[#This Row],[LastActiveDate]]))</f>
        <v>16</v>
      </c>
    </row>
    <row r="266" spans="1:3" x14ac:dyDescent="0.25">
      <c r="A266">
        <f>IF(OR(Table2[[#This Row],[LastActiveDate]]="",Table2[[#This Row],[LastActiveDate]]=0),"",YEAR(Table2[[#This Row],[LastActiveDate]]))</f>
        <v>2025</v>
      </c>
      <c r="B266" t="str">
        <f>IF(OR(Table2[[#This Row],[LastActiveDate]]="",Table2[[#This Row],[LastActiveDate]]=0),"",TEXT(Table2[[#This Row],[LastActiveDate]],"mmmm"))</f>
        <v>August</v>
      </c>
      <c r="C266">
        <f>IF(OR(Table2[[#This Row],[LastActiveDate]]="",Table2[[#This Row],[LastActiveDate]]=0),"",DAY(Table2[[#This Row],[LastActiveDate]]))</f>
        <v>20</v>
      </c>
    </row>
    <row r="267" spans="1:3" x14ac:dyDescent="0.25">
      <c r="A267">
        <f>IF(OR(Table2[[#This Row],[LastActiveDate]]="",Table2[[#This Row],[LastActiveDate]]=0),"",YEAR(Table2[[#This Row],[LastActiveDate]]))</f>
        <v>2025</v>
      </c>
      <c r="B267" t="str">
        <f>IF(OR(Table2[[#This Row],[LastActiveDate]]="",Table2[[#This Row],[LastActiveDate]]=0),"",TEXT(Table2[[#This Row],[LastActiveDate]],"mmmm"))</f>
        <v>July</v>
      </c>
      <c r="C267">
        <f>IF(OR(Table2[[#This Row],[LastActiveDate]]="",Table2[[#This Row],[LastActiveDate]]=0),"",DAY(Table2[[#This Row],[LastActiveDate]]))</f>
        <v>3</v>
      </c>
    </row>
    <row r="268" spans="1:3" x14ac:dyDescent="0.25">
      <c r="A268">
        <f>IF(OR(Table2[[#This Row],[LastActiveDate]]="",Table2[[#This Row],[LastActiveDate]]=0),"",YEAR(Table2[[#This Row],[LastActiveDate]]))</f>
        <v>2025</v>
      </c>
      <c r="B268" t="str">
        <f>IF(OR(Table2[[#This Row],[LastActiveDate]]="",Table2[[#This Row],[LastActiveDate]]=0),"",TEXT(Table2[[#This Row],[LastActiveDate]],"mmmm"))</f>
        <v>May</v>
      </c>
      <c r="C268">
        <f>IF(OR(Table2[[#This Row],[LastActiveDate]]="",Table2[[#This Row],[LastActiveDate]]=0),"",DAY(Table2[[#This Row],[LastActiveDate]]))</f>
        <v>31</v>
      </c>
    </row>
    <row r="269" spans="1:3" x14ac:dyDescent="0.25">
      <c r="A269">
        <f>IF(OR(Table2[[#This Row],[LastActiveDate]]="",Table2[[#This Row],[LastActiveDate]]=0),"",YEAR(Table2[[#This Row],[LastActiveDate]]))</f>
        <v>2025</v>
      </c>
      <c r="B269" t="str">
        <f>IF(OR(Table2[[#This Row],[LastActiveDate]]="",Table2[[#This Row],[LastActiveDate]]=0),"",TEXT(Table2[[#This Row],[LastActiveDate]],"mmmm"))</f>
        <v>October</v>
      </c>
      <c r="C269">
        <f>IF(OR(Table2[[#This Row],[LastActiveDate]]="",Table2[[#This Row],[LastActiveDate]]=0),"",DAY(Table2[[#This Row],[LastActiveDate]]))</f>
        <v>15</v>
      </c>
    </row>
    <row r="270" spans="1:3" x14ac:dyDescent="0.25">
      <c r="A270">
        <f>IF(OR(Table2[[#This Row],[LastActiveDate]]="",Table2[[#This Row],[LastActiveDate]]=0),"",YEAR(Table2[[#This Row],[LastActiveDate]]))</f>
        <v>2025</v>
      </c>
      <c r="B270" t="str">
        <f>IF(OR(Table2[[#This Row],[LastActiveDate]]="",Table2[[#This Row],[LastActiveDate]]=0),"",TEXT(Table2[[#This Row],[LastActiveDate]],"mmmm"))</f>
        <v>June</v>
      </c>
      <c r="C270">
        <f>IF(OR(Table2[[#This Row],[LastActiveDate]]="",Table2[[#This Row],[LastActiveDate]]=0),"",DAY(Table2[[#This Row],[LastActiveDate]]))</f>
        <v>15</v>
      </c>
    </row>
    <row r="271" spans="1:3" x14ac:dyDescent="0.25">
      <c r="A271" t="str">
        <f>IF(OR(Table2[[#This Row],[LastActiveDate]]="",Table2[[#This Row],[LastActiveDate]]=0),"",YEAR(Table2[[#This Row],[LastActiveDate]]))</f>
        <v/>
      </c>
      <c r="B271" t="str">
        <f>IF(OR(Table2[[#This Row],[LastActiveDate]]="",Table2[[#This Row],[LastActiveDate]]=0),"",TEXT(Table2[[#This Row],[LastActiveDate]],"mmmm"))</f>
        <v/>
      </c>
      <c r="C271" t="str">
        <f>IF(OR(Table2[[#This Row],[LastActiveDate]]="",Table2[[#This Row],[LastActiveDate]]=0),"",DAY(Table2[[#This Row],[LastActiveDate]]))</f>
        <v/>
      </c>
    </row>
    <row r="272" spans="1:3" x14ac:dyDescent="0.25">
      <c r="A272">
        <f>IF(OR(Table2[[#This Row],[LastActiveDate]]="",Table2[[#This Row],[LastActiveDate]]=0),"",YEAR(Table2[[#This Row],[LastActiveDate]]))</f>
        <v>2025</v>
      </c>
      <c r="B272" t="str">
        <f>IF(OR(Table2[[#This Row],[LastActiveDate]]="",Table2[[#This Row],[LastActiveDate]]=0),"",TEXT(Table2[[#This Row],[LastActiveDate]],"mmmm"))</f>
        <v>August</v>
      </c>
      <c r="C272">
        <f>IF(OR(Table2[[#This Row],[LastActiveDate]]="",Table2[[#This Row],[LastActiveDate]]=0),"",DAY(Table2[[#This Row],[LastActiveDate]]))</f>
        <v>14</v>
      </c>
    </row>
    <row r="273" spans="1:3" x14ac:dyDescent="0.25">
      <c r="A273">
        <f>IF(OR(Table2[[#This Row],[LastActiveDate]]="",Table2[[#This Row],[LastActiveDate]]=0),"",YEAR(Table2[[#This Row],[LastActiveDate]]))</f>
        <v>2025</v>
      </c>
      <c r="B273" t="str">
        <f>IF(OR(Table2[[#This Row],[LastActiveDate]]="",Table2[[#This Row],[LastActiveDate]]=0),"",TEXT(Table2[[#This Row],[LastActiveDate]],"mmmm"))</f>
        <v>February</v>
      </c>
      <c r="C273">
        <f>IF(OR(Table2[[#This Row],[LastActiveDate]]="",Table2[[#This Row],[LastActiveDate]]=0),"",DAY(Table2[[#This Row],[LastActiveDate]]))</f>
        <v>6</v>
      </c>
    </row>
    <row r="274" spans="1:3" x14ac:dyDescent="0.25">
      <c r="A274">
        <f>IF(OR(Table2[[#This Row],[LastActiveDate]]="",Table2[[#This Row],[LastActiveDate]]=0),"",YEAR(Table2[[#This Row],[LastActiveDate]]))</f>
        <v>2025</v>
      </c>
      <c r="B274" t="str">
        <f>IF(OR(Table2[[#This Row],[LastActiveDate]]="",Table2[[#This Row],[LastActiveDate]]=0),"",TEXT(Table2[[#This Row],[LastActiveDate]],"mmmm"))</f>
        <v>June</v>
      </c>
      <c r="C274">
        <f>IF(OR(Table2[[#This Row],[LastActiveDate]]="",Table2[[#This Row],[LastActiveDate]]=0),"",DAY(Table2[[#This Row],[LastActiveDate]]))</f>
        <v>19</v>
      </c>
    </row>
    <row r="275" spans="1:3" x14ac:dyDescent="0.25">
      <c r="A275">
        <f>IF(OR(Table2[[#This Row],[LastActiveDate]]="",Table2[[#This Row],[LastActiveDate]]=0),"",YEAR(Table2[[#This Row],[LastActiveDate]]))</f>
        <v>2025</v>
      </c>
      <c r="B275" t="str">
        <f>IF(OR(Table2[[#This Row],[LastActiveDate]]="",Table2[[#This Row],[LastActiveDate]]=0),"",TEXT(Table2[[#This Row],[LastActiveDate]],"mmmm"))</f>
        <v>September</v>
      </c>
      <c r="C275">
        <f>IF(OR(Table2[[#This Row],[LastActiveDate]]="",Table2[[#This Row],[LastActiveDate]]=0),"",DAY(Table2[[#This Row],[LastActiveDate]]))</f>
        <v>27</v>
      </c>
    </row>
    <row r="276" spans="1:3" x14ac:dyDescent="0.25">
      <c r="A276">
        <f>IF(OR(Table2[[#This Row],[LastActiveDate]]="",Table2[[#This Row],[LastActiveDate]]=0),"",YEAR(Table2[[#This Row],[LastActiveDate]]))</f>
        <v>2024</v>
      </c>
      <c r="B276" t="str">
        <f>IF(OR(Table2[[#This Row],[LastActiveDate]]="",Table2[[#This Row],[LastActiveDate]]=0),"",TEXT(Table2[[#This Row],[LastActiveDate]],"mmmm"))</f>
        <v>December</v>
      </c>
      <c r="C276">
        <f>IF(OR(Table2[[#This Row],[LastActiveDate]]="",Table2[[#This Row],[LastActiveDate]]=0),"",DAY(Table2[[#This Row],[LastActiveDate]]))</f>
        <v>8</v>
      </c>
    </row>
    <row r="277" spans="1:3" x14ac:dyDescent="0.25">
      <c r="A277">
        <f>IF(OR(Table2[[#This Row],[LastActiveDate]]="",Table2[[#This Row],[LastActiveDate]]=0),"",YEAR(Table2[[#This Row],[LastActiveDate]]))</f>
        <v>2024</v>
      </c>
      <c r="B277" t="str">
        <f>IF(OR(Table2[[#This Row],[LastActiveDate]]="",Table2[[#This Row],[LastActiveDate]]=0),"",TEXT(Table2[[#This Row],[LastActiveDate]],"mmmm"))</f>
        <v>December</v>
      </c>
      <c r="C277">
        <f>IF(OR(Table2[[#This Row],[LastActiveDate]]="",Table2[[#This Row],[LastActiveDate]]=0),"",DAY(Table2[[#This Row],[LastActiveDate]]))</f>
        <v>1</v>
      </c>
    </row>
    <row r="278" spans="1:3" x14ac:dyDescent="0.25">
      <c r="A278">
        <f>IF(OR(Table2[[#This Row],[LastActiveDate]]="",Table2[[#This Row],[LastActiveDate]]=0),"",YEAR(Table2[[#This Row],[LastActiveDate]]))</f>
        <v>2024</v>
      </c>
      <c r="B278" t="str">
        <f>IF(OR(Table2[[#This Row],[LastActiveDate]]="",Table2[[#This Row],[LastActiveDate]]=0),"",TEXT(Table2[[#This Row],[LastActiveDate]],"mmmm"))</f>
        <v>November</v>
      </c>
      <c r="C278">
        <f>IF(OR(Table2[[#This Row],[LastActiveDate]]="",Table2[[#This Row],[LastActiveDate]]=0),"",DAY(Table2[[#This Row],[LastActiveDate]]))</f>
        <v>28</v>
      </c>
    </row>
    <row r="279" spans="1:3" x14ac:dyDescent="0.25">
      <c r="A279">
        <f>IF(OR(Table2[[#This Row],[LastActiveDate]]="",Table2[[#This Row],[LastActiveDate]]=0),"",YEAR(Table2[[#This Row],[LastActiveDate]]))</f>
        <v>2025</v>
      </c>
      <c r="B279" t="str">
        <f>IF(OR(Table2[[#This Row],[LastActiveDate]]="",Table2[[#This Row],[LastActiveDate]]=0),"",TEXT(Table2[[#This Row],[LastActiveDate]],"mmmm"))</f>
        <v>May</v>
      </c>
      <c r="C279">
        <f>IF(OR(Table2[[#This Row],[LastActiveDate]]="",Table2[[#This Row],[LastActiveDate]]=0),"",DAY(Table2[[#This Row],[LastActiveDate]]))</f>
        <v>9</v>
      </c>
    </row>
    <row r="280" spans="1:3" x14ac:dyDescent="0.25">
      <c r="A280">
        <f>IF(OR(Table2[[#This Row],[LastActiveDate]]="",Table2[[#This Row],[LastActiveDate]]=0),"",YEAR(Table2[[#This Row],[LastActiveDate]]))</f>
        <v>2025</v>
      </c>
      <c r="B280" t="str">
        <f>IF(OR(Table2[[#This Row],[LastActiveDate]]="",Table2[[#This Row],[LastActiveDate]]=0),"",TEXT(Table2[[#This Row],[LastActiveDate]],"mmmm"))</f>
        <v>January</v>
      </c>
      <c r="C280">
        <f>IF(OR(Table2[[#This Row],[LastActiveDate]]="",Table2[[#This Row],[LastActiveDate]]=0),"",DAY(Table2[[#This Row],[LastActiveDate]]))</f>
        <v>27</v>
      </c>
    </row>
    <row r="281" spans="1:3" x14ac:dyDescent="0.25">
      <c r="A281">
        <f>IF(OR(Table2[[#This Row],[LastActiveDate]]="",Table2[[#This Row],[LastActiveDate]]=0),"",YEAR(Table2[[#This Row],[LastActiveDate]]))</f>
        <v>2025</v>
      </c>
      <c r="B281" t="str">
        <f>IF(OR(Table2[[#This Row],[LastActiveDate]]="",Table2[[#This Row],[LastActiveDate]]=0),"",TEXT(Table2[[#This Row],[LastActiveDate]],"mmmm"))</f>
        <v>May</v>
      </c>
      <c r="C281">
        <f>IF(OR(Table2[[#This Row],[LastActiveDate]]="",Table2[[#This Row],[LastActiveDate]]=0),"",DAY(Table2[[#This Row],[LastActiveDate]]))</f>
        <v>28</v>
      </c>
    </row>
    <row r="282" spans="1:3" x14ac:dyDescent="0.25">
      <c r="A282">
        <f>IF(OR(Table2[[#This Row],[LastActiveDate]]="",Table2[[#This Row],[LastActiveDate]]=0),"",YEAR(Table2[[#This Row],[LastActiveDate]]))</f>
        <v>2025</v>
      </c>
      <c r="B282" t="str">
        <f>IF(OR(Table2[[#This Row],[LastActiveDate]]="",Table2[[#This Row],[LastActiveDate]]=0),"",TEXT(Table2[[#This Row],[LastActiveDate]],"mmmm"))</f>
        <v>July</v>
      </c>
      <c r="C282">
        <f>IF(OR(Table2[[#This Row],[LastActiveDate]]="",Table2[[#This Row],[LastActiveDate]]=0),"",DAY(Table2[[#This Row],[LastActiveDate]]))</f>
        <v>8</v>
      </c>
    </row>
    <row r="283" spans="1:3" x14ac:dyDescent="0.25">
      <c r="A283" t="str">
        <f>IF(OR(Table2[[#This Row],[LastActiveDate]]="",Table2[[#This Row],[LastActiveDate]]=0),"",YEAR(Table2[[#This Row],[LastActiveDate]]))</f>
        <v/>
      </c>
      <c r="B283" t="str">
        <f>IF(OR(Table2[[#This Row],[LastActiveDate]]="",Table2[[#This Row],[LastActiveDate]]=0),"",TEXT(Table2[[#This Row],[LastActiveDate]],"mmmm"))</f>
        <v/>
      </c>
      <c r="C283" t="str">
        <f>IF(OR(Table2[[#This Row],[LastActiveDate]]="",Table2[[#This Row],[LastActiveDate]]=0),"",DAY(Table2[[#This Row],[LastActiveDate]]))</f>
        <v/>
      </c>
    </row>
    <row r="284" spans="1:3" x14ac:dyDescent="0.25">
      <c r="A284">
        <f>IF(OR(Table2[[#This Row],[LastActiveDate]]="",Table2[[#This Row],[LastActiveDate]]=0),"",YEAR(Table2[[#This Row],[LastActiveDate]]))</f>
        <v>2025</v>
      </c>
      <c r="B284" t="str">
        <f>IF(OR(Table2[[#This Row],[LastActiveDate]]="",Table2[[#This Row],[LastActiveDate]]=0),"",TEXT(Table2[[#This Row],[LastActiveDate]],"mmmm"))</f>
        <v>June</v>
      </c>
      <c r="C284">
        <f>IF(OR(Table2[[#This Row],[LastActiveDate]]="",Table2[[#This Row],[LastActiveDate]]=0),"",DAY(Table2[[#This Row],[LastActiveDate]]))</f>
        <v>8</v>
      </c>
    </row>
    <row r="285" spans="1:3" x14ac:dyDescent="0.25">
      <c r="A285">
        <f>IF(OR(Table2[[#This Row],[LastActiveDate]]="",Table2[[#This Row],[LastActiveDate]]=0),"",YEAR(Table2[[#This Row],[LastActiveDate]]))</f>
        <v>2025</v>
      </c>
      <c r="B285" t="str">
        <f>IF(OR(Table2[[#This Row],[LastActiveDate]]="",Table2[[#This Row],[LastActiveDate]]=0),"",TEXT(Table2[[#This Row],[LastActiveDate]],"mmmm"))</f>
        <v>January</v>
      </c>
      <c r="C285">
        <f>IF(OR(Table2[[#This Row],[LastActiveDate]]="",Table2[[#This Row],[LastActiveDate]]=0),"",DAY(Table2[[#This Row],[LastActiveDate]]))</f>
        <v>24</v>
      </c>
    </row>
    <row r="286" spans="1:3" x14ac:dyDescent="0.25">
      <c r="A286">
        <f>IF(OR(Table2[[#This Row],[LastActiveDate]]="",Table2[[#This Row],[LastActiveDate]]=0),"",YEAR(Table2[[#This Row],[LastActiveDate]]))</f>
        <v>2025</v>
      </c>
      <c r="B286" t="str">
        <f>IF(OR(Table2[[#This Row],[LastActiveDate]]="",Table2[[#This Row],[LastActiveDate]]=0),"",TEXT(Table2[[#This Row],[LastActiveDate]],"mmmm"))</f>
        <v>April</v>
      </c>
      <c r="C286">
        <f>IF(OR(Table2[[#This Row],[LastActiveDate]]="",Table2[[#This Row],[LastActiveDate]]=0),"",DAY(Table2[[#This Row],[LastActiveDate]]))</f>
        <v>16</v>
      </c>
    </row>
    <row r="287" spans="1:3" x14ac:dyDescent="0.25">
      <c r="A287">
        <f>IF(OR(Table2[[#This Row],[LastActiveDate]]="",Table2[[#This Row],[LastActiveDate]]=0),"",YEAR(Table2[[#This Row],[LastActiveDate]]))</f>
        <v>2025</v>
      </c>
      <c r="B287" t="str">
        <f>IF(OR(Table2[[#This Row],[LastActiveDate]]="",Table2[[#This Row],[LastActiveDate]]=0),"",TEXT(Table2[[#This Row],[LastActiveDate]],"mmmm"))</f>
        <v>September</v>
      </c>
      <c r="C287">
        <f>IF(OR(Table2[[#This Row],[LastActiveDate]]="",Table2[[#This Row],[LastActiveDate]]=0),"",DAY(Table2[[#This Row],[LastActiveDate]]))</f>
        <v>15</v>
      </c>
    </row>
    <row r="288" spans="1:3" x14ac:dyDescent="0.25">
      <c r="A288">
        <f>IF(OR(Table2[[#This Row],[LastActiveDate]]="",Table2[[#This Row],[LastActiveDate]]=0),"",YEAR(Table2[[#This Row],[LastActiveDate]]))</f>
        <v>2025</v>
      </c>
      <c r="B288" t="str">
        <f>IF(OR(Table2[[#This Row],[LastActiveDate]]="",Table2[[#This Row],[LastActiveDate]]=0),"",TEXT(Table2[[#This Row],[LastActiveDate]],"mmmm"))</f>
        <v>August</v>
      </c>
      <c r="C288">
        <f>IF(OR(Table2[[#This Row],[LastActiveDate]]="",Table2[[#This Row],[LastActiveDate]]=0),"",DAY(Table2[[#This Row],[LastActiveDate]]))</f>
        <v>24</v>
      </c>
    </row>
    <row r="289" spans="1:3" x14ac:dyDescent="0.25">
      <c r="A289">
        <f>IF(OR(Table2[[#This Row],[LastActiveDate]]="",Table2[[#This Row],[LastActiveDate]]=0),"",YEAR(Table2[[#This Row],[LastActiveDate]]))</f>
        <v>2024</v>
      </c>
      <c r="B289" t="str">
        <f>IF(OR(Table2[[#This Row],[LastActiveDate]]="",Table2[[#This Row],[LastActiveDate]]=0),"",TEXT(Table2[[#This Row],[LastActiveDate]],"mmmm"))</f>
        <v>November</v>
      </c>
      <c r="C289">
        <f>IF(OR(Table2[[#This Row],[LastActiveDate]]="",Table2[[#This Row],[LastActiveDate]]=0),"",DAY(Table2[[#This Row],[LastActiveDate]]))</f>
        <v>22</v>
      </c>
    </row>
    <row r="290" spans="1:3" x14ac:dyDescent="0.25">
      <c r="A290">
        <f>IF(OR(Table2[[#This Row],[LastActiveDate]]="",Table2[[#This Row],[LastActiveDate]]=0),"",YEAR(Table2[[#This Row],[LastActiveDate]]))</f>
        <v>2025</v>
      </c>
      <c r="B290" t="str">
        <f>IF(OR(Table2[[#This Row],[LastActiveDate]]="",Table2[[#This Row],[LastActiveDate]]=0),"",TEXT(Table2[[#This Row],[LastActiveDate]],"mmmm"))</f>
        <v>March</v>
      </c>
      <c r="C290">
        <f>IF(OR(Table2[[#This Row],[LastActiveDate]]="",Table2[[#This Row],[LastActiveDate]]=0),"",DAY(Table2[[#This Row],[LastActiveDate]]))</f>
        <v>23</v>
      </c>
    </row>
    <row r="291" spans="1:3" x14ac:dyDescent="0.25">
      <c r="A291">
        <f>IF(OR(Table2[[#This Row],[LastActiveDate]]="",Table2[[#This Row],[LastActiveDate]]=0),"",YEAR(Table2[[#This Row],[LastActiveDate]]))</f>
        <v>2025</v>
      </c>
      <c r="B291" t="str">
        <f>IF(OR(Table2[[#This Row],[LastActiveDate]]="",Table2[[#This Row],[LastActiveDate]]=0),"",TEXT(Table2[[#This Row],[LastActiveDate]],"mmmm"))</f>
        <v>January</v>
      </c>
      <c r="C291">
        <f>IF(OR(Table2[[#This Row],[LastActiveDate]]="",Table2[[#This Row],[LastActiveDate]]=0),"",DAY(Table2[[#This Row],[LastActiveDate]]))</f>
        <v>28</v>
      </c>
    </row>
    <row r="292" spans="1:3" x14ac:dyDescent="0.25">
      <c r="A292">
        <f>IF(OR(Table2[[#This Row],[LastActiveDate]]="",Table2[[#This Row],[LastActiveDate]]=0),"",YEAR(Table2[[#This Row],[LastActiveDate]]))</f>
        <v>2024</v>
      </c>
      <c r="B292" t="str">
        <f>IF(OR(Table2[[#This Row],[LastActiveDate]]="",Table2[[#This Row],[LastActiveDate]]=0),"",TEXT(Table2[[#This Row],[LastActiveDate]],"mmmm"))</f>
        <v>October</v>
      </c>
      <c r="C292">
        <f>IF(OR(Table2[[#This Row],[LastActiveDate]]="",Table2[[#This Row],[LastActiveDate]]=0),"",DAY(Table2[[#This Row],[LastActiveDate]]))</f>
        <v>21</v>
      </c>
    </row>
    <row r="293" spans="1:3" x14ac:dyDescent="0.25">
      <c r="A293">
        <f>IF(OR(Table2[[#This Row],[LastActiveDate]]="",Table2[[#This Row],[LastActiveDate]]=0),"",YEAR(Table2[[#This Row],[LastActiveDate]]))</f>
        <v>2025</v>
      </c>
      <c r="B293" t="str">
        <f>IF(OR(Table2[[#This Row],[LastActiveDate]]="",Table2[[#This Row],[LastActiveDate]]=0),"",TEXT(Table2[[#This Row],[LastActiveDate]],"mmmm"))</f>
        <v>July</v>
      </c>
      <c r="C293">
        <f>IF(OR(Table2[[#This Row],[LastActiveDate]]="",Table2[[#This Row],[LastActiveDate]]=0),"",DAY(Table2[[#This Row],[LastActiveDate]]))</f>
        <v>28</v>
      </c>
    </row>
    <row r="294" spans="1:3" x14ac:dyDescent="0.25">
      <c r="A294">
        <f>IF(OR(Table2[[#This Row],[LastActiveDate]]="",Table2[[#This Row],[LastActiveDate]]=0),"",YEAR(Table2[[#This Row],[LastActiveDate]]))</f>
        <v>2025</v>
      </c>
      <c r="B294" t="str">
        <f>IF(OR(Table2[[#This Row],[LastActiveDate]]="",Table2[[#This Row],[LastActiveDate]]=0),"",TEXT(Table2[[#This Row],[LastActiveDate]],"mmmm"))</f>
        <v>June</v>
      </c>
      <c r="C294">
        <f>IF(OR(Table2[[#This Row],[LastActiveDate]]="",Table2[[#This Row],[LastActiveDate]]=0),"",DAY(Table2[[#This Row],[LastActiveDate]]))</f>
        <v>9</v>
      </c>
    </row>
    <row r="295" spans="1:3" x14ac:dyDescent="0.25">
      <c r="A295">
        <f>IF(OR(Table2[[#This Row],[LastActiveDate]]="",Table2[[#This Row],[LastActiveDate]]=0),"",YEAR(Table2[[#This Row],[LastActiveDate]]))</f>
        <v>2025</v>
      </c>
      <c r="B295" t="str">
        <f>IF(OR(Table2[[#This Row],[LastActiveDate]]="",Table2[[#This Row],[LastActiveDate]]=0),"",TEXT(Table2[[#This Row],[LastActiveDate]],"mmmm"))</f>
        <v>January</v>
      </c>
      <c r="C295">
        <f>IF(OR(Table2[[#This Row],[LastActiveDate]]="",Table2[[#This Row],[LastActiveDate]]=0),"",DAY(Table2[[#This Row],[LastActiveDate]]))</f>
        <v>23</v>
      </c>
    </row>
    <row r="296" spans="1:3" x14ac:dyDescent="0.25">
      <c r="A296">
        <f>IF(OR(Table2[[#This Row],[LastActiveDate]]="",Table2[[#This Row],[LastActiveDate]]=0),"",YEAR(Table2[[#This Row],[LastActiveDate]]))</f>
        <v>2025</v>
      </c>
      <c r="B296" t="str">
        <f>IF(OR(Table2[[#This Row],[LastActiveDate]]="",Table2[[#This Row],[LastActiveDate]]=0),"",TEXT(Table2[[#This Row],[LastActiveDate]],"mmmm"))</f>
        <v>July</v>
      </c>
      <c r="C296">
        <f>IF(OR(Table2[[#This Row],[LastActiveDate]]="",Table2[[#This Row],[LastActiveDate]]=0),"",DAY(Table2[[#This Row],[LastActiveDate]]))</f>
        <v>17</v>
      </c>
    </row>
    <row r="297" spans="1:3" x14ac:dyDescent="0.25">
      <c r="A297">
        <f>IF(OR(Table2[[#This Row],[LastActiveDate]]="",Table2[[#This Row],[LastActiveDate]]=0),"",YEAR(Table2[[#This Row],[LastActiveDate]]))</f>
        <v>2025</v>
      </c>
      <c r="B297" t="str">
        <f>IF(OR(Table2[[#This Row],[LastActiveDate]]="",Table2[[#This Row],[LastActiveDate]]=0),"",TEXT(Table2[[#This Row],[LastActiveDate]],"mmmm"))</f>
        <v>May</v>
      </c>
      <c r="C297">
        <f>IF(OR(Table2[[#This Row],[LastActiveDate]]="",Table2[[#This Row],[LastActiveDate]]=0),"",DAY(Table2[[#This Row],[LastActiveDate]]))</f>
        <v>9</v>
      </c>
    </row>
    <row r="298" spans="1:3" x14ac:dyDescent="0.25">
      <c r="A298">
        <f>IF(OR(Table2[[#This Row],[LastActiveDate]]="",Table2[[#This Row],[LastActiveDate]]=0),"",YEAR(Table2[[#This Row],[LastActiveDate]]))</f>
        <v>2025</v>
      </c>
      <c r="B298" t="str">
        <f>IF(OR(Table2[[#This Row],[LastActiveDate]]="",Table2[[#This Row],[LastActiveDate]]=0),"",TEXT(Table2[[#This Row],[LastActiveDate]],"mmmm"))</f>
        <v>March</v>
      </c>
      <c r="C298">
        <f>IF(OR(Table2[[#This Row],[LastActiveDate]]="",Table2[[#This Row],[LastActiveDate]]=0),"",DAY(Table2[[#This Row],[LastActiveDate]]))</f>
        <v>25</v>
      </c>
    </row>
    <row r="299" spans="1:3" x14ac:dyDescent="0.25">
      <c r="A299">
        <f>IF(OR(Table2[[#This Row],[LastActiveDate]]="",Table2[[#This Row],[LastActiveDate]]=0),"",YEAR(Table2[[#This Row],[LastActiveDate]]))</f>
        <v>2024</v>
      </c>
      <c r="B299" t="str">
        <f>IF(OR(Table2[[#This Row],[LastActiveDate]]="",Table2[[#This Row],[LastActiveDate]]=0),"",TEXT(Table2[[#This Row],[LastActiveDate]],"mmmm"))</f>
        <v>October</v>
      </c>
      <c r="C299">
        <f>IF(OR(Table2[[#This Row],[LastActiveDate]]="",Table2[[#This Row],[LastActiveDate]]=0),"",DAY(Table2[[#This Row],[LastActiveDate]]))</f>
        <v>23</v>
      </c>
    </row>
    <row r="300" spans="1:3" x14ac:dyDescent="0.25">
      <c r="A300">
        <f>IF(OR(Table2[[#This Row],[LastActiveDate]]="",Table2[[#This Row],[LastActiveDate]]=0),"",YEAR(Table2[[#This Row],[LastActiveDate]]))</f>
        <v>2024</v>
      </c>
      <c r="B300" t="str">
        <f>IF(OR(Table2[[#This Row],[LastActiveDate]]="",Table2[[#This Row],[LastActiveDate]]=0),"",TEXT(Table2[[#This Row],[LastActiveDate]],"mmmm"))</f>
        <v>November</v>
      </c>
      <c r="C300">
        <f>IF(OR(Table2[[#This Row],[LastActiveDate]]="",Table2[[#This Row],[LastActiveDate]]=0),"",DAY(Table2[[#This Row],[LastActiveDate]]))</f>
        <v>16</v>
      </c>
    </row>
    <row r="301" spans="1:3" x14ac:dyDescent="0.25">
      <c r="A301">
        <f>IF(OR(Table2[[#This Row],[LastActiveDate]]="",Table2[[#This Row],[LastActiveDate]]=0),"",YEAR(Table2[[#This Row],[LastActiveDate]]))</f>
        <v>2025</v>
      </c>
      <c r="B301" t="str">
        <f>IF(OR(Table2[[#This Row],[LastActiveDate]]="",Table2[[#This Row],[LastActiveDate]]=0),"",TEXT(Table2[[#This Row],[LastActiveDate]],"mmmm"))</f>
        <v>September</v>
      </c>
      <c r="C301">
        <f>IF(OR(Table2[[#This Row],[LastActiveDate]]="",Table2[[#This Row],[LastActiveDate]]=0),"",DAY(Table2[[#This Row],[LastActiveDate]]))</f>
        <v>7</v>
      </c>
    </row>
    <row r="302" spans="1:3" x14ac:dyDescent="0.25">
      <c r="A302">
        <f>IF(OR(Table2[[#This Row],[LastActiveDate]]="",Table2[[#This Row],[LastActiveDate]]=0),"",YEAR(Table2[[#This Row],[LastActiveDate]]))</f>
        <v>2025</v>
      </c>
      <c r="B302" t="str">
        <f>IF(OR(Table2[[#This Row],[LastActiveDate]]="",Table2[[#This Row],[LastActiveDate]]=0),"",TEXT(Table2[[#This Row],[LastActiveDate]],"mmmm"))</f>
        <v>September</v>
      </c>
      <c r="C302">
        <f>IF(OR(Table2[[#This Row],[LastActiveDate]]="",Table2[[#This Row],[LastActiveDate]]=0),"",DAY(Table2[[#This Row],[LastActiveDate]]))</f>
        <v>14</v>
      </c>
    </row>
    <row r="303" spans="1:3" x14ac:dyDescent="0.25">
      <c r="A303">
        <f>IF(OR(Table2[[#This Row],[LastActiveDate]]="",Table2[[#This Row],[LastActiveDate]]=0),"",YEAR(Table2[[#This Row],[LastActiveDate]]))</f>
        <v>2025</v>
      </c>
      <c r="B303" t="str">
        <f>IF(OR(Table2[[#This Row],[LastActiveDate]]="",Table2[[#This Row],[LastActiveDate]]=0),"",TEXT(Table2[[#This Row],[LastActiveDate]],"mmmm"))</f>
        <v>May</v>
      </c>
      <c r="C303">
        <f>IF(OR(Table2[[#This Row],[LastActiveDate]]="",Table2[[#This Row],[LastActiveDate]]=0),"",DAY(Table2[[#This Row],[LastActiveDate]]))</f>
        <v>7</v>
      </c>
    </row>
    <row r="304" spans="1:3" x14ac:dyDescent="0.25">
      <c r="A304">
        <f>IF(OR(Table2[[#This Row],[LastActiveDate]]="",Table2[[#This Row],[LastActiveDate]]=0),"",YEAR(Table2[[#This Row],[LastActiveDate]]))</f>
        <v>2025</v>
      </c>
      <c r="B304" t="str">
        <f>IF(OR(Table2[[#This Row],[LastActiveDate]]="",Table2[[#This Row],[LastActiveDate]]=0),"",TEXT(Table2[[#This Row],[LastActiveDate]],"mmmm"))</f>
        <v>August</v>
      </c>
      <c r="C304">
        <f>IF(OR(Table2[[#This Row],[LastActiveDate]]="",Table2[[#This Row],[LastActiveDate]]=0),"",DAY(Table2[[#This Row],[LastActiveDate]]))</f>
        <v>20</v>
      </c>
    </row>
    <row r="305" spans="1:3" x14ac:dyDescent="0.25">
      <c r="A305">
        <f>IF(OR(Table2[[#This Row],[LastActiveDate]]="",Table2[[#This Row],[LastActiveDate]]=0),"",YEAR(Table2[[#This Row],[LastActiveDate]]))</f>
        <v>2025</v>
      </c>
      <c r="B305" t="str">
        <f>IF(OR(Table2[[#This Row],[LastActiveDate]]="",Table2[[#This Row],[LastActiveDate]]=0),"",TEXT(Table2[[#This Row],[LastActiveDate]],"mmmm"))</f>
        <v>May</v>
      </c>
      <c r="C305">
        <f>IF(OR(Table2[[#This Row],[LastActiveDate]]="",Table2[[#This Row],[LastActiveDate]]=0),"",DAY(Table2[[#This Row],[LastActiveDate]]))</f>
        <v>20</v>
      </c>
    </row>
    <row r="306" spans="1:3" x14ac:dyDescent="0.25">
      <c r="A306">
        <f>IF(OR(Table2[[#This Row],[LastActiveDate]]="",Table2[[#This Row],[LastActiveDate]]=0),"",YEAR(Table2[[#This Row],[LastActiveDate]]))</f>
        <v>2024</v>
      </c>
      <c r="B306" t="str">
        <f>IF(OR(Table2[[#This Row],[LastActiveDate]]="",Table2[[#This Row],[LastActiveDate]]=0),"",TEXT(Table2[[#This Row],[LastActiveDate]],"mmmm"))</f>
        <v>December</v>
      </c>
      <c r="C306">
        <f>IF(OR(Table2[[#This Row],[LastActiveDate]]="",Table2[[#This Row],[LastActiveDate]]=0),"",DAY(Table2[[#This Row],[LastActiveDate]]))</f>
        <v>13</v>
      </c>
    </row>
    <row r="307" spans="1:3" x14ac:dyDescent="0.25">
      <c r="A307">
        <f>IF(OR(Table2[[#This Row],[LastActiveDate]]="",Table2[[#This Row],[LastActiveDate]]=0),"",YEAR(Table2[[#This Row],[LastActiveDate]]))</f>
        <v>2024</v>
      </c>
      <c r="B307" t="str">
        <f>IF(OR(Table2[[#This Row],[LastActiveDate]]="",Table2[[#This Row],[LastActiveDate]]=0),"",TEXT(Table2[[#This Row],[LastActiveDate]],"mmmm"))</f>
        <v>December</v>
      </c>
      <c r="C307">
        <f>IF(OR(Table2[[#This Row],[LastActiveDate]]="",Table2[[#This Row],[LastActiveDate]]=0),"",DAY(Table2[[#This Row],[LastActiveDate]]))</f>
        <v>5</v>
      </c>
    </row>
    <row r="308" spans="1:3" x14ac:dyDescent="0.25">
      <c r="A308">
        <f>IF(OR(Table2[[#This Row],[LastActiveDate]]="",Table2[[#This Row],[LastActiveDate]]=0),"",YEAR(Table2[[#This Row],[LastActiveDate]]))</f>
        <v>2025</v>
      </c>
      <c r="B308" t="str">
        <f>IF(OR(Table2[[#This Row],[LastActiveDate]]="",Table2[[#This Row],[LastActiveDate]]=0),"",TEXT(Table2[[#This Row],[LastActiveDate]],"mmmm"))</f>
        <v>February</v>
      </c>
      <c r="C308">
        <f>IF(OR(Table2[[#This Row],[LastActiveDate]]="",Table2[[#This Row],[LastActiveDate]]=0),"",DAY(Table2[[#This Row],[LastActiveDate]]))</f>
        <v>9</v>
      </c>
    </row>
    <row r="309" spans="1:3" x14ac:dyDescent="0.25">
      <c r="A309">
        <f>IF(OR(Table2[[#This Row],[LastActiveDate]]="",Table2[[#This Row],[LastActiveDate]]=0),"",YEAR(Table2[[#This Row],[LastActiveDate]]))</f>
        <v>2025</v>
      </c>
      <c r="B309" t="str">
        <f>IF(OR(Table2[[#This Row],[LastActiveDate]]="",Table2[[#This Row],[LastActiveDate]]=0),"",TEXT(Table2[[#This Row],[LastActiveDate]],"mmmm"))</f>
        <v>September</v>
      </c>
      <c r="C309">
        <f>IF(OR(Table2[[#This Row],[LastActiveDate]]="",Table2[[#This Row],[LastActiveDate]]=0),"",DAY(Table2[[#This Row],[LastActiveDate]]))</f>
        <v>13</v>
      </c>
    </row>
    <row r="310" spans="1:3" x14ac:dyDescent="0.25">
      <c r="A310">
        <f>IF(OR(Table2[[#This Row],[LastActiveDate]]="",Table2[[#This Row],[LastActiveDate]]=0),"",YEAR(Table2[[#This Row],[LastActiveDate]]))</f>
        <v>2025</v>
      </c>
      <c r="B310" t="str">
        <f>IF(OR(Table2[[#This Row],[LastActiveDate]]="",Table2[[#This Row],[LastActiveDate]]=0),"",TEXT(Table2[[#This Row],[LastActiveDate]],"mmmm"))</f>
        <v>August</v>
      </c>
      <c r="C310">
        <f>IF(OR(Table2[[#This Row],[LastActiveDate]]="",Table2[[#This Row],[LastActiveDate]]=0),"",DAY(Table2[[#This Row],[LastActiveDate]]))</f>
        <v>6</v>
      </c>
    </row>
    <row r="311" spans="1:3" x14ac:dyDescent="0.25">
      <c r="A311">
        <f>IF(OR(Table2[[#This Row],[LastActiveDate]]="",Table2[[#This Row],[LastActiveDate]]=0),"",YEAR(Table2[[#This Row],[LastActiveDate]]))</f>
        <v>2025</v>
      </c>
      <c r="B311" t="str">
        <f>IF(OR(Table2[[#This Row],[LastActiveDate]]="",Table2[[#This Row],[LastActiveDate]]=0),"",TEXT(Table2[[#This Row],[LastActiveDate]],"mmmm"))</f>
        <v>August</v>
      </c>
      <c r="C311">
        <f>IF(OR(Table2[[#This Row],[LastActiveDate]]="",Table2[[#This Row],[LastActiveDate]]=0),"",DAY(Table2[[#This Row],[LastActiveDate]]))</f>
        <v>30</v>
      </c>
    </row>
    <row r="312" spans="1:3" x14ac:dyDescent="0.25">
      <c r="A312">
        <f>IF(OR(Table2[[#This Row],[LastActiveDate]]="",Table2[[#This Row],[LastActiveDate]]=0),"",YEAR(Table2[[#This Row],[LastActiveDate]]))</f>
        <v>2025</v>
      </c>
      <c r="B312" t="str">
        <f>IF(OR(Table2[[#This Row],[LastActiveDate]]="",Table2[[#This Row],[LastActiveDate]]=0),"",TEXT(Table2[[#This Row],[LastActiveDate]],"mmmm"))</f>
        <v>September</v>
      </c>
      <c r="C312">
        <f>IF(OR(Table2[[#This Row],[LastActiveDate]]="",Table2[[#This Row],[LastActiveDate]]=0),"",DAY(Table2[[#This Row],[LastActiveDate]]))</f>
        <v>13</v>
      </c>
    </row>
    <row r="313" spans="1:3" x14ac:dyDescent="0.25">
      <c r="A313">
        <f>IF(OR(Table2[[#This Row],[LastActiveDate]]="",Table2[[#This Row],[LastActiveDate]]=0),"",YEAR(Table2[[#This Row],[LastActiveDate]]))</f>
        <v>2025</v>
      </c>
      <c r="B313" t="str">
        <f>IF(OR(Table2[[#This Row],[LastActiveDate]]="",Table2[[#This Row],[LastActiveDate]]=0),"",TEXT(Table2[[#This Row],[LastActiveDate]],"mmmm"))</f>
        <v>January</v>
      </c>
      <c r="C313">
        <f>IF(OR(Table2[[#This Row],[LastActiveDate]]="",Table2[[#This Row],[LastActiveDate]]=0),"",DAY(Table2[[#This Row],[LastActiveDate]]))</f>
        <v>4</v>
      </c>
    </row>
    <row r="314" spans="1:3" x14ac:dyDescent="0.25">
      <c r="A314">
        <f>IF(OR(Table2[[#This Row],[LastActiveDate]]="",Table2[[#This Row],[LastActiveDate]]=0),"",YEAR(Table2[[#This Row],[LastActiveDate]]))</f>
        <v>2025</v>
      </c>
      <c r="B314" t="str">
        <f>IF(OR(Table2[[#This Row],[LastActiveDate]]="",Table2[[#This Row],[LastActiveDate]]=0),"",TEXT(Table2[[#This Row],[LastActiveDate]],"mmmm"))</f>
        <v>January</v>
      </c>
      <c r="C314">
        <f>IF(OR(Table2[[#This Row],[LastActiveDate]]="",Table2[[#This Row],[LastActiveDate]]=0),"",DAY(Table2[[#This Row],[LastActiveDate]]))</f>
        <v>19</v>
      </c>
    </row>
    <row r="315" spans="1:3" x14ac:dyDescent="0.25">
      <c r="A315">
        <f>IF(OR(Table2[[#This Row],[LastActiveDate]]="",Table2[[#This Row],[LastActiveDate]]=0),"",YEAR(Table2[[#This Row],[LastActiveDate]]))</f>
        <v>2024</v>
      </c>
      <c r="B315" t="str">
        <f>IF(OR(Table2[[#This Row],[LastActiveDate]]="",Table2[[#This Row],[LastActiveDate]]=0),"",TEXT(Table2[[#This Row],[LastActiveDate]],"mmmm"))</f>
        <v>November</v>
      </c>
      <c r="C315">
        <f>IF(OR(Table2[[#This Row],[LastActiveDate]]="",Table2[[#This Row],[LastActiveDate]]=0),"",DAY(Table2[[#This Row],[LastActiveDate]]))</f>
        <v>26</v>
      </c>
    </row>
    <row r="316" spans="1:3" x14ac:dyDescent="0.25">
      <c r="A316">
        <f>IF(OR(Table2[[#This Row],[LastActiveDate]]="",Table2[[#This Row],[LastActiveDate]]=0),"",YEAR(Table2[[#This Row],[LastActiveDate]]))</f>
        <v>2025</v>
      </c>
      <c r="B316" t="str">
        <f>IF(OR(Table2[[#This Row],[LastActiveDate]]="",Table2[[#This Row],[LastActiveDate]]=0),"",TEXT(Table2[[#This Row],[LastActiveDate]],"mmmm"))</f>
        <v>July</v>
      </c>
      <c r="C316">
        <f>IF(OR(Table2[[#This Row],[LastActiveDate]]="",Table2[[#This Row],[LastActiveDate]]=0),"",DAY(Table2[[#This Row],[LastActiveDate]]))</f>
        <v>31</v>
      </c>
    </row>
    <row r="317" spans="1:3" x14ac:dyDescent="0.25">
      <c r="A317">
        <f>IF(OR(Table2[[#This Row],[LastActiveDate]]="",Table2[[#This Row],[LastActiveDate]]=0),"",YEAR(Table2[[#This Row],[LastActiveDate]]))</f>
        <v>2025</v>
      </c>
      <c r="B317" t="str">
        <f>IF(OR(Table2[[#This Row],[LastActiveDate]]="",Table2[[#This Row],[LastActiveDate]]=0),"",TEXT(Table2[[#This Row],[LastActiveDate]],"mmmm"))</f>
        <v>September</v>
      </c>
      <c r="C317">
        <f>IF(OR(Table2[[#This Row],[LastActiveDate]]="",Table2[[#This Row],[LastActiveDate]]=0),"",DAY(Table2[[#This Row],[LastActiveDate]]))</f>
        <v>7</v>
      </c>
    </row>
    <row r="318" spans="1:3" x14ac:dyDescent="0.25">
      <c r="A318">
        <f>IF(OR(Table2[[#This Row],[LastActiveDate]]="",Table2[[#This Row],[LastActiveDate]]=0),"",YEAR(Table2[[#This Row],[LastActiveDate]]))</f>
        <v>2025</v>
      </c>
      <c r="B318" t="str">
        <f>IF(OR(Table2[[#This Row],[LastActiveDate]]="",Table2[[#This Row],[LastActiveDate]]=0),"",TEXT(Table2[[#This Row],[LastActiveDate]],"mmmm"))</f>
        <v>March</v>
      </c>
      <c r="C318">
        <f>IF(OR(Table2[[#This Row],[LastActiveDate]]="",Table2[[#This Row],[LastActiveDate]]=0),"",DAY(Table2[[#This Row],[LastActiveDate]]))</f>
        <v>17</v>
      </c>
    </row>
    <row r="319" spans="1:3" x14ac:dyDescent="0.25">
      <c r="A319">
        <f>IF(OR(Table2[[#This Row],[LastActiveDate]]="",Table2[[#This Row],[LastActiveDate]]=0),"",YEAR(Table2[[#This Row],[LastActiveDate]]))</f>
        <v>2025</v>
      </c>
      <c r="B319" t="str">
        <f>IF(OR(Table2[[#This Row],[LastActiveDate]]="",Table2[[#This Row],[LastActiveDate]]=0),"",TEXT(Table2[[#This Row],[LastActiveDate]],"mmmm"))</f>
        <v>June</v>
      </c>
      <c r="C319">
        <f>IF(OR(Table2[[#This Row],[LastActiveDate]]="",Table2[[#This Row],[LastActiveDate]]=0),"",DAY(Table2[[#This Row],[LastActiveDate]]))</f>
        <v>3</v>
      </c>
    </row>
    <row r="320" spans="1:3" x14ac:dyDescent="0.25">
      <c r="A320">
        <f>IF(OR(Table2[[#This Row],[LastActiveDate]]="",Table2[[#This Row],[LastActiveDate]]=0),"",YEAR(Table2[[#This Row],[LastActiveDate]]))</f>
        <v>2024</v>
      </c>
      <c r="B320" t="str">
        <f>IF(OR(Table2[[#This Row],[LastActiveDate]]="",Table2[[#This Row],[LastActiveDate]]=0),"",TEXT(Table2[[#This Row],[LastActiveDate]],"mmmm"))</f>
        <v>December</v>
      </c>
      <c r="C320">
        <f>IF(OR(Table2[[#This Row],[LastActiveDate]]="",Table2[[#This Row],[LastActiveDate]]=0),"",DAY(Table2[[#This Row],[LastActiveDate]]))</f>
        <v>15</v>
      </c>
    </row>
    <row r="321" spans="1:3" x14ac:dyDescent="0.25">
      <c r="A321">
        <f>IF(OR(Table2[[#This Row],[LastActiveDate]]="",Table2[[#This Row],[LastActiveDate]]=0),"",YEAR(Table2[[#This Row],[LastActiveDate]]))</f>
        <v>2025</v>
      </c>
      <c r="B321" t="str">
        <f>IF(OR(Table2[[#This Row],[LastActiveDate]]="",Table2[[#This Row],[LastActiveDate]]=0),"",TEXT(Table2[[#This Row],[LastActiveDate]],"mmmm"))</f>
        <v>September</v>
      </c>
      <c r="C321">
        <f>IF(OR(Table2[[#This Row],[LastActiveDate]]="",Table2[[#This Row],[LastActiveDate]]=0),"",DAY(Table2[[#This Row],[LastActiveDate]]))</f>
        <v>24</v>
      </c>
    </row>
    <row r="322" spans="1:3" x14ac:dyDescent="0.25">
      <c r="A322">
        <f>IF(OR(Table2[[#This Row],[LastActiveDate]]="",Table2[[#This Row],[LastActiveDate]]=0),"",YEAR(Table2[[#This Row],[LastActiveDate]]))</f>
        <v>2025</v>
      </c>
      <c r="B322" t="str">
        <f>IF(OR(Table2[[#This Row],[LastActiveDate]]="",Table2[[#This Row],[LastActiveDate]]=0),"",TEXT(Table2[[#This Row],[LastActiveDate]],"mmmm"))</f>
        <v>August</v>
      </c>
      <c r="C322">
        <f>IF(OR(Table2[[#This Row],[LastActiveDate]]="",Table2[[#This Row],[LastActiveDate]]=0),"",DAY(Table2[[#This Row],[LastActiveDate]]))</f>
        <v>31</v>
      </c>
    </row>
    <row r="323" spans="1:3" x14ac:dyDescent="0.25">
      <c r="A323">
        <f>IF(OR(Table2[[#This Row],[LastActiveDate]]="",Table2[[#This Row],[LastActiveDate]]=0),"",YEAR(Table2[[#This Row],[LastActiveDate]]))</f>
        <v>2025</v>
      </c>
      <c r="B323" t="str">
        <f>IF(OR(Table2[[#This Row],[LastActiveDate]]="",Table2[[#This Row],[LastActiveDate]]=0),"",TEXT(Table2[[#This Row],[LastActiveDate]],"mmmm"))</f>
        <v>October</v>
      </c>
      <c r="C323">
        <f>IF(OR(Table2[[#This Row],[LastActiveDate]]="",Table2[[#This Row],[LastActiveDate]]=0),"",DAY(Table2[[#This Row],[LastActiveDate]]))</f>
        <v>11</v>
      </c>
    </row>
    <row r="324" spans="1:3" x14ac:dyDescent="0.25">
      <c r="A324">
        <f>IF(OR(Table2[[#This Row],[LastActiveDate]]="",Table2[[#This Row],[LastActiveDate]]=0),"",YEAR(Table2[[#This Row],[LastActiveDate]]))</f>
        <v>2025</v>
      </c>
      <c r="B324" t="str">
        <f>IF(OR(Table2[[#This Row],[LastActiveDate]]="",Table2[[#This Row],[LastActiveDate]]=0),"",TEXT(Table2[[#This Row],[LastActiveDate]],"mmmm"))</f>
        <v>August</v>
      </c>
      <c r="C324">
        <f>IF(OR(Table2[[#This Row],[LastActiveDate]]="",Table2[[#This Row],[LastActiveDate]]=0),"",DAY(Table2[[#This Row],[LastActiveDate]]))</f>
        <v>11</v>
      </c>
    </row>
    <row r="325" spans="1:3" x14ac:dyDescent="0.25">
      <c r="A325">
        <f>IF(OR(Table2[[#This Row],[LastActiveDate]]="",Table2[[#This Row],[LastActiveDate]]=0),"",YEAR(Table2[[#This Row],[LastActiveDate]]))</f>
        <v>2025</v>
      </c>
      <c r="B325" t="str">
        <f>IF(OR(Table2[[#This Row],[LastActiveDate]]="",Table2[[#This Row],[LastActiveDate]]=0),"",TEXT(Table2[[#This Row],[LastActiveDate]],"mmmm"))</f>
        <v>September</v>
      </c>
      <c r="C325">
        <f>IF(OR(Table2[[#This Row],[LastActiveDate]]="",Table2[[#This Row],[LastActiveDate]]=0),"",DAY(Table2[[#This Row],[LastActiveDate]]))</f>
        <v>6</v>
      </c>
    </row>
    <row r="326" spans="1:3" x14ac:dyDescent="0.25">
      <c r="A326">
        <f>IF(OR(Table2[[#This Row],[LastActiveDate]]="",Table2[[#This Row],[LastActiveDate]]=0),"",YEAR(Table2[[#This Row],[LastActiveDate]]))</f>
        <v>2024</v>
      </c>
      <c r="B326" t="str">
        <f>IF(OR(Table2[[#This Row],[LastActiveDate]]="",Table2[[#This Row],[LastActiveDate]]=0),"",TEXT(Table2[[#This Row],[LastActiveDate]],"mmmm"))</f>
        <v>October</v>
      </c>
      <c r="C326">
        <f>IF(OR(Table2[[#This Row],[LastActiveDate]]="",Table2[[#This Row],[LastActiveDate]]=0),"",DAY(Table2[[#This Row],[LastActiveDate]]))</f>
        <v>29</v>
      </c>
    </row>
    <row r="327" spans="1:3" x14ac:dyDescent="0.25">
      <c r="A327">
        <f>IF(OR(Table2[[#This Row],[LastActiveDate]]="",Table2[[#This Row],[LastActiveDate]]=0),"",YEAR(Table2[[#This Row],[LastActiveDate]]))</f>
        <v>2025</v>
      </c>
      <c r="B327" t="str">
        <f>IF(OR(Table2[[#This Row],[LastActiveDate]]="",Table2[[#This Row],[LastActiveDate]]=0),"",TEXT(Table2[[#This Row],[LastActiveDate]],"mmmm"))</f>
        <v>July</v>
      </c>
      <c r="C327">
        <f>IF(OR(Table2[[#This Row],[LastActiveDate]]="",Table2[[#This Row],[LastActiveDate]]=0),"",DAY(Table2[[#This Row],[LastActiveDate]]))</f>
        <v>15</v>
      </c>
    </row>
    <row r="328" spans="1:3" x14ac:dyDescent="0.25">
      <c r="A328">
        <f>IF(OR(Table2[[#This Row],[LastActiveDate]]="",Table2[[#This Row],[LastActiveDate]]=0),"",YEAR(Table2[[#This Row],[LastActiveDate]]))</f>
        <v>2025</v>
      </c>
      <c r="B328" t="str">
        <f>IF(OR(Table2[[#This Row],[LastActiveDate]]="",Table2[[#This Row],[LastActiveDate]]=0),"",TEXT(Table2[[#This Row],[LastActiveDate]],"mmmm"))</f>
        <v>February</v>
      </c>
      <c r="C328">
        <f>IF(OR(Table2[[#This Row],[LastActiveDate]]="",Table2[[#This Row],[LastActiveDate]]=0),"",DAY(Table2[[#This Row],[LastActiveDate]]))</f>
        <v>18</v>
      </c>
    </row>
    <row r="329" spans="1:3" x14ac:dyDescent="0.25">
      <c r="A329">
        <f>IF(OR(Table2[[#This Row],[LastActiveDate]]="",Table2[[#This Row],[LastActiveDate]]=0),"",YEAR(Table2[[#This Row],[LastActiveDate]]))</f>
        <v>2025</v>
      </c>
      <c r="B329" t="str">
        <f>IF(OR(Table2[[#This Row],[LastActiveDate]]="",Table2[[#This Row],[LastActiveDate]]=0),"",TEXT(Table2[[#This Row],[LastActiveDate]],"mmmm"))</f>
        <v>September</v>
      </c>
      <c r="C329">
        <f>IF(OR(Table2[[#This Row],[LastActiveDate]]="",Table2[[#This Row],[LastActiveDate]]=0),"",DAY(Table2[[#This Row],[LastActiveDate]]))</f>
        <v>24</v>
      </c>
    </row>
    <row r="330" spans="1:3" x14ac:dyDescent="0.25">
      <c r="A330">
        <f>IF(OR(Table2[[#This Row],[LastActiveDate]]="",Table2[[#This Row],[LastActiveDate]]=0),"",YEAR(Table2[[#This Row],[LastActiveDate]]))</f>
        <v>2025</v>
      </c>
      <c r="B330" t="str">
        <f>IF(OR(Table2[[#This Row],[LastActiveDate]]="",Table2[[#This Row],[LastActiveDate]]=0),"",TEXT(Table2[[#This Row],[LastActiveDate]],"mmmm"))</f>
        <v>August</v>
      </c>
      <c r="C330">
        <f>IF(OR(Table2[[#This Row],[LastActiveDate]]="",Table2[[#This Row],[LastActiveDate]]=0),"",DAY(Table2[[#This Row],[LastActiveDate]]))</f>
        <v>8</v>
      </c>
    </row>
    <row r="331" spans="1:3" x14ac:dyDescent="0.25">
      <c r="A331">
        <f>IF(OR(Table2[[#This Row],[LastActiveDate]]="",Table2[[#This Row],[LastActiveDate]]=0),"",YEAR(Table2[[#This Row],[LastActiveDate]]))</f>
        <v>2025</v>
      </c>
      <c r="B331" t="str">
        <f>IF(OR(Table2[[#This Row],[LastActiveDate]]="",Table2[[#This Row],[LastActiveDate]]=0),"",TEXT(Table2[[#This Row],[LastActiveDate]],"mmmm"))</f>
        <v>August</v>
      </c>
      <c r="C331">
        <f>IF(OR(Table2[[#This Row],[LastActiveDate]]="",Table2[[#This Row],[LastActiveDate]]=0),"",DAY(Table2[[#This Row],[LastActiveDate]]))</f>
        <v>31</v>
      </c>
    </row>
    <row r="332" spans="1:3" x14ac:dyDescent="0.25">
      <c r="A332">
        <f>IF(OR(Table2[[#This Row],[LastActiveDate]]="",Table2[[#This Row],[LastActiveDate]]=0),"",YEAR(Table2[[#This Row],[LastActiveDate]]))</f>
        <v>2025</v>
      </c>
      <c r="B332" t="str">
        <f>IF(OR(Table2[[#This Row],[LastActiveDate]]="",Table2[[#This Row],[LastActiveDate]]=0),"",TEXT(Table2[[#This Row],[LastActiveDate]],"mmmm"))</f>
        <v>August</v>
      </c>
      <c r="C332">
        <f>IF(OR(Table2[[#This Row],[LastActiveDate]]="",Table2[[#This Row],[LastActiveDate]]=0),"",DAY(Table2[[#This Row],[LastActiveDate]]))</f>
        <v>11</v>
      </c>
    </row>
    <row r="333" spans="1:3" x14ac:dyDescent="0.25">
      <c r="A333">
        <f>IF(OR(Table2[[#This Row],[LastActiveDate]]="",Table2[[#This Row],[LastActiveDate]]=0),"",YEAR(Table2[[#This Row],[LastActiveDate]]))</f>
        <v>2025</v>
      </c>
      <c r="B333" t="str">
        <f>IF(OR(Table2[[#This Row],[LastActiveDate]]="",Table2[[#This Row],[LastActiveDate]]=0),"",TEXT(Table2[[#This Row],[LastActiveDate]],"mmmm"))</f>
        <v>January</v>
      </c>
      <c r="C333">
        <f>IF(OR(Table2[[#This Row],[LastActiveDate]]="",Table2[[#This Row],[LastActiveDate]]=0),"",DAY(Table2[[#This Row],[LastActiveDate]]))</f>
        <v>25</v>
      </c>
    </row>
    <row r="334" spans="1:3" x14ac:dyDescent="0.25">
      <c r="A334">
        <f>IF(OR(Table2[[#This Row],[LastActiveDate]]="",Table2[[#This Row],[LastActiveDate]]=0),"",YEAR(Table2[[#This Row],[LastActiveDate]]))</f>
        <v>2025</v>
      </c>
      <c r="B334" t="str">
        <f>IF(OR(Table2[[#This Row],[LastActiveDate]]="",Table2[[#This Row],[LastActiveDate]]=0),"",TEXT(Table2[[#This Row],[LastActiveDate]],"mmmm"))</f>
        <v>August</v>
      </c>
      <c r="C334">
        <f>IF(OR(Table2[[#This Row],[LastActiveDate]]="",Table2[[#This Row],[LastActiveDate]]=0),"",DAY(Table2[[#This Row],[LastActiveDate]]))</f>
        <v>3</v>
      </c>
    </row>
    <row r="335" spans="1:3" x14ac:dyDescent="0.25">
      <c r="A335">
        <f>IF(OR(Table2[[#This Row],[LastActiveDate]]="",Table2[[#This Row],[LastActiveDate]]=0),"",YEAR(Table2[[#This Row],[LastActiveDate]]))</f>
        <v>2024</v>
      </c>
      <c r="B335" t="str">
        <f>IF(OR(Table2[[#This Row],[LastActiveDate]]="",Table2[[#This Row],[LastActiveDate]]=0),"",TEXT(Table2[[#This Row],[LastActiveDate]],"mmmm"))</f>
        <v>November</v>
      </c>
      <c r="C335">
        <f>IF(OR(Table2[[#This Row],[LastActiveDate]]="",Table2[[#This Row],[LastActiveDate]]=0),"",DAY(Table2[[#This Row],[LastActiveDate]]))</f>
        <v>28</v>
      </c>
    </row>
    <row r="336" spans="1:3" x14ac:dyDescent="0.25">
      <c r="A336">
        <f>IF(OR(Table2[[#This Row],[LastActiveDate]]="",Table2[[#This Row],[LastActiveDate]]=0),"",YEAR(Table2[[#This Row],[LastActiveDate]]))</f>
        <v>2025</v>
      </c>
      <c r="B336" t="str">
        <f>IF(OR(Table2[[#This Row],[LastActiveDate]]="",Table2[[#This Row],[LastActiveDate]]=0),"",TEXT(Table2[[#This Row],[LastActiveDate]],"mmmm"))</f>
        <v>September</v>
      </c>
      <c r="C336">
        <f>IF(OR(Table2[[#This Row],[LastActiveDate]]="",Table2[[#This Row],[LastActiveDate]]=0),"",DAY(Table2[[#This Row],[LastActiveDate]]))</f>
        <v>3</v>
      </c>
    </row>
    <row r="337" spans="1:3" x14ac:dyDescent="0.25">
      <c r="A337">
        <f>IF(OR(Table2[[#This Row],[LastActiveDate]]="",Table2[[#This Row],[LastActiveDate]]=0),"",YEAR(Table2[[#This Row],[LastActiveDate]]))</f>
        <v>2025</v>
      </c>
      <c r="B337" t="str">
        <f>IF(OR(Table2[[#This Row],[LastActiveDate]]="",Table2[[#This Row],[LastActiveDate]]=0),"",TEXT(Table2[[#This Row],[LastActiveDate]],"mmmm"))</f>
        <v>August</v>
      </c>
      <c r="C337">
        <f>IF(OR(Table2[[#This Row],[LastActiveDate]]="",Table2[[#This Row],[LastActiveDate]]=0),"",DAY(Table2[[#This Row],[LastActiveDate]]))</f>
        <v>29</v>
      </c>
    </row>
    <row r="338" spans="1:3" x14ac:dyDescent="0.25">
      <c r="A338">
        <f>IF(OR(Table2[[#This Row],[LastActiveDate]]="",Table2[[#This Row],[LastActiveDate]]=0),"",YEAR(Table2[[#This Row],[LastActiveDate]]))</f>
        <v>2025</v>
      </c>
      <c r="B338" t="str">
        <f>IF(OR(Table2[[#This Row],[LastActiveDate]]="",Table2[[#This Row],[LastActiveDate]]=0),"",TEXT(Table2[[#This Row],[LastActiveDate]],"mmmm"))</f>
        <v>January</v>
      </c>
      <c r="C338">
        <f>IF(OR(Table2[[#This Row],[LastActiveDate]]="",Table2[[#This Row],[LastActiveDate]]=0),"",DAY(Table2[[#This Row],[LastActiveDate]]))</f>
        <v>9</v>
      </c>
    </row>
    <row r="339" spans="1:3" x14ac:dyDescent="0.25">
      <c r="A339" t="str">
        <f>IF(OR(Table2[[#This Row],[LastActiveDate]]="",Table2[[#This Row],[LastActiveDate]]=0),"",YEAR(Table2[[#This Row],[LastActiveDate]]))</f>
        <v/>
      </c>
      <c r="B339" t="str">
        <f>IF(OR(Table2[[#This Row],[LastActiveDate]]="",Table2[[#This Row],[LastActiveDate]]=0),"",TEXT(Table2[[#This Row],[LastActiveDate]],"mmmm"))</f>
        <v/>
      </c>
      <c r="C339" t="str">
        <f>IF(OR(Table2[[#This Row],[LastActiveDate]]="",Table2[[#This Row],[LastActiveDate]]=0),"",DAY(Table2[[#This Row],[LastActiveDate]]))</f>
        <v/>
      </c>
    </row>
    <row r="340" spans="1:3" x14ac:dyDescent="0.25">
      <c r="A340">
        <f>IF(OR(Table2[[#This Row],[LastActiveDate]]="",Table2[[#This Row],[LastActiveDate]]=0),"",YEAR(Table2[[#This Row],[LastActiveDate]]))</f>
        <v>2025</v>
      </c>
      <c r="B340" t="str">
        <f>IF(OR(Table2[[#This Row],[LastActiveDate]]="",Table2[[#This Row],[LastActiveDate]]=0),"",TEXT(Table2[[#This Row],[LastActiveDate]],"mmmm"))</f>
        <v>April</v>
      </c>
      <c r="C340">
        <f>IF(OR(Table2[[#This Row],[LastActiveDate]]="",Table2[[#This Row],[LastActiveDate]]=0),"",DAY(Table2[[#This Row],[LastActiveDate]]))</f>
        <v>6</v>
      </c>
    </row>
    <row r="341" spans="1:3" x14ac:dyDescent="0.25">
      <c r="A341">
        <f>IF(OR(Table2[[#This Row],[LastActiveDate]]="",Table2[[#This Row],[LastActiveDate]]=0),"",YEAR(Table2[[#This Row],[LastActiveDate]]))</f>
        <v>2025</v>
      </c>
      <c r="B341" t="str">
        <f>IF(OR(Table2[[#This Row],[LastActiveDate]]="",Table2[[#This Row],[LastActiveDate]]=0),"",TEXT(Table2[[#This Row],[LastActiveDate]],"mmmm"))</f>
        <v>February</v>
      </c>
      <c r="C341">
        <f>IF(OR(Table2[[#This Row],[LastActiveDate]]="",Table2[[#This Row],[LastActiveDate]]=0),"",DAY(Table2[[#This Row],[LastActiveDate]]))</f>
        <v>8</v>
      </c>
    </row>
    <row r="342" spans="1:3" x14ac:dyDescent="0.25">
      <c r="A342">
        <f>IF(OR(Table2[[#This Row],[LastActiveDate]]="",Table2[[#This Row],[LastActiveDate]]=0),"",YEAR(Table2[[#This Row],[LastActiveDate]]))</f>
        <v>2025</v>
      </c>
      <c r="B342" t="str">
        <f>IF(OR(Table2[[#This Row],[LastActiveDate]]="",Table2[[#This Row],[LastActiveDate]]=0),"",TEXT(Table2[[#This Row],[LastActiveDate]],"mmmm"))</f>
        <v>August</v>
      </c>
      <c r="C342">
        <f>IF(OR(Table2[[#This Row],[LastActiveDate]]="",Table2[[#This Row],[LastActiveDate]]=0),"",DAY(Table2[[#This Row],[LastActiveDate]]))</f>
        <v>6</v>
      </c>
    </row>
    <row r="343" spans="1:3" x14ac:dyDescent="0.25">
      <c r="A343">
        <f>IF(OR(Table2[[#This Row],[LastActiveDate]]="",Table2[[#This Row],[LastActiveDate]]=0),"",YEAR(Table2[[#This Row],[LastActiveDate]]))</f>
        <v>2025</v>
      </c>
      <c r="B343" t="str">
        <f>IF(OR(Table2[[#This Row],[LastActiveDate]]="",Table2[[#This Row],[LastActiveDate]]=0),"",TEXT(Table2[[#This Row],[LastActiveDate]],"mmmm"))</f>
        <v>January</v>
      </c>
      <c r="C343">
        <f>IF(OR(Table2[[#This Row],[LastActiveDate]]="",Table2[[#This Row],[LastActiveDate]]=0),"",DAY(Table2[[#This Row],[LastActiveDate]]))</f>
        <v>11</v>
      </c>
    </row>
    <row r="344" spans="1:3" x14ac:dyDescent="0.25">
      <c r="A344">
        <f>IF(OR(Table2[[#This Row],[LastActiveDate]]="",Table2[[#This Row],[LastActiveDate]]=0),"",YEAR(Table2[[#This Row],[LastActiveDate]]))</f>
        <v>2024</v>
      </c>
      <c r="B344" t="str">
        <f>IF(OR(Table2[[#This Row],[LastActiveDate]]="",Table2[[#This Row],[LastActiveDate]]=0),"",TEXT(Table2[[#This Row],[LastActiveDate]],"mmmm"))</f>
        <v>October</v>
      </c>
      <c r="C344">
        <f>IF(OR(Table2[[#This Row],[LastActiveDate]]="",Table2[[#This Row],[LastActiveDate]]=0),"",DAY(Table2[[#This Row],[LastActiveDate]]))</f>
        <v>28</v>
      </c>
    </row>
    <row r="345" spans="1:3" x14ac:dyDescent="0.25">
      <c r="A345">
        <f>IF(OR(Table2[[#This Row],[LastActiveDate]]="",Table2[[#This Row],[LastActiveDate]]=0),"",YEAR(Table2[[#This Row],[LastActiveDate]]))</f>
        <v>2024</v>
      </c>
      <c r="B345" t="str">
        <f>IF(OR(Table2[[#This Row],[LastActiveDate]]="",Table2[[#This Row],[LastActiveDate]]=0),"",TEXT(Table2[[#This Row],[LastActiveDate]],"mmmm"))</f>
        <v>December</v>
      </c>
      <c r="C345">
        <f>IF(OR(Table2[[#This Row],[LastActiveDate]]="",Table2[[#This Row],[LastActiveDate]]=0),"",DAY(Table2[[#This Row],[LastActiveDate]]))</f>
        <v>29</v>
      </c>
    </row>
    <row r="346" spans="1:3" x14ac:dyDescent="0.25">
      <c r="A346">
        <f>IF(OR(Table2[[#This Row],[LastActiveDate]]="",Table2[[#This Row],[LastActiveDate]]=0),"",YEAR(Table2[[#This Row],[LastActiveDate]]))</f>
        <v>2025</v>
      </c>
      <c r="B346" t="str">
        <f>IF(OR(Table2[[#This Row],[LastActiveDate]]="",Table2[[#This Row],[LastActiveDate]]=0),"",TEXT(Table2[[#This Row],[LastActiveDate]],"mmmm"))</f>
        <v>February</v>
      </c>
      <c r="C346">
        <f>IF(OR(Table2[[#This Row],[LastActiveDate]]="",Table2[[#This Row],[LastActiveDate]]=0),"",DAY(Table2[[#This Row],[LastActiveDate]]))</f>
        <v>16</v>
      </c>
    </row>
    <row r="347" spans="1:3" x14ac:dyDescent="0.25">
      <c r="A347">
        <f>IF(OR(Table2[[#This Row],[LastActiveDate]]="",Table2[[#This Row],[LastActiveDate]]=0),"",YEAR(Table2[[#This Row],[LastActiveDate]]))</f>
        <v>2025</v>
      </c>
      <c r="B347" t="str">
        <f>IF(OR(Table2[[#This Row],[LastActiveDate]]="",Table2[[#This Row],[LastActiveDate]]=0),"",TEXT(Table2[[#This Row],[LastActiveDate]],"mmmm"))</f>
        <v>August</v>
      </c>
      <c r="C347">
        <f>IF(OR(Table2[[#This Row],[LastActiveDate]]="",Table2[[#This Row],[LastActiveDate]]=0),"",DAY(Table2[[#This Row],[LastActiveDate]]))</f>
        <v>31</v>
      </c>
    </row>
    <row r="348" spans="1:3" x14ac:dyDescent="0.25">
      <c r="A348">
        <f>IF(OR(Table2[[#This Row],[LastActiveDate]]="",Table2[[#This Row],[LastActiveDate]]=0),"",YEAR(Table2[[#This Row],[LastActiveDate]]))</f>
        <v>2025</v>
      </c>
      <c r="B348" t="str">
        <f>IF(OR(Table2[[#This Row],[LastActiveDate]]="",Table2[[#This Row],[LastActiveDate]]=0),"",TEXT(Table2[[#This Row],[LastActiveDate]],"mmmm"))</f>
        <v>October</v>
      </c>
      <c r="C348">
        <f>IF(OR(Table2[[#This Row],[LastActiveDate]]="",Table2[[#This Row],[LastActiveDate]]=0),"",DAY(Table2[[#This Row],[LastActiveDate]]))</f>
        <v>7</v>
      </c>
    </row>
    <row r="349" spans="1:3" x14ac:dyDescent="0.25">
      <c r="A349">
        <f>IF(OR(Table2[[#This Row],[LastActiveDate]]="",Table2[[#This Row],[LastActiveDate]]=0),"",YEAR(Table2[[#This Row],[LastActiveDate]]))</f>
        <v>2025</v>
      </c>
      <c r="B349" t="str">
        <f>IF(OR(Table2[[#This Row],[LastActiveDate]]="",Table2[[#This Row],[LastActiveDate]]=0),"",TEXT(Table2[[#This Row],[LastActiveDate]],"mmmm"))</f>
        <v>January</v>
      </c>
      <c r="C349">
        <f>IF(OR(Table2[[#This Row],[LastActiveDate]]="",Table2[[#This Row],[LastActiveDate]]=0),"",DAY(Table2[[#This Row],[LastActiveDate]]))</f>
        <v>29</v>
      </c>
    </row>
    <row r="350" spans="1:3" x14ac:dyDescent="0.25">
      <c r="A350">
        <f>IF(OR(Table2[[#This Row],[LastActiveDate]]="",Table2[[#This Row],[LastActiveDate]]=0),"",YEAR(Table2[[#This Row],[LastActiveDate]]))</f>
        <v>2025</v>
      </c>
      <c r="B350" t="str">
        <f>IF(OR(Table2[[#This Row],[LastActiveDate]]="",Table2[[#This Row],[LastActiveDate]]=0),"",TEXT(Table2[[#This Row],[LastActiveDate]],"mmmm"))</f>
        <v>June</v>
      </c>
      <c r="C350">
        <f>IF(OR(Table2[[#This Row],[LastActiveDate]]="",Table2[[#This Row],[LastActiveDate]]=0),"",DAY(Table2[[#This Row],[LastActiveDate]]))</f>
        <v>11</v>
      </c>
    </row>
    <row r="351" spans="1:3" x14ac:dyDescent="0.25">
      <c r="A351">
        <f>IF(OR(Table2[[#This Row],[LastActiveDate]]="",Table2[[#This Row],[LastActiveDate]]=0),"",YEAR(Table2[[#This Row],[LastActiveDate]]))</f>
        <v>2025</v>
      </c>
      <c r="B351" t="str">
        <f>IF(OR(Table2[[#This Row],[LastActiveDate]]="",Table2[[#This Row],[LastActiveDate]]=0),"",TEXT(Table2[[#This Row],[LastActiveDate]],"mmmm"))</f>
        <v>March</v>
      </c>
      <c r="C351">
        <f>IF(OR(Table2[[#This Row],[LastActiveDate]]="",Table2[[#This Row],[LastActiveDate]]=0),"",DAY(Table2[[#This Row],[LastActiveDate]]))</f>
        <v>14</v>
      </c>
    </row>
    <row r="352" spans="1:3" x14ac:dyDescent="0.25">
      <c r="A352">
        <f>IF(OR(Table2[[#This Row],[LastActiveDate]]="",Table2[[#This Row],[LastActiveDate]]=0),"",YEAR(Table2[[#This Row],[LastActiveDate]]))</f>
        <v>2025</v>
      </c>
      <c r="B352" t="str">
        <f>IF(OR(Table2[[#This Row],[LastActiveDate]]="",Table2[[#This Row],[LastActiveDate]]=0),"",TEXT(Table2[[#This Row],[LastActiveDate]],"mmmm"))</f>
        <v>October</v>
      </c>
      <c r="C352">
        <f>IF(OR(Table2[[#This Row],[LastActiveDate]]="",Table2[[#This Row],[LastActiveDate]]=0),"",DAY(Table2[[#This Row],[LastActiveDate]]))</f>
        <v>13</v>
      </c>
    </row>
    <row r="353" spans="1:3" x14ac:dyDescent="0.25">
      <c r="A353">
        <f>IF(OR(Table2[[#This Row],[LastActiveDate]]="",Table2[[#This Row],[LastActiveDate]]=0),"",YEAR(Table2[[#This Row],[LastActiveDate]]))</f>
        <v>2025</v>
      </c>
      <c r="B353" t="str">
        <f>IF(OR(Table2[[#This Row],[LastActiveDate]]="",Table2[[#This Row],[LastActiveDate]]=0),"",TEXT(Table2[[#This Row],[LastActiveDate]],"mmmm"))</f>
        <v>May</v>
      </c>
      <c r="C353">
        <f>IF(OR(Table2[[#This Row],[LastActiveDate]]="",Table2[[#This Row],[LastActiveDate]]=0),"",DAY(Table2[[#This Row],[LastActiveDate]]))</f>
        <v>3</v>
      </c>
    </row>
    <row r="354" spans="1:3" x14ac:dyDescent="0.25">
      <c r="A354">
        <f>IF(OR(Table2[[#This Row],[LastActiveDate]]="",Table2[[#This Row],[LastActiveDate]]=0),"",YEAR(Table2[[#This Row],[LastActiveDate]]))</f>
        <v>2025</v>
      </c>
      <c r="B354" t="str">
        <f>IF(OR(Table2[[#This Row],[LastActiveDate]]="",Table2[[#This Row],[LastActiveDate]]=0),"",TEXT(Table2[[#This Row],[LastActiveDate]],"mmmm"))</f>
        <v>September</v>
      </c>
      <c r="C354">
        <f>IF(OR(Table2[[#This Row],[LastActiveDate]]="",Table2[[#This Row],[LastActiveDate]]=0),"",DAY(Table2[[#This Row],[LastActiveDate]]))</f>
        <v>27</v>
      </c>
    </row>
    <row r="355" spans="1:3" x14ac:dyDescent="0.25">
      <c r="A355">
        <f>IF(OR(Table2[[#This Row],[LastActiveDate]]="",Table2[[#This Row],[LastActiveDate]]=0),"",YEAR(Table2[[#This Row],[LastActiveDate]]))</f>
        <v>2024</v>
      </c>
      <c r="B355" t="str">
        <f>IF(OR(Table2[[#This Row],[LastActiveDate]]="",Table2[[#This Row],[LastActiveDate]]=0),"",TEXT(Table2[[#This Row],[LastActiveDate]],"mmmm"))</f>
        <v>December</v>
      </c>
      <c r="C355">
        <f>IF(OR(Table2[[#This Row],[LastActiveDate]]="",Table2[[#This Row],[LastActiveDate]]=0),"",DAY(Table2[[#This Row],[LastActiveDate]]))</f>
        <v>1</v>
      </c>
    </row>
    <row r="356" spans="1:3" x14ac:dyDescent="0.25">
      <c r="A356">
        <f>IF(OR(Table2[[#This Row],[LastActiveDate]]="",Table2[[#This Row],[LastActiveDate]]=0),"",YEAR(Table2[[#This Row],[LastActiveDate]]))</f>
        <v>2025</v>
      </c>
      <c r="B356" t="str">
        <f>IF(OR(Table2[[#This Row],[LastActiveDate]]="",Table2[[#This Row],[LastActiveDate]]=0),"",TEXT(Table2[[#This Row],[LastActiveDate]],"mmmm"))</f>
        <v>October</v>
      </c>
      <c r="C356">
        <f>IF(OR(Table2[[#This Row],[LastActiveDate]]="",Table2[[#This Row],[LastActiveDate]]=0),"",DAY(Table2[[#This Row],[LastActiveDate]]))</f>
        <v>9</v>
      </c>
    </row>
    <row r="357" spans="1:3" x14ac:dyDescent="0.25">
      <c r="A357">
        <f>IF(OR(Table2[[#This Row],[LastActiveDate]]="",Table2[[#This Row],[LastActiveDate]]=0),"",YEAR(Table2[[#This Row],[LastActiveDate]]))</f>
        <v>2024</v>
      </c>
      <c r="B357" t="str">
        <f>IF(OR(Table2[[#This Row],[LastActiveDate]]="",Table2[[#This Row],[LastActiveDate]]=0),"",TEXT(Table2[[#This Row],[LastActiveDate]],"mmmm"))</f>
        <v>December</v>
      </c>
      <c r="C357">
        <f>IF(OR(Table2[[#This Row],[LastActiveDate]]="",Table2[[#This Row],[LastActiveDate]]=0),"",DAY(Table2[[#This Row],[LastActiveDate]]))</f>
        <v>24</v>
      </c>
    </row>
    <row r="358" spans="1:3" x14ac:dyDescent="0.25">
      <c r="A358">
        <f>IF(OR(Table2[[#This Row],[LastActiveDate]]="",Table2[[#This Row],[LastActiveDate]]=0),"",YEAR(Table2[[#This Row],[LastActiveDate]]))</f>
        <v>2025</v>
      </c>
      <c r="B358" t="str">
        <f>IF(OR(Table2[[#This Row],[LastActiveDate]]="",Table2[[#This Row],[LastActiveDate]]=0),"",TEXT(Table2[[#This Row],[LastActiveDate]],"mmmm"))</f>
        <v>October</v>
      </c>
      <c r="C358">
        <f>IF(OR(Table2[[#This Row],[LastActiveDate]]="",Table2[[#This Row],[LastActiveDate]]=0),"",DAY(Table2[[#This Row],[LastActiveDate]]))</f>
        <v>6</v>
      </c>
    </row>
    <row r="359" spans="1:3" x14ac:dyDescent="0.25">
      <c r="A359">
        <f>IF(OR(Table2[[#This Row],[LastActiveDate]]="",Table2[[#This Row],[LastActiveDate]]=0),"",YEAR(Table2[[#This Row],[LastActiveDate]]))</f>
        <v>2025</v>
      </c>
      <c r="B359" t="str">
        <f>IF(OR(Table2[[#This Row],[LastActiveDate]]="",Table2[[#This Row],[LastActiveDate]]=0),"",TEXT(Table2[[#This Row],[LastActiveDate]],"mmmm"))</f>
        <v>January</v>
      </c>
      <c r="C359">
        <f>IF(OR(Table2[[#This Row],[LastActiveDate]]="",Table2[[#This Row],[LastActiveDate]]=0),"",DAY(Table2[[#This Row],[LastActiveDate]]))</f>
        <v>24</v>
      </c>
    </row>
    <row r="360" spans="1:3" x14ac:dyDescent="0.25">
      <c r="A360">
        <f>IF(OR(Table2[[#This Row],[LastActiveDate]]="",Table2[[#This Row],[LastActiveDate]]=0),"",YEAR(Table2[[#This Row],[LastActiveDate]]))</f>
        <v>2024</v>
      </c>
      <c r="B360" t="str">
        <f>IF(OR(Table2[[#This Row],[LastActiveDate]]="",Table2[[#This Row],[LastActiveDate]]=0),"",TEXT(Table2[[#This Row],[LastActiveDate]],"mmmm"))</f>
        <v>November</v>
      </c>
      <c r="C360">
        <f>IF(OR(Table2[[#This Row],[LastActiveDate]]="",Table2[[#This Row],[LastActiveDate]]=0),"",DAY(Table2[[#This Row],[LastActiveDate]]))</f>
        <v>28</v>
      </c>
    </row>
    <row r="361" spans="1:3" x14ac:dyDescent="0.25">
      <c r="A361">
        <f>IF(OR(Table2[[#This Row],[LastActiveDate]]="",Table2[[#This Row],[LastActiveDate]]=0),"",YEAR(Table2[[#This Row],[LastActiveDate]]))</f>
        <v>2025</v>
      </c>
      <c r="B361" t="str">
        <f>IF(OR(Table2[[#This Row],[LastActiveDate]]="",Table2[[#This Row],[LastActiveDate]]=0),"",TEXT(Table2[[#This Row],[LastActiveDate]],"mmmm"))</f>
        <v>March</v>
      </c>
      <c r="C361">
        <f>IF(OR(Table2[[#This Row],[LastActiveDate]]="",Table2[[#This Row],[LastActiveDate]]=0),"",DAY(Table2[[#This Row],[LastActiveDate]]))</f>
        <v>27</v>
      </c>
    </row>
    <row r="362" spans="1:3" x14ac:dyDescent="0.25">
      <c r="A362">
        <f>IF(OR(Table2[[#This Row],[LastActiveDate]]="",Table2[[#This Row],[LastActiveDate]]=0),"",YEAR(Table2[[#This Row],[LastActiveDate]]))</f>
        <v>2025</v>
      </c>
      <c r="B362" t="str">
        <f>IF(OR(Table2[[#This Row],[LastActiveDate]]="",Table2[[#This Row],[LastActiveDate]]=0),"",TEXT(Table2[[#This Row],[LastActiveDate]],"mmmm"))</f>
        <v>July</v>
      </c>
      <c r="C362">
        <f>IF(OR(Table2[[#This Row],[LastActiveDate]]="",Table2[[#This Row],[LastActiveDate]]=0),"",DAY(Table2[[#This Row],[LastActiveDate]]))</f>
        <v>12</v>
      </c>
    </row>
    <row r="363" spans="1:3" x14ac:dyDescent="0.25">
      <c r="A363">
        <f>IF(OR(Table2[[#This Row],[LastActiveDate]]="",Table2[[#This Row],[LastActiveDate]]=0),"",YEAR(Table2[[#This Row],[LastActiveDate]]))</f>
        <v>2025</v>
      </c>
      <c r="B363" t="str">
        <f>IF(OR(Table2[[#This Row],[LastActiveDate]]="",Table2[[#This Row],[LastActiveDate]]=0),"",TEXT(Table2[[#This Row],[LastActiveDate]],"mmmm"))</f>
        <v>February</v>
      </c>
      <c r="C363">
        <f>IF(OR(Table2[[#This Row],[LastActiveDate]]="",Table2[[#This Row],[LastActiveDate]]=0),"",DAY(Table2[[#This Row],[LastActiveDate]]))</f>
        <v>11</v>
      </c>
    </row>
    <row r="364" spans="1:3" x14ac:dyDescent="0.25">
      <c r="A364">
        <f>IF(OR(Table2[[#This Row],[LastActiveDate]]="",Table2[[#This Row],[LastActiveDate]]=0),"",YEAR(Table2[[#This Row],[LastActiveDate]]))</f>
        <v>2025</v>
      </c>
      <c r="B364" t="str">
        <f>IF(OR(Table2[[#This Row],[LastActiveDate]]="",Table2[[#This Row],[LastActiveDate]]=0),"",TEXT(Table2[[#This Row],[LastActiveDate]],"mmmm"))</f>
        <v>May</v>
      </c>
      <c r="C364">
        <f>IF(OR(Table2[[#This Row],[LastActiveDate]]="",Table2[[#This Row],[LastActiveDate]]=0),"",DAY(Table2[[#This Row],[LastActiveDate]]))</f>
        <v>29</v>
      </c>
    </row>
    <row r="365" spans="1:3" x14ac:dyDescent="0.25">
      <c r="A365">
        <f>IF(OR(Table2[[#This Row],[LastActiveDate]]="",Table2[[#This Row],[LastActiveDate]]=0),"",YEAR(Table2[[#This Row],[LastActiveDate]]))</f>
        <v>2025</v>
      </c>
      <c r="B365" t="str">
        <f>IF(OR(Table2[[#This Row],[LastActiveDate]]="",Table2[[#This Row],[LastActiveDate]]=0),"",TEXT(Table2[[#This Row],[LastActiveDate]],"mmmm"))</f>
        <v>April</v>
      </c>
      <c r="C365">
        <f>IF(OR(Table2[[#This Row],[LastActiveDate]]="",Table2[[#This Row],[LastActiveDate]]=0),"",DAY(Table2[[#This Row],[LastActiveDate]]))</f>
        <v>24</v>
      </c>
    </row>
    <row r="366" spans="1:3" x14ac:dyDescent="0.25">
      <c r="A366">
        <f>IF(OR(Table2[[#This Row],[LastActiveDate]]="",Table2[[#This Row],[LastActiveDate]]=0),"",YEAR(Table2[[#This Row],[LastActiveDate]]))</f>
        <v>2025</v>
      </c>
      <c r="B366" t="str">
        <f>IF(OR(Table2[[#This Row],[LastActiveDate]]="",Table2[[#This Row],[LastActiveDate]]=0),"",TEXT(Table2[[#This Row],[LastActiveDate]],"mmmm"))</f>
        <v>March</v>
      </c>
      <c r="C366">
        <f>IF(OR(Table2[[#This Row],[LastActiveDate]]="",Table2[[#This Row],[LastActiveDate]]=0),"",DAY(Table2[[#This Row],[LastActiveDate]]))</f>
        <v>9</v>
      </c>
    </row>
    <row r="367" spans="1:3" x14ac:dyDescent="0.25">
      <c r="A367">
        <f>IF(OR(Table2[[#This Row],[LastActiveDate]]="",Table2[[#This Row],[LastActiveDate]]=0),"",YEAR(Table2[[#This Row],[LastActiveDate]]))</f>
        <v>2025</v>
      </c>
      <c r="B367" t="str">
        <f>IF(OR(Table2[[#This Row],[LastActiveDate]]="",Table2[[#This Row],[LastActiveDate]]=0),"",TEXT(Table2[[#This Row],[LastActiveDate]],"mmmm"))</f>
        <v>May</v>
      </c>
      <c r="C367">
        <f>IF(OR(Table2[[#This Row],[LastActiveDate]]="",Table2[[#This Row],[LastActiveDate]]=0),"",DAY(Table2[[#This Row],[LastActiveDate]]))</f>
        <v>18</v>
      </c>
    </row>
    <row r="368" spans="1:3" x14ac:dyDescent="0.25">
      <c r="A368">
        <f>IF(OR(Table2[[#This Row],[LastActiveDate]]="",Table2[[#This Row],[LastActiveDate]]=0),"",YEAR(Table2[[#This Row],[LastActiveDate]]))</f>
        <v>2025</v>
      </c>
      <c r="B368" t="str">
        <f>IF(OR(Table2[[#This Row],[LastActiveDate]]="",Table2[[#This Row],[LastActiveDate]]=0),"",TEXT(Table2[[#This Row],[LastActiveDate]],"mmmm"))</f>
        <v>January</v>
      </c>
      <c r="C368">
        <f>IF(OR(Table2[[#This Row],[LastActiveDate]]="",Table2[[#This Row],[LastActiveDate]]=0),"",DAY(Table2[[#This Row],[LastActiveDate]]))</f>
        <v>20</v>
      </c>
    </row>
    <row r="369" spans="1:3" x14ac:dyDescent="0.25">
      <c r="A369">
        <f>IF(OR(Table2[[#This Row],[LastActiveDate]]="",Table2[[#This Row],[LastActiveDate]]=0),"",YEAR(Table2[[#This Row],[LastActiveDate]]))</f>
        <v>2025</v>
      </c>
      <c r="B369" t="str">
        <f>IF(OR(Table2[[#This Row],[LastActiveDate]]="",Table2[[#This Row],[LastActiveDate]]=0),"",TEXT(Table2[[#This Row],[LastActiveDate]],"mmmm"))</f>
        <v>July</v>
      </c>
      <c r="C369">
        <f>IF(OR(Table2[[#This Row],[LastActiveDate]]="",Table2[[#This Row],[LastActiveDate]]=0),"",DAY(Table2[[#This Row],[LastActiveDate]]))</f>
        <v>5</v>
      </c>
    </row>
    <row r="370" spans="1:3" x14ac:dyDescent="0.25">
      <c r="A370">
        <f>IF(OR(Table2[[#This Row],[LastActiveDate]]="",Table2[[#This Row],[LastActiveDate]]=0),"",YEAR(Table2[[#This Row],[LastActiveDate]]))</f>
        <v>2024</v>
      </c>
      <c r="B370" t="str">
        <f>IF(OR(Table2[[#This Row],[LastActiveDate]]="",Table2[[#This Row],[LastActiveDate]]=0),"",TEXT(Table2[[#This Row],[LastActiveDate]],"mmmm"))</f>
        <v>October</v>
      </c>
      <c r="C370">
        <f>IF(OR(Table2[[#This Row],[LastActiveDate]]="",Table2[[#This Row],[LastActiveDate]]=0),"",DAY(Table2[[#This Row],[LastActiveDate]]))</f>
        <v>20</v>
      </c>
    </row>
    <row r="371" spans="1:3" x14ac:dyDescent="0.25">
      <c r="A371">
        <f>IF(OR(Table2[[#This Row],[LastActiveDate]]="",Table2[[#This Row],[LastActiveDate]]=0),"",YEAR(Table2[[#This Row],[LastActiveDate]]))</f>
        <v>2025</v>
      </c>
      <c r="B371" t="str">
        <f>IF(OR(Table2[[#This Row],[LastActiveDate]]="",Table2[[#This Row],[LastActiveDate]]=0),"",TEXT(Table2[[#This Row],[LastActiveDate]],"mmmm"))</f>
        <v>September</v>
      </c>
      <c r="C371">
        <f>IF(OR(Table2[[#This Row],[LastActiveDate]]="",Table2[[#This Row],[LastActiveDate]]=0),"",DAY(Table2[[#This Row],[LastActiveDate]]))</f>
        <v>22</v>
      </c>
    </row>
    <row r="372" spans="1:3" x14ac:dyDescent="0.25">
      <c r="A372">
        <f>IF(OR(Table2[[#This Row],[LastActiveDate]]="",Table2[[#This Row],[LastActiveDate]]=0),"",YEAR(Table2[[#This Row],[LastActiveDate]]))</f>
        <v>2025</v>
      </c>
      <c r="B372" t="str">
        <f>IF(OR(Table2[[#This Row],[LastActiveDate]]="",Table2[[#This Row],[LastActiveDate]]=0),"",TEXT(Table2[[#This Row],[LastActiveDate]],"mmmm"))</f>
        <v>May</v>
      </c>
      <c r="C372">
        <f>IF(OR(Table2[[#This Row],[LastActiveDate]]="",Table2[[#This Row],[LastActiveDate]]=0),"",DAY(Table2[[#This Row],[LastActiveDate]]))</f>
        <v>4</v>
      </c>
    </row>
    <row r="373" spans="1:3" x14ac:dyDescent="0.25">
      <c r="A373">
        <f>IF(OR(Table2[[#This Row],[LastActiveDate]]="",Table2[[#This Row],[LastActiveDate]]=0),"",YEAR(Table2[[#This Row],[LastActiveDate]]))</f>
        <v>2025</v>
      </c>
      <c r="B373" t="str">
        <f>IF(OR(Table2[[#This Row],[LastActiveDate]]="",Table2[[#This Row],[LastActiveDate]]=0),"",TEXT(Table2[[#This Row],[LastActiveDate]],"mmmm"))</f>
        <v>July</v>
      </c>
      <c r="C373">
        <f>IF(OR(Table2[[#This Row],[LastActiveDate]]="",Table2[[#This Row],[LastActiveDate]]=0),"",DAY(Table2[[#This Row],[LastActiveDate]]))</f>
        <v>9</v>
      </c>
    </row>
    <row r="374" spans="1:3" x14ac:dyDescent="0.25">
      <c r="A374">
        <f>IF(OR(Table2[[#This Row],[LastActiveDate]]="",Table2[[#This Row],[LastActiveDate]]=0),"",YEAR(Table2[[#This Row],[LastActiveDate]]))</f>
        <v>2025</v>
      </c>
      <c r="B374" t="str">
        <f>IF(OR(Table2[[#This Row],[LastActiveDate]]="",Table2[[#This Row],[LastActiveDate]]=0),"",TEXT(Table2[[#This Row],[LastActiveDate]],"mmmm"))</f>
        <v>July</v>
      </c>
      <c r="C374">
        <f>IF(OR(Table2[[#This Row],[LastActiveDate]]="",Table2[[#This Row],[LastActiveDate]]=0),"",DAY(Table2[[#This Row],[LastActiveDate]]))</f>
        <v>17</v>
      </c>
    </row>
    <row r="375" spans="1:3" x14ac:dyDescent="0.25">
      <c r="A375">
        <f>IF(OR(Table2[[#This Row],[LastActiveDate]]="",Table2[[#This Row],[LastActiveDate]]=0),"",YEAR(Table2[[#This Row],[LastActiveDate]]))</f>
        <v>2025</v>
      </c>
      <c r="B375" t="str">
        <f>IF(OR(Table2[[#This Row],[LastActiveDate]]="",Table2[[#This Row],[LastActiveDate]]=0),"",TEXT(Table2[[#This Row],[LastActiveDate]],"mmmm"))</f>
        <v>June</v>
      </c>
      <c r="C375">
        <f>IF(OR(Table2[[#This Row],[LastActiveDate]]="",Table2[[#This Row],[LastActiveDate]]=0),"",DAY(Table2[[#This Row],[LastActiveDate]]))</f>
        <v>21</v>
      </c>
    </row>
    <row r="376" spans="1:3" x14ac:dyDescent="0.25">
      <c r="A376">
        <f>IF(OR(Table2[[#This Row],[LastActiveDate]]="",Table2[[#This Row],[LastActiveDate]]=0),"",YEAR(Table2[[#This Row],[LastActiveDate]]))</f>
        <v>2025</v>
      </c>
      <c r="B376" t="str">
        <f>IF(OR(Table2[[#This Row],[LastActiveDate]]="",Table2[[#This Row],[LastActiveDate]]=0),"",TEXT(Table2[[#This Row],[LastActiveDate]],"mmmm"))</f>
        <v>March</v>
      </c>
      <c r="C376">
        <f>IF(OR(Table2[[#This Row],[LastActiveDate]]="",Table2[[#This Row],[LastActiveDate]]=0),"",DAY(Table2[[#This Row],[LastActiveDate]]))</f>
        <v>1</v>
      </c>
    </row>
    <row r="377" spans="1:3" x14ac:dyDescent="0.25">
      <c r="A377">
        <f>IF(OR(Table2[[#This Row],[LastActiveDate]]="",Table2[[#This Row],[LastActiveDate]]=0),"",YEAR(Table2[[#This Row],[LastActiveDate]]))</f>
        <v>2024</v>
      </c>
      <c r="B377" t="str">
        <f>IF(OR(Table2[[#This Row],[LastActiveDate]]="",Table2[[#This Row],[LastActiveDate]]=0),"",TEXT(Table2[[#This Row],[LastActiveDate]],"mmmm"))</f>
        <v>November</v>
      </c>
      <c r="C377">
        <f>IF(OR(Table2[[#This Row],[LastActiveDate]]="",Table2[[#This Row],[LastActiveDate]]=0),"",DAY(Table2[[#This Row],[LastActiveDate]]))</f>
        <v>14</v>
      </c>
    </row>
    <row r="378" spans="1:3" x14ac:dyDescent="0.25">
      <c r="A378" t="str">
        <f>IF(OR(Table2[[#This Row],[LastActiveDate]]="",Table2[[#This Row],[LastActiveDate]]=0),"",YEAR(Table2[[#This Row],[LastActiveDate]]))</f>
        <v/>
      </c>
      <c r="B378" t="str">
        <f>IF(OR(Table2[[#This Row],[LastActiveDate]]="",Table2[[#This Row],[LastActiveDate]]=0),"",TEXT(Table2[[#This Row],[LastActiveDate]],"mmmm"))</f>
        <v/>
      </c>
      <c r="C378" t="str">
        <f>IF(OR(Table2[[#This Row],[LastActiveDate]]="",Table2[[#This Row],[LastActiveDate]]=0),"",DAY(Table2[[#This Row],[LastActiveDate]]))</f>
        <v/>
      </c>
    </row>
    <row r="379" spans="1:3" x14ac:dyDescent="0.25">
      <c r="A379">
        <f>IF(OR(Table2[[#This Row],[LastActiveDate]]="",Table2[[#This Row],[LastActiveDate]]=0),"",YEAR(Table2[[#This Row],[LastActiveDate]]))</f>
        <v>2025</v>
      </c>
      <c r="B379" t="str">
        <f>IF(OR(Table2[[#This Row],[LastActiveDate]]="",Table2[[#This Row],[LastActiveDate]]=0),"",TEXT(Table2[[#This Row],[LastActiveDate]],"mmmm"))</f>
        <v>February</v>
      </c>
      <c r="C379">
        <f>IF(OR(Table2[[#This Row],[LastActiveDate]]="",Table2[[#This Row],[LastActiveDate]]=0),"",DAY(Table2[[#This Row],[LastActiveDate]]))</f>
        <v>17</v>
      </c>
    </row>
    <row r="380" spans="1:3" x14ac:dyDescent="0.25">
      <c r="A380">
        <f>IF(OR(Table2[[#This Row],[LastActiveDate]]="",Table2[[#This Row],[LastActiveDate]]=0),"",YEAR(Table2[[#This Row],[LastActiveDate]]))</f>
        <v>2025</v>
      </c>
      <c r="B380" t="str">
        <f>IF(OR(Table2[[#This Row],[LastActiveDate]]="",Table2[[#This Row],[LastActiveDate]]=0),"",TEXT(Table2[[#This Row],[LastActiveDate]],"mmmm"))</f>
        <v>February</v>
      </c>
      <c r="C380">
        <f>IF(OR(Table2[[#This Row],[LastActiveDate]]="",Table2[[#This Row],[LastActiveDate]]=0),"",DAY(Table2[[#This Row],[LastActiveDate]]))</f>
        <v>11</v>
      </c>
    </row>
    <row r="381" spans="1:3" x14ac:dyDescent="0.25">
      <c r="A381">
        <f>IF(OR(Table2[[#This Row],[LastActiveDate]]="",Table2[[#This Row],[LastActiveDate]]=0),"",YEAR(Table2[[#This Row],[LastActiveDate]]))</f>
        <v>2025</v>
      </c>
      <c r="B381" t="str">
        <f>IF(OR(Table2[[#This Row],[LastActiveDate]]="",Table2[[#This Row],[LastActiveDate]]=0),"",TEXT(Table2[[#This Row],[LastActiveDate]],"mmmm"))</f>
        <v>August</v>
      </c>
      <c r="C381">
        <f>IF(OR(Table2[[#This Row],[LastActiveDate]]="",Table2[[#This Row],[LastActiveDate]]=0),"",DAY(Table2[[#This Row],[LastActiveDate]]))</f>
        <v>25</v>
      </c>
    </row>
    <row r="382" spans="1:3" x14ac:dyDescent="0.25">
      <c r="A382">
        <f>IF(OR(Table2[[#This Row],[LastActiveDate]]="",Table2[[#This Row],[LastActiveDate]]=0),"",YEAR(Table2[[#This Row],[LastActiveDate]]))</f>
        <v>2025</v>
      </c>
      <c r="B382" t="str">
        <f>IF(OR(Table2[[#This Row],[LastActiveDate]]="",Table2[[#This Row],[LastActiveDate]]=0),"",TEXT(Table2[[#This Row],[LastActiveDate]],"mmmm"))</f>
        <v>July</v>
      </c>
      <c r="C382">
        <f>IF(OR(Table2[[#This Row],[LastActiveDate]]="",Table2[[#This Row],[LastActiveDate]]=0),"",DAY(Table2[[#This Row],[LastActiveDate]]))</f>
        <v>9</v>
      </c>
    </row>
    <row r="383" spans="1:3" x14ac:dyDescent="0.25">
      <c r="A383">
        <f>IF(OR(Table2[[#This Row],[LastActiveDate]]="",Table2[[#This Row],[LastActiveDate]]=0),"",YEAR(Table2[[#This Row],[LastActiveDate]]))</f>
        <v>2025</v>
      </c>
      <c r="B383" t="str">
        <f>IF(OR(Table2[[#This Row],[LastActiveDate]]="",Table2[[#This Row],[LastActiveDate]]=0),"",TEXT(Table2[[#This Row],[LastActiveDate]],"mmmm"))</f>
        <v>February</v>
      </c>
      <c r="C383">
        <f>IF(OR(Table2[[#This Row],[LastActiveDate]]="",Table2[[#This Row],[LastActiveDate]]=0),"",DAY(Table2[[#This Row],[LastActiveDate]]))</f>
        <v>6</v>
      </c>
    </row>
    <row r="384" spans="1:3" x14ac:dyDescent="0.25">
      <c r="A384">
        <f>IF(OR(Table2[[#This Row],[LastActiveDate]]="",Table2[[#This Row],[LastActiveDate]]=0),"",YEAR(Table2[[#This Row],[LastActiveDate]]))</f>
        <v>2025</v>
      </c>
      <c r="B384" t="str">
        <f>IF(OR(Table2[[#This Row],[LastActiveDate]]="",Table2[[#This Row],[LastActiveDate]]=0),"",TEXT(Table2[[#This Row],[LastActiveDate]],"mmmm"))</f>
        <v>February</v>
      </c>
      <c r="C384">
        <f>IF(OR(Table2[[#This Row],[LastActiveDate]]="",Table2[[#This Row],[LastActiveDate]]=0),"",DAY(Table2[[#This Row],[LastActiveDate]]))</f>
        <v>9</v>
      </c>
    </row>
    <row r="385" spans="1:3" x14ac:dyDescent="0.25">
      <c r="A385">
        <f>IF(OR(Table2[[#This Row],[LastActiveDate]]="",Table2[[#This Row],[LastActiveDate]]=0),"",YEAR(Table2[[#This Row],[LastActiveDate]]))</f>
        <v>2025</v>
      </c>
      <c r="B385" t="str">
        <f>IF(OR(Table2[[#This Row],[LastActiveDate]]="",Table2[[#This Row],[LastActiveDate]]=0),"",TEXT(Table2[[#This Row],[LastActiveDate]],"mmmm"))</f>
        <v>March</v>
      </c>
      <c r="C385">
        <f>IF(OR(Table2[[#This Row],[LastActiveDate]]="",Table2[[#This Row],[LastActiveDate]]=0),"",DAY(Table2[[#This Row],[LastActiveDate]]))</f>
        <v>18</v>
      </c>
    </row>
    <row r="386" spans="1:3" x14ac:dyDescent="0.25">
      <c r="A386">
        <f>IF(OR(Table2[[#This Row],[LastActiveDate]]="",Table2[[#This Row],[LastActiveDate]]=0),"",YEAR(Table2[[#This Row],[LastActiveDate]]))</f>
        <v>2025</v>
      </c>
      <c r="B386" t="str">
        <f>IF(OR(Table2[[#This Row],[LastActiveDate]]="",Table2[[#This Row],[LastActiveDate]]=0),"",TEXT(Table2[[#This Row],[LastActiveDate]],"mmmm"))</f>
        <v>March</v>
      </c>
      <c r="C386">
        <f>IF(OR(Table2[[#This Row],[LastActiveDate]]="",Table2[[#This Row],[LastActiveDate]]=0),"",DAY(Table2[[#This Row],[LastActiveDate]]))</f>
        <v>15</v>
      </c>
    </row>
    <row r="387" spans="1:3" x14ac:dyDescent="0.25">
      <c r="A387">
        <f>IF(OR(Table2[[#This Row],[LastActiveDate]]="",Table2[[#This Row],[LastActiveDate]]=0),"",YEAR(Table2[[#This Row],[LastActiveDate]]))</f>
        <v>2025</v>
      </c>
      <c r="B387" t="str">
        <f>IF(OR(Table2[[#This Row],[LastActiveDate]]="",Table2[[#This Row],[LastActiveDate]]=0),"",TEXT(Table2[[#This Row],[LastActiveDate]],"mmmm"))</f>
        <v>February</v>
      </c>
      <c r="C387">
        <f>IF(OR(Table2[[#This Row],[LastActiveDate]]="",Table2[[#This Row],[LastActiveDate]]=0),"",DAY(Table2[[#This Row],[LastActiveDate]]))</f>
        <v>4</v>
      </c>
    </row>
    <row r="388" spans="1:3" x14ac:dyDescent="0.25">
      <c r="A388">
        <f>IF(OR(Table2[[#This Row],[LastActiveDate]]="",Table2[[#This Row],[LastActiveDate]]=0),"",YEAR(Table2[[#This Row],[LastActiveDate]]))</f>
        <v>2024</v>
      </c>
      <c r="B388" t="str">
        <f>IF(OR(Table2[[#This Row],[LastActiveDate]]="",Table2[[#This Row],[LastActiveDate]]=0),"",TEXT(Table2[[#This Row],[LastActiveDate]],"mmmm"))</f>
        <v>December</v>
      </c>
      <c r="C388">
        <f>IF(OR(Table2[[#This Row],[LastActiveDate]]="",Table2[[#This Row],[LastActiveDate]]=0),"",DAY(Table2[[#This Row],[LastActiveDate]]))</f>
        <v>5</v>
      </c>
    </row>
    <row r="389" spans="1:3" x14ac:dyDescent="0.25">
      <c r="A389">
        <f>IF(OR(Table2[[#This Row],[LastActiveDate]]="",Table2[[#This Row],[LastActiveDate]]=0),"",YEAR(Table2[[#This Row],[LastActiveDate]]))</f>
        <v>2025</v>
      </c>
      <c r="B389" t="str">
        <f>IF(OR(Table2[[#This Row],[LastActiveDate]]="",Table2[[#This Row],[LastActiveDate]]=0),"",TEXT(Table2[[#This Row],[LastActiveDate]],"mmmm"))</f>
        <v>March</v>
      </c>
      <c r="C389">
        <f>IF(OR(Table2[[#This Row],[LastActiveDate]]="",Table2[[#This Row],[LastActiveDate]]=0),"",DAY(Table2[[#This Row],[LastActiveDate]]))</f>
        <v>22</v>
      </c>
    </row>
    <row r="390" spans="1:3" x14ac:dyDescent="0.25">
      <c r="A390">
        <f>IF(OR(Table2[[#This Row],[LastActiveDate]]="",Table2[[#This Row],[LastActiveDate]]=0),"",YEAR(Table2[[#This Row],[LastActiveDate]]))</f>
        <v>2025</v>
      </c>
      <c r="B390" t="str">
        <f>IF(OR(Table2[[#This Row],[LastActiveDate]]="",Table2[[#This Row],[LastActiveDate]]=0),"",TEXT(Table2[[#This Row],[LastActiveDate]],"mmmm"))</f>
        <v>September</v>
      </c>
      <c r="C390">
        <f>IF(OR(Table2[[#This Row],[LastActiveDate]]="",Table2[[#This Row],[LastActiveDate]]=0),"",DAY(Table2[[#This Row],[LastActiveDate]]))</f>
        <v>28</v>
      </c>
    </row>
    <row r="391" spans="1:3" x14ac:dyDescent="0.25">
      <c r="A391">
        <f>IF(OR(Table2[[#This Row],[LastActiveDate]]="",Table2[[#This Row],[LastActiveDate]]=0),"",YEAR(Table2[[#This Row],[LastActiveDate]]))</f>
        <v>2025</v>
      </c>
      <c r="B391" t="str">
        <f>IF(OR(Table2[[#This Row],[LastActiveDate]]="",Table2[[#This Row],[LastActiveDate]]=0),"",TEXT(Table2[[#This Row],[LastActiveDate]],"mmmm"))</f>
        <v>June</v>
      </c>
      <c r="C391">
        <f>IF(OR(Table2[[#This Row],[LastActiveDate]]="",Table2[[#This Row],[LastActiveDate]]=0),"",DAY(Table2[[#This Row],[LastActiveDate]]))</f>
        <v>24</v>
      </c>
    </row>
    <row r="392" spans="1:3" x14ac:dyDescent="0.25">
      <c r="A392">
        <f>IF(OR(Table2[[#This Row],[LastActiveDate]]="",Table2[[#This Row],[LastActiveDate]]=0),"",YEAR(Table2[[#This Row],[LastActiveDate]]))</f>
        <v>2025</v>
      </c>
      <c r="B392" t="str">
        <f>IF(OR(Table2[[#This Row],[LastActiveDate]]="",Table2[[#This Row],[LastActiveDate]]=0),"",TEXT(Table2[[#This Row],[LastActiveDate]],"mmmm"))</f>
        <v>September</v>
      </c>
      <c r="C392">
        <f>IF(OR(Table2[[#This Row],[LastActiveDate]]="",Table2[[#This Row],[LastActiveDate]]=0),"",DAY(Table2[[#This Row],[LastActiveDate]]))</f>
        <v>14</v>
      </c>
    </row>
    <row r="393" spans="1:3" x14ac:dyDescent="0.25">
      <c r="A393">
        <f>IF(OR(Table2[[#This Row],[LastActiveDate]]="",Table2[[#This Row],[LastActiveDate]]=0),"",YEAR(Table2[[#This Row],[LastActiveDate]]))</f>
        <v>2025</v>
      </c>
      <c r="B393" t="str">
        <f>IF(OR(Table2[[#This Row],[LastActiveDate]]="",Table2[[#This Row],[LastActiveDate]]=0),"",TEXT(Table2[[#This Row],[LastActiveDate]],"mmmm"))</f>
        <v>June</v>
      </c>
      <c r="C393">
        <f>IF(OR(Table2[[#This Row],[LastActiveDate]]="",Table2[[#This Row],[LastActiveDate]]=0),"",DAY(Table2[[#This Row],[LastActiveDate]]))</f>
        <v>1</v>
      </c>
    </row>
    <row r="394" spans="1:3" x14ac:dyDescent="0.25">
      <c r="A394">
        <f>IF(OR(Table2[[#This Row],[LastActiveDate]]="",Table2[[#This Row],[LastActiveDate]]=0),"",YEAR(Table2[[#This Row],[LastActiveDate]]))</f>
        <v>2025</v>
      </c>
      <c r="B394" t="str">
        <f>IF(OR(Table2[[#This Row],[LastActiveDate]]="",Table2[[#This Row],[LastActiveDate]]=0),"",TEXT(Table2[[#This Row],[LastActiveDate]],"mmmm"))</f>
        <v>February</v>
      </c>
      <c r="C394">
        <f>IF(OR(Table2[[#This Row],[LastActiveDate]]="",Table2[[#This Row],[LastActiveDate]]=0),"",DAY(Table2[[#This Row],[LastActiveDate]]))</f>
        <v>6</v>
      </c>
    </row>
    <row r="395" spans="1:3" x14ac:dyDescent="0.25">
      <c r="A395">
        <f>IF(OR(Table2[[#This Row],[LastActiveDate]]="",Table2[[#This Row],[LastActiveDate]]=0),"",YEAR(Table2[[#This Row],[LastActiveDate]]))</f>
        <v>2025</v>
      </c>
      <c r="B395" t="str">
        <f>IF(OR(Table2[[#This Row],[LastActiveDate]]="",Table2[[#This Row],[LastActiveDate]]=0),"",TEXT(Table2[[#This Row],[LastActiveDate]],"mmmm"))</f>
        <v>May</v>
      </c>
      <c r="C395">
        <f>IF(OR(Table2[[#This Row],[LastActiveDate]]="",Table2[[#This Row],[LastActiveDate]]=0),"",DAY(Table2[[#This Row],[LastActiveDate]]))</f>
        <v>7</v>
      </c>
    </row>
    <row r="396" spans="1:3" x14ac:dyDescent="0.25">
      <c r="A396">
        <f>IF(OR(Table2[[#This Row],[LastActiveDate]]="",Table2[[#This Row],[LastActiveDate]]=0),"",YEAR(Table2[[#This Row],[LastActiveDate]]))</f>
        <v>2024</v>
      </c>
      <c r="B396" t="str">
        <f>IF(OR(Table2[[#This Row],[LastActiveDate]]="",Table2[[#This Row],[LastActiveDate]]=0),"",TEXT(Table2[[#This Row],[LastActiveDate]],"mmmm"))</f>
        <v>October</v>
      </c>
      <c r="C396">
        <f>IF(OR(Table2[[#This Row],[LastActiveDate]]="",Table2[[#This Row],[LastActiveDate]]=0),"",DAY(Table2[[#This Row],[LastActiveDate]]))</f>
        <v>20</v>
      </c>
    </row>
    <row r="397" spans="1:3" x14ac:dyDescent="0.25">
      <c r="A397">
        <f>IF(OR(Table2[[#This Row],[LastActiveDate]]="",Table2[[#This Row],[LastActiveDate]]=0),"",YEAR(Table2[[#This Row],[LastActiveDate]]))</f>
        <v>2025</v>
      </c>
      <c r="B397" t="str">
        <f>IF(OR(Table2[[#This Row],[LastActiveDate]]="",Table2[[#This Row],[LastActiveDate]]=0),"",TEXT(Table2[[#This Row],[LastActiveDate]],"mmmm"))</f>
        <v>February</v>
      </c>
      <c r="C397">
        <f>IF(OR(Table2[[#This Row],[LastActiveDate]]="",Table2[[#This Row],[LastActiveDate]]=0),"",DAY(Table2[[#This Row],[LastActiveDate]]))</f>
        <v>1</v>
      </c>
    </row>
    <row r="398" spans="1:3" x14ac:dyDescent="0.25">
      <c r="A398">
        <f>IF(OR(Table2[[#This Row],[LastActiveDate]]="",Table2[[#This Row],[LastActiveDate]]=0),"",YEAR(Table2[[#This Row],[LastActiveDate]]))</f>
        <v>2025</v>
      </c>
      <c r="B398" t="str">
        <f>IF(OR(Table2[[#This Row],[LastActiveDate]]="",Table2[[#This Row],[LastActiveDate]]=0),"",TEXT(Table2[[#This Row],[LastActiveDate]],"mmmm"))</f>
        <v>March</v>
      </c>
      <c r="C398">
        <f>IF(OR(Table2[[#This Row],[LastActiveDate]]="",Table2[[#This Row],[LastActiveDate]]=0),"",DAY(Table2[[#This Row],[LastActiveDate]]))</f>
        <v>25</v>
      </c>
    </row>
    <row r="399" spans="1:3" x14ac:dyDescent="0.25">
      <c r="A399">
        <f>IF(OR(Table2[[#This Row],[LastActiveDate]]="",Table2[[#This Row],[LastActiveDate]]=0),"",YEAR(Table2[[#This Row],[LastActiveDate]]))</f>
        <v>2025</v>
      </c>
      <c r="B399" t="str">
        <f>IF(OR(Table2[[#This Row],[LastActiveDate]]="",Table2[[#This Row],[LastActiveDate]]=0),"",TEXT(Table2[[#This Row],[LastActiveDate]],"mmmm"))</f>
        <v>May</v>
      </c>
      <c r="C399">
        <f>IF(OR(Table2[[#This Row],[LastActiveDate]]="",Table2[[#This Row],[LastActiveDate]]=0),"",DAY(Table2[[#This Row],[LastActiveDate]]))</f>
        <v>19</v>
      </c>
    </row>
    <row r="400" spans="1:3" x14ac:dyDescent="0.25">
      <c r="A400">
        <f>IF(OR(Table2[[#This Row],[LastActiveDate]]="",Table2[[#This Row],[LastActiveDate]]=0),"",YEAR(Table2[[#This Row],[LastActiveDate]]))</f>
        <v>2025</v>
      </c>
      <c r="B400" t="str">
        <f>IF(OR(Table2[[#This Row],[LastActiveDate]]="",Table2[[#This Row],[LastActiveDate]]=0),"",TEXT(Table2[[#This Row],[LastActiveDate]],"mmmm"))</f>
        <v>June</v>
      </c>
      <c r="C400">
        <f>IF(OR(Table2[[#This Row],[LastActiveDate]]="",Table2[[#This Row],[LastActiveDate]]=0),"",DAY(Table2[[#This Row],[LastActiveDate]]))</f>
        <v>15</v>
      </c>
    </row>
    <row r="401" spans="1:3" x14ac:dyDescent="0.25">
      <c r="A401">
        <f>IF(OR(Table2[[#This Row],[LastActiveDate]]="",Table2[[#This Row],[LastActiveDate]]=0),"",YEAR(Table2[[#This Row],[LastActiveDate]]))</f>
        <v>2025</v>
      </c>
      <c r="B401" t="str">
        <f>IF(OR(Table2[[#This Row],[LastActiveDate]]="",Table2[[#This Row],[LastActiveDate]]=0),"",TEXT(Table2[[#This Row],[LastActiveDate]],"mmmm"))</f>
        <v>April</v>
      </c>
      <c r="C401">
        <f>IF(OR(Table2[[#This Row],[LastActiveDate]]="",Table2[[#This Row],[LastActiveDate]]=0),"",DAY(Table2[[#This Row],[LastActiveDate]]))</f>
        <v>7</v>
      </c>
    </row>
    <row r="402" spans="1:3" x14ac:dyDescent="0.25">
      <c r="A402">
        <f>IF(OR(Table2[[#This Row],[LastActiveDate]]="",Table2[[#This Row],[LastActiveDate]]=0),"",YEAR(Table2[[#This Row],[LastActiveDate]]))</f>
        <v>2025</v>
      </c>
      <c r="B402" t="str">
        <f>IF(OR(Table2[[#This Row],[LastActiveDate]]="",Table2[[#This Row],[LastActiveDate]]=0),"",TEXT(Table2[[#This Row],[LastActiveDate]],"mmmm"))</f>
        <v>March</v>
      </c>
      <c r="C402">
        <f>IF(OR(Table2[[#This Row],[LastActiveDate]]="",Table2[[#This Row],[LastActiveDate]]=0),"",DAY(Table2[[#This Row],[LastActiveDate]]))</f>
        <v>30</v>
      </c>
    </row>
    <row r="403" spans="1:3" x14ac:dyDescent="0.25">
      <c r="A403">
        <f>IF(OR(Table2[[#This Row],[LastActiveDate]]="",Table2[[#This Row],[LastActiveDate]]=0),"",YEAR(Table2[[#This Row],[LastActiveDate]]))</f>
        <v>2025</v>
      </c>
      <c r="B403" t="str">
        <f>IF(OR(Table2[[#This Row],[LastActiveDate]]="",Table2[[#This Row],[LastActiveDate]]=0),"",TEXT(Table2[[#This Row],[LastActiveDate]],"mmmm"))</f>
        <v>January</v>
      </c>
      <c r="C403">
        <f>IF(OR(Table2[[#This Row],[LastActiveDate]]="",Table2[[#This Row],[LastActiveDate]]=0),"",DAY(Table2[[#This Row],[LastActiveDate]]))</f>
        <v>6</v>
      </c>
    </row>
    <row r="404" spans="1:3" x14ac:dyDescent="0.25">
      <c r="A404">
        <f>IF(OR(Table2[[#This Row],[LastActiveDate]]="",Table2[[#This Row],[LastActiveDate]]=0),"",YEAR(Table2[[#This Row],[LastActiveDate]]))</f>
        <v>2025</v>
      </c>
      <c r="B404" t="str">
        <f>IF(OR(Table2[[#This Row],[LastActiveDate]]="",Table2[[#This Row],[LastActiveDate]]=0),"",TEXT(Table2[[#This Row],[LastActiveDate]],"mmmm"))</f>
        <v>April</v>
      </c>
      <c r="C404">
        <f>IF(OR(Table2[[#This Row],[LastActiveDate]]="",Table2[[#This Row],[LastActiveDate]]=0),"",DAY(Table2[[#This Row],[LastActiveDate]]))</f>
        <v>10</v>
      </c>
    </row>
    <row r="405" spans="1:3" x14ac:dyDescent="0.25">
      <c r="A405">
        <f>IF(OR(Table2[[#This Row],[LastActiveDate]]="",Table2[[#This Row],[LastActiveDate]]=0),"",YEAR(Table2[[#This Row],[LastActiveDate]]))</f>
        <v>2025</v>
      </c>
      <c r="B405" t="str">
        <f>IF(OR(Table2[[#This Row],[LastActiveDate]]="",Table2[[#This Row],[LastActiveDate]]=0),"",TEXT(Table2[[#This Row],[LastActiveDate]],"mmmm"))</f>
        <v>September</v>
      </c>
      <c r="C405">
        <f>IF(OR(Table2[[#This Row],[LastActiveDate]]="",Table2[[#This Row],[LastActiveDate]]=0),"",DAY(Table2[[#This Row],[LastActiveDate]]))</f>
        <v>13</v>
      </c>
    </row>
    <row r="406" spans="1:3" x14ac:dyDescent="0.25">
      <c r="A406">
        <f>IF(OR(Table2[[#This Row],[LastActiveDate]]="",Table2[[#This Row],[LastActiveDate]]=0),"",YEAR(Table2[[#This Row],[LastActiveDate]]))</f>
        <v>2025</v>
      </c>
      <c r="B406" t="str">
        <f>IF(OR(Table2[[#This Row],[LastActiveDate]]="",Table2[[#This Row],[LastActiveDate]]=0),"",TEXT(Table2[[#This Row],[LastActiveDate]],"mmmm"))</f>
        <v>August</v>
      </c>
      <c r="C406">
        <f>IF(OR(Table2[[#This Row],[LastActiveDate]]="",Table2[[#This Row],[LastActiveDate]]=0),"",DAY(Table2[[#This Row],[LastActiveDate]]))</f>
        <v>6</v>
      </c>
    </row>
    <row r="407" spans="1:3" x14ac:dyDescent="0.25">
      <c r="A407">
        <f>IF(OR(Table2[[#This Row],[LastActiveDate]]="",Table2[[#This Row],[LastActiveDate]]=0),"",YEAR(Table2[[#This Row],[LastActiveDate]]))</f>
        <v>2024</v>
      </c>
      <c r="B407" t="str">
        <f>IF(OR(Table2[[#This Row],[LastActiveDate]]="",Table2[[#This Row],[LastActiveDate]]=0),"",TEXT(Table2[[#This Row],[LastActiveDate]],"mmmm"))</f>
        <v>December</v>
      </c>
      <c r="C407">
        <f>IF(OR(Table2[[#This Row],[LastActiveDate]]="",Table2[[#This Row],[LastActiveDate]]=0),"",DAY(Table2[[#This Row],[LastActiveDate]]))</f>
        <v>20</v>
      </c>
    </row>
    <row r="408" spans="1:3" x14ac:dyDescent="0.25">
      <c r="A408">
        <f>IF(OR(Table2[[#This Row],[LastActiveDate]]="",Table2[[#This Row],[LastActiveDate]]=0),"",YEAR(Table2[[#This Row],[LastActiveDate]]))</f>
        <v>2024</v>
      </c>
      <c r="B408" t="str">
        <f>IF(OR(Table2[[#This Row],[LastActiveDate]]="",Table2[[#This Row],[LastActiveDate]]=0),"",TEXT(Table2[[#This Row],[LastActiveDate]],"mmmm"))</f>
        <v>November</v>
      </c>
      <c r="C408">
        <f>IF(OR(Table2[[#This Row],[LastActiveDate]]="",Table2[[#This Row],[LastActiveDate]]=0),"",DAY(Table2[[#This Row],[LastActiveDate]]))</f>
        <v>19</v>
      </c>
    </row>
    <row r="409" spans="1:3" x14ac:dyDescent="0.25">
      <c r="A409">
        <f>IF(OR(Table2[[#This Row],[LastActiveDate]]="",Table2[[#This Row],[LastActiveDate]]=0),"",YEAR(Table2[[#This Row],[LastActiveDate]]))</f>
        <v>2025</v>
      </c>
      <c r="B409" t="str">
        <f>IF(OR(Table2[[#This Row],[LastActiveDate]]="",Table2[[#This Row],[LastActiveDate]]=0),"",TEXT(Table2[[#This Row],[LastActiveDate]],"mmmm"))</f>
        <v>April</v>
      </c>
      <c r="C409">
        <f>IF(OR(Table2[[#This Row],[LastActiveDate]]="",Table2[[#This Row],[LastActiveDate]]=0),"",DAY(Table2[[#This Row],[LastActiveDate]]))</f>
        <v>26</v>
      </c>
    </row>
    <row r="410" spans="1:3" x14ac:dyDescent="0.25">
      <c r="A410">
        <f>IF(OR(Table2[[#This Row],[LastActiveDate]]="",Table2[[#This Row],[LastActiveDate]]=0),"",YEAR(Table2[[#This Row],[LastActiveDate]]))</f>
        <v>2025</v>
      </c>
      <c r="B410" t="str">
        <f>IF(OR(Table2[[#This Row],[LastActiveDate]]="",Table2[[#This Row],[LastActiveDate]]=0),"",TEXT(Table2[[#This Row],[LastActiveDate]],"mmmm"))</f>
        <v>June</v>
      </c>
      <c r="C410">
        <f>IF(OR(Table2[[#This Row],[LastActiveDate]]="",Table2[[#This Row],[LastActiveDate]]=0),"",DAY(Table2[[#This Row],[LastActiveDate]]))</f>
        <v>8</v>
      </c>
    </row>
    <row r="411" spans="1:3" x14ac:dyDescent="0.25">
      <c r="A411">
        <f>IF(OR(Table2[[#This Row],[LastActiveDate]]="",Table2[[#This Row],[LastActiveDate]]=0),"",YEAR(Table2[[#This Row],[LastActiveDate]]))</f>
        <v>2025</v>
      </c>
      <c r="B411" t="str">
        <f>IF(OR(Table2[[#This Row],[LastActiveDate]]="",Table2[[#This Row],[LastActiveDate]]=0),"",TEXT(Table2[[#This Row],[LastActiveDate]],"mmmm"))</f>
        <v>February</v>
      </c>
      <c r="C411">
        <f>IF(OR(Table2[[#This Row],[LastActiveDate]]="",Table2[[#This Row],[LastActiveDate]]=0),"",DAY(Table2[[#This Row],[LastActiveDate]]))</f>
        <v>19</v>
      </c>
    </row>
    <row r="412" spans="1:3" x14ac:dyDescent="0.25">
      <c r="A412">
        <f>IF(OR(Table2[[#This Row],[LastActiveDate]]="",Table2[[#This Row],[LastActiveDate]]=0),"",YEAR(Table2[[#This Row],[LastActiveDate]]))</f>
        <v>2025</v>
      </c>
      <c r="B412" t="str">
        <f>IF(OR(Table2[[#This Row],[LastActiveDate]]="",Table2[[#This Row],[LastActiveDate]]=0),"",TEXT(Table2[[#This Row],[LastActiveDate]],"mmmm"))</f>
        <v>August</v>
      </c>
      <c r="C412">
        <f>IF(OR(Table2[[#This Row],[LastActiveDate]]="",Table2[[#This Row],[LastActiveDate]]=0),"",DAY(Table2[[#This Row],[LastActiveDate]]))</f>
        <v>14</v>
      </c>
    </row>
    <row r="413" spans="1:3" x14ac:dyDescent="0.25">
      <c r="A413">
        <f>IF(OR(Table2[[#This Row],[LastActiveDate]]="",Table2[[#This Row],[LastActiveDate]]=0),"",YEAR(Table2[[#This Row],[LastActiveDate]]))</f>
        <v>2025</v>
      </c>
      <c r="B413" t="str">
        <f>IF(OR(Table2[[#This Row],[LastActiveDate]]="",Table2[[#This Row],[LastActiveDate]]=0),"",TEXT(Table2[[#This Row],[LastActiveDate]],"mmmm"))</f>
        <v>July</v>
      </c>
      <c r="C413">
        <f>IF(OR(Table2[[#This Row],[LastActiveDate]]="",Table2[[#This Row],[LastActiveDate]]=0),"",DAY(Table2[[#This Row],[LastActiveDate]]))</f>
        <v>21</v>
      </c>
    </row>
    <row r="414" spans="1:3" x14ac:dyDescent="0.25">
      <c r="A414">
        <f>IF(OR(Table2[[#This Row],[LastActiveDate]]="",Table2[[#This Row],[LastActiveDate]]=0),"",YEAR(Table2[[#This Row],[LastActiveDate]]))</f>
        <v>2025</v>
      </c>
      <c r="B414" t="str">
        <f>IF(OR(Table2[[#This Row],[LastActiveDate]]="",Table2[[#This Row],[LastActiveDate]]=0),"",TEXT(Table2[[#This Row],[LastActiveDate]],"mmmm"))</f>
        <v>June</v>
      </c>
      <c r="C414">
        <f>IF(OR(Table2[[#This Row],[LastActiveDate]]="",Table2[[#This Row],[LastActiveDate]]=0),"",DAY(Table2[[#This Row],[LastActiveDate]]))</f>
        <v>22</v>
      </c>
    </row>
    <row r="415" spans="1:3" x14ac:dyDescent="0.25">
      <c r="A415">
        <f>IF(OR(Table2[[#This Row],[LastActiveDate]]="",Table2[[#This Row],[LastActiveDate]]=0),"",YEAR(Table2[[#This Row],[LastActiveDate]]))</f>
        <v>2025</v>
      </c>
      <c r="B415" t="str">
        <f>IF(OR(Table2[[#This Row],[LastActiveDate]]="",Table2[[#This Row],[LastActiveDate]]=0),"",TEXT(Table2[[#This Row],[LastActiveDate]],"mmmm"))</f>
        <v>January</v>
      </c>
      <c r="C415">
        <f>IF(OR(Table2[[#This Row],[LastActiveDate]]="",Table2[[#This Row],[LastActiveDate]]=0),"",DAY(Table2[[#This Row],[LastActiveDate]]))</f>
        <v>9</v>
      </c>
    </row>
    <row r="416" spans="1:3" x14ac:dyDescent="0.25">
      <c r="A416" t="str">
        <f>IF(OR(Table2[[#This Row],[LastActiveDate]]="",Table2[[#This Row],[LastActiveDate]]=0),"",YEAR(Table2[[#This Row],[LastActiveDate]]))</f>
        <v/>
      </c>
      <c r="B416" t="str">
        <f>IF(OR(Table2[[#This Row],[LastActiveDate]]="",Table2[[#This Row],[LastActiveDate]]=0),"",TEXT(Table2[[#This Row],[LastActiveDate]],"mmmm"))</f>
        <v/>
      </c>
      <c r="C416" t="str">
        <f>IF(OR(Table2[[#This Row],[LastActiveDate]]="",Table2[[#This Row],[LastActiveDate]]=0),"",DAY(Table2[[#This Row],[LastActiveDate]]))</f>
        <v/>
      </c>
    </row>
    <row r="417" spans="1:3" x14ac:dyDescent="0.25">
      <c r="A417">
        <f>IF(OR(Table2[[#This Row],[LastActiveDate]]="",Table2[[#This Row],[LastActiveDate]]=0),"",YEAR(Table2[[#This Row],[LastActiveDate]]))</f>
        <v>2024</v>
      </c>
      <c r="B417" t="str">
        <f>IF(OR(Table2[[#This Row],[LastActiveDate]]="",Table2[[#This Row],[LastActiveDate]]=0),"",TEXT(Table2[[#This Row],[LastActiveDate]],"mmmm"))</f>
        <v>October</v>
      </c>
      <c r="C417">
        <f>IF(OR(Table2[[#This Row],[LastActiveDate]]="",Table2[[#This Row],[LastActiveDate]]=0),"",DAY(Table2[[#This Row],[LastActiveDate]]))</f>
        <v>28</v>
      </c>
    </row>
    <row r="418" spans="1:3" x14ac:dyDescent="0.25">
      <c r="A418">
        <f>IF(OR(Table2[[#This Row],[LastActiveDate]]="",Table2[[#This Row],[LastActiveDate]]=0),"",YEAR(Table2[[#This Row],[LastActiveDate]]))</f>
        <v>2025</v>
      </c>
      <c r="B418" t="str">
        <f>IF(OR(Table2[[#This Row],[LastActiveDate]]="",Table2[[#This Row],[LastActiveDate]]=0),"",TEXT(Table2[[#This Row],[LastActiveDate]],"mmmm"))</f>
        <v>January</v>
      </c>
      <c r="C418">
        <f>IF(OR(Table2[[#This Row],[LastActiveDate]]="",Table2[[#This Row],[LastActiveDate]]=0),"",DAY(Table2[[#This Row],[LastActiveDate]]))</f>
        <v>17</v>
      </c>
    </row>
    <row r="419" spans="1:3" x14ac:dyDescent="0.25">
      <c r="A419">
        <f>IF(OR(Table2[[#This Row],[LastActiveDate]]="",Table2[[#This Row],[LastActiveDate]]=0),"",YEAR(Table2[[#This Row],[LastActiveDate]]))</f>
        <v>2025</v>
      </c>
      <c r="B419" t="str">
        <f>IF(OR(Table2[[#This Row],[LastActiveDate]]="",Table2[[#This Row],[LastActiveDate]]=0),"",TEXT(Table2[[#This Row],[LastActiveDate]],"mmmm"))</f>
        <v>April</v>
      </c>
      <c r="C419">
        <f>IF(OR(Table2[[#This Row],[LastActiveDate]]="",Table2[[#This Row],[LastActiveDate]]=0),"",DAY(Table2[[#This Row],[LastActiveDate]]))</f>
        <v>11</v>
      </c>
    </row>
    <row r="420" spans="1:3" x14ac:dyDescent="0.25">
      <c r="A420">
        <f>IF(OR(Table2[[#This Row],[LastActiveDate]]="",Table2[[#This Row],[LastActiveDate]]=0),"",YEAR(Table2[[#This Row],[LastActiveDate]]))</f>
        <v>2025</v>
      </c>
      <c r="B420" t="str">
        <f>IF(OR(Table2[[#This Row],[LastActiveDate]]="",Table2[[#This Row],[LastActiveDate]]=0),"",TEXT(Table2[[#This Row],[LastActiveDate]],"mmmm"))</f>
        <v>August</v>
      </c>
      <c r="C420">
        <f>IF(OR(Table2[[#This Row],[LastActiveDate]]="",Table2[[#This Row],[LastActiveDate]]=0),"",DAY(Table2[[#This Row],[LastActiveDate]]))</f>
        <v>26</v>
      </c>
    </row>
    <row r="421" spans="1:3" x14ac:dyDescent="0.25">
      <c r="A421">
        <f>IF(OR(Table2[[#This Row],[LastActiveDate]]="",Table2[[#This Row],[LastActiveDate]]=0),"",YEAR(Table2[[#This Row],[LastActiveDate]]))</f>
        <v>2024</v>
      </c>
      <c r="B421" t="str">
        <f>IF(OR(Table2[[#This Row],[LastActiveDate]]="",Table2[[#This Row],[LastActiveDate]]=0),"",TEXT(Table2[[#This Row],[LastActiveDate]],"mmmm"))</f>
        <v>November</v>
      </c>
      <c r="C421">
        <f>IF(OR(Table2[[#This Row],[LastActiveDate]]="",Table2[[#This Row],[LastActiveDate]]=0),"",DAY(Table2[[#This Row],[LastActiveDate]]))</f>
        <v>15</v>
      </c>
    </row>
    <row r="422" spans="1:3" x14ac:dyDescent="0.25">
      <c r="A422">
        <f>IF(OR(Table2[[#This Row],[LastActiveDate]]="",Table2[[#This Row],[LastActiveDate]]=0),"",YEAR(Table2[[#This Row],[LastActiveDate]]))</f>
        <v>2025</v>
      </c>
      <c r="B422" t="str">
        <f>IF(OR(Table2[[#This Row],[LastActiveDate]]="",Table2[[#This Row],[LastActiveDate]]=0),"",TEXT(Table2[[#This Row],[LastActiveDate]],"mmmm"))</f>
        <v>March</v>
      </c>
      <c r="C422">
        <f>IF(OR(Table2[[#This Row],[LastActiveDate]]="",Table2[[#This Row],[LastActiveDate]]=0),"",DAY(Table2[[#This Row],[LastActiveDate]]))</f>
        <v>20</v>
      </c>
    </row>
    <row r="423" spans="1:3" x14ac:dyDescent="0.25">
      <c r="A423">
        <f>IF(OR(Table2[[#This Row],[LastActiveDate]]="",Table2[[#This Row],[LastActiveDate]]=0),"",YEAR(Table2[[#This Row],[LastActiveDate]]))</f>
        <v>2025</v>
      </c>
      <c r="B423" t="str">
        <f>IF(OR(Table2[[#This Row],[LastActiveDate]]="",Table2[[#This Row],[LastActiveDate]]=0),"",TEXT(Table2[[#This Row],[LastActiveDate]],"mmmm"))</f>
        <v>June</v>
      </c>
      <c r="C423">
        <f>IF(OR(Table2[[#This Row],[LastActiveDate]]="",Table2[[#This Row],[LastActiveDate]]=0),"",DAY(Table2[[#This Row],[LastActiveDate]]))</f>
        <v>6</v>
      </c>
    </row>
    <row r="424" spans="1:3" x14ac:dyDescent="0.25">
      <c r="A424">
        <f>IF(OR(Table2[[#This Row],[LastActiveDate]]="",Table2[[#This Row],[LastActiveDate]]=0),"",YEAR(Table2[[#This Row],[LastActiveDate]]))</f>
        <v>2024</v>
      </c>
      <c r="B424" t="str">
        <f>IF(OR(Table2[[#This Row],[LastActiveDate]]="",Table2[[#This Row],[LastActiveDate]]=0),"",TEXT(Table2[[#This Row],[LastActiveDate]],"mmmm"))</f>
        <v>December</v>
      </c>
      <c r="C424">
        <f>IF(OR(Table2[[#This Row],[LastActiveDate]]="",Table2[[#This Row],[LastActiveDate]]=0),"",DAY(Table2[[#This Row],[LastActiveDate]]))</f>
        <v>29</v>
      </c>
    </row>
    <row r="425" spans="1:3" x14ac:dyDescent="0.25">
      <c r="A425">
        <f>IF(OR(Table2[[#This Row],[LastActiveDate]]="",Table2[[#This Row],[LastActiveDate]]=0),"",YEAR(Table2[[#This Row],[LastActiveDate]]))</f>
        <v>2025</v>
      </c>
      <c r="B425" t="str">
        <f>IF(OR(Table2[[#This Row],[LastActiveDate]]="",Table2[[#This Row],[LastActiveDate]]=0),"",TEXT(Table2[[#This Row],[LastActiveDate]],"mmmm"))</f>
        <v>July</v>
      </c>
      <c r="C425">
        <f>IF(OR(Table2[[#This Row],[LastActiveDate]]="",Table2[[#This Row],[LastActiveDate]]=0),"",DAY(Table2[[#This Row],[LastActiveDate]]))</f>
        <v>1</v>
      </c>
    </row>
    <row r="426" spans="1:3" x14ac:dyDescent="0.25">
      <c r="A426">
        <f>IF(OR(Table2[[#This Row],[LastActiveDate]]="",Table2[[#This Row],[LastActiveDate]]=0),"",YEAR(Table2[[#This Row],[LastActiveDate]]))</f>
        <v>2025</v>
      </c>
      <c r="B426" t="str">
        <f>IF(OR(Table2[[#This Row],[LastActiveDate]]="",Table2[[#This Row],[LastActiveDate]]=0),"",TEXT(Table2[[#This Row],[LastActiveDate]],"mmmm"))</f>
        <v>April</v>
      </c>
      <c r="C426">
        <f>IF(OR(Table2[[#This Row],[LastActiveDate]]="",Table2[[#This Row],[LastActiveDate]]=0),"",DAY(Table2[[#This Row],[LastActiveDate]]))</f>
        <v>18</v>
      </c>
    </row>
    <row r="427" spans="1:3" x14ac:dyDescent="0.25">
      <c r="A427">
        <f>IF(OR(Table2[[#This Row],[LastActiveDate]]="",Table2[[#This Row],[LastActiveDate]]=0),"",YEAR(Table2[[#This Row],[LastActiveDate]]))</f>
        <v>2025</v>
      </c>
      <c r="B427" t="str">
        <f>IF(OR(Table2[[#This Row],[LastActiveDate]]="",Table2[[#This Row],[LastActiveDate]]=0),"",TEXT(Table2[[#This Row],[LastActiveDate]],"mmmm"))</f>
        <v>January</v>
      </c>
      <c r="C427">
        <f>IF(OR(Table2[[#This Row],[LastActiveDate]]="",Table2[[#This Row],[LastActiveDate]]=0),"",DAY(Table2[[#This Row],[LastActiveDate]]))</f>
        <v>17</v>
      </c>
    </row>
    <row r="428" spans="1:3" x14ac:dyDescent="0.25">
      <c r="A428">
        <f>IF(OR(Table2[[#This Row],[LastActiveDate]]="",Table2[[#This Row],[LastActiveDate]]=0),"",YEAR(Table2[[#This Row],[LastActiveDate]]))</f>
        <v>2025</v>
      </c>
      <c r="B428" t="str">
        <f>IF(OR(Table2[[#This Row],[LastActiveDate]]="",Table2[[#This Row],[LastActiveDate]]=0),"",TEXT(Table2[[#This Row],[LastActiveDate]],"mmmm"))</f>
        <v>June</v>
      </c>
      <c r="C428">
        <f>IF(OR(Table2[[#This Row],[LastActiveDate]]="",Table2[[#This Row],[LastActiveDate]]=0),"",DAY(Table2[[#This Row],[LastActiveDate]]))</f>
        <v>16</v>
      </c>
    </row>
    <row r="429" spans="1:3" x14ac:dyDescent="0.25">
      <c r="A429">
        <f>IF(OR(Table2[[#This Row],[LastActiveDate]]="",Table2[[#This Row],[LastActiveDate]]=0),"",YEAR(Table2[[#This Row],[LastActiveDate]]))</f>
        <v>2024</v>
      </c>
      <c r="B429" t="str">
        <f>IF(OR(Table2[[#This Row],[LastActiveDate]]="",Table2[[#This Row],[LastActiveDate]]=0),"",TEXT(Table2[[#This Row],[LastActiveDate]],"mmmm"))</f>
        <v>October</v>
      </c>
      <c r="C429">
        <f>IF(OR(Table2[[#This Row],[LastActiveDate]]="",Table2[[#This Row],[LastActiveDate]]=0),"",DAY(Table2[[#This Row],[LastActiveDate]]))</f>
        <v>22</v>
      </c>
    </row>
    <row r="430" spans="1:3" x14ac:dyDescent="0.25">
      <c r="A430">
        <f>IF(OR(Table2[[#This Row],[LastActiveDate]]="",Table2[[#This Row],[LastActiveDate]]=0),"",YEAR(Table2[[#This Row],[LastActiveDate]]))</f>
        <v>2025</v>
      </c>
      <c r="B430" t="str">
        <f>IF(OR(Table2[[#This Row],[LastActiveDate]]="",Table2[[#This Row],[LastActiveDate]]=0),"",TEXT(Table2[[#This Row],[LastActiveDate]],"mmmm"))</f>
        <v>July</v>
      </c>
      <c r="C430">
        <f>IF(OR(Table2[[#This Row],[LastActiveDate]]="",Table2[[#This Row],[LastActiveDate]]=0),"",DAY(Table2[[#This Row],[LastActiveDate]]))</f>
        <v>21</v>
      </c>
    </row>
    <row r="431" spans="1:3" x14ac:dyDescent="0.25">
      <c r="A431">
        <f>IF(OR(Table2[[#This Row],[LastActiveDate]]="",Table2[[#This Row],[LastActiveDate]]=0),"",YEAR(Table2[[#This Row],[LastActiveDate]]))</f>
        <v>2025</v>
      </c>
      <c r="B431" t="str">
        <f>IF(OR(Table2[[#This Row],[LastActiveDate]]="",Table2[[#This Row],[LastActiveDate]]=0),"",TEXT(Table2[[#This Row],[LastActiveDate]],"mmmm"))</f>
        <v>July</v>
      </c>
      <c r="C431">
        <f>IF(OR(Table2[[#This Row],[LastActiveDate]]="",Table2[[#This Row],[LastActiveDate]]=0),"",DAY(Table2[[#This Row],[LastActiveDate]]))</f>
        <v>28</v>
      </c>
    </row>
    <row r="432" spans="1:3" x14ac:dyDescent="0.25">
      <c r="A432">
        <f>IF(OR(Table2[[#This Row],[LastActiveDate]]="",Table2[[#This Row],[LastActiveDate]]=0),"",YEAR(Table2[[#This Row],[LastActiveDate]]))</f>
        <v>2024</v>
      </c>
      <c r="B432" t="str">
        <f>IF(OR(Table2[[#This Row],[LastActiveDate]]="",Table2[[#This Row],[LastActiveDate]]=0),"",TEXT(Table2[[#This Row],[LastActiveDate]],"mmmm"))</f>
        <v>November</v>
      </c>
      <c r="C432">
        <f>IF(OR(Table2[[#This Row],[LastActiveDate]]="",Table2[[#This Row],[LastActiveDate]]=0),"",DAY(Table2[[#This Row],[LastActiveDate]]))</f>
        <v>27</v>
      </c>
    </row>
    <row r="433" spans="1:3" x14ac:dyDescent="0.25">
      <c r="A433">
        <f>IF(OR(Table2[[#This Row],[LastActiveDate]]="",Table2[[#This Row],[LastActiveDate]]=0),"",YEAR(Table2[[#This Row],[LastActiveDate]]))</f>
        <v>2025</v>
      </c>
      <c r="B433" t="str">
        <f>IF(OR(Table2[[#This Row],[LastActiveDate]]="",Table2[[#This Row],[LastActiveDate]]=0),"",TEXT(Table2[[#This Row],[LastActiveDate]],"mmmm"))</f>
        <v>March</v>
      </c>
      <c r="C433">
        <f>IF(OR(Table2[[#This Row],[LastActiveDate]]="",Table2[[#This Row],[LastActiveDate]]=0),"",DAY(Table2[[#This Row],[LastActiveDate]]))</f>
        <v>24</v>
      </c>
    </row>
    <row r="434" spans="1:3" x14ac:dyDescent="0.25">
      <c r="A434">
        <f>IF(OR(Table2[[#This Row],[LastActiveDate]]="",Table2[[#This Row],[LastActiveDate]]=0),"",YEAR(Table2[[#This Row],[LastActiveDate]]))</f>
        <v>2024</v>
      </c>
      <c r="B434" t="str">
        <f>IF(OR(Table2[[#This Row],[LastActiveDate]]="",Table2[[#This Row],[LastActiveDate]]=0),"",TEXT(Table2[[#This Row],[LastActiveDate]],"mmmm"))</f>
        <v>December</v>
      </c>
      <c r="C434">
        <f>IF(OR(Table2[[#This Row],[LastActiveDate]]="",Table2[[#This Row],[LastActiveDate]]=0),"",DAY(Table2[[#This Row],[LastActiveDate]]))</f>
        <v>23</v>
      </c>
    </row>
    <row r="435" spans="1:3" x14ac:dyDescent="0.25">
      <c r="A435">
        <f>IF(OR(Table2[[#This Row],[LastActiveDate]]="",Table2[[#This Row],[LastActiveDate]]=0),"",YEAR(Table2[[#This Row],[LastActiveDate]]))</f>
        <v>2025</v>
      </c>
      <c r="B435" t="str">
        <f>IF(OR(Table2[[#This Row],[LastActiveDate]]="",Table2[[#This Row],[LastActiveDate]]=0),"",TEXT(Table2[[#This Row],[LastActiveDate]],"mmmm"))</f>
        <v>October</v>
      </c>
      <c r="C435">
        <f>IF(OR(Table2[[#This Row],[LastActiveDate]]="",Table2[[#This Row],[LastActiveDate]]=0),"",DAY(Table2[[#This Row],[LastActiveDate]]))</f>
        <v>4</v>
      </c>
    </row>
    <row r="436" spans="1:3" x14ac:dyDescent="0.25">
      <c r="A436" t="str">
        <f>IF(OR(Table2[[#This Row],[LastActiveDate]]="",Table2[[#This Row],[LastActiveDate]]=0),"",YEAR(Table2[[#This Row],[LastActiveDate]]))</f>
        <v/>
      </c>
      <c r="B436" t="str">
        <f>IF(OR(Table2[[#This Row],[LastActiveDate]]="",Table2[[#This Row],[LastActiveDate]]=0),"",TEXT(Table2[[#This Row],[LastActiveDate]],"mmmm"))</f>
        <v/>
      </c>
      <c r="C436" t="str">
        <f>IF(OR(Table2[[#This Row],[LastActiveDate]]="",Table2[[#This Row],[LastActiveDate]]=0),"",DAY(Table2[[#This Row],[LastActiveDate]]))</f>
        <v/>
      </c>
    </row>
    <row r="437" spans="1:3" x14ac:dyDescent="0.25">
      <c r="A437">
        <f>IF(OR(Table2[[#This Row],[LastActiveDate]]="",Table2[[#This Row],[LastActiveDate]]=0),"",YEAR(Table2[[#This Row],[LastActiveDate]]))</f>
        <v>2024</v>
      </c>
      <c r="B437" t="str">
        <f>IF(OR(Table2[[#This Row],[LastActiveDate]]="",Table2[[#This Row],[LastActiveDate]]=0),"",TEXT(Table2[[#This Row],[LastActiveDate]],"mmmm"))</f>
        <v>November</v>
      </c>
      <c r="C437">
        <f>IF(OR(Table2[[#This Row],[LastActiveDate]]="",Table2[[#This Row],[LastActiveDate]]=0),"",DAY(Table2[[#This Row],[LastActiveDate]]))</f>
        <v>7</v>
      </c>
    </row>
    <row r="438" spans="1:3" x14ac:dyDescent="0.25">
      <c r="A438">
        <f>IF(OR(Table2[[#This Row],[LastActiveDate]]="",Table2[[#This Row],[LastActiveDate]]=0),"",YEAR(Table2[[#This Row],[LastActiveDate]]))</f>
        <v>2025</v>
      </c>
      <c r="B438" t="str">
        <f>IF(OR(Table2[[#This Row],[LastActiveDate]]="",Table2[[#This Row],[LastActiveDate]]=0),"",TEXT(Table2[[#This Row],[LastActiveDate]],"mmmm"))</f>
        <v>January</v>
      </c>
      <c r="C438">
        <f>IF(OR(Table2[[#This Row],[LastActiveDate]]="",Table2[[#This Row],[LastActiveDate]]=0),"",DAY(Table2[[#This Row],[LastActiveDate]]))</f>
        <v>18</v>
      </c>
    </row>
    <row r="439" spans="1:3" x14ac:dyDescent="0.25">
      <c r="A439">
        <f>IF(OR(Table2[[#This Row],[LastActiveDate]]="",Table2[[#This Row],[LastActiveDate]]=0),"",YEAR(Table2[[#This Row],[LastActiveDate]]))</f>
        <v>2025</v>
      </c>
      <c r="B439" t="str">
        <f>IF(OR(Table2[[#This Row],[LastActiveDate]]="",Table2[[#This Row],[LastActiveDate]]=0),"",TEXT(Table2[[#This Row],[LastActiveDate]],"mmmm"))</f>
        <v>August</v>
      </c>
      <c r="C439">
        <f>IF(OR(Table2[[#This Row],[LastActiveDate]]="",Table2[[#This Row],[LastActiveDate]]=0),"",DAY(Table2[[#This Row],[LastActiveDate]]))</f>
        <v>25</v>
      </c>
    </row>
    <row r="440" spans="1:3" x14ac:dyDescent="0.25">
      <c r="A440">
        <f>IF(OR(Table2[[#This Row],[LastActiveDate]]="",Table2[[#This Row],[LastActiveDate]]=0),"",YEAR(Table2[[#This Row],[LastActiveDate]]))</f>
        <v>2025</v>
      </c>
      <c r="B440" t="str">
        <f>IF(OR(Table2[[#This Row],[LastActiveDate]]="",Table2[[#This Row],[LastActiveDate]]=0),"",TEXT(Table2[[#This Row],[LastActiveDate]],"mmmm"))</f>
        <v>April</v>
      </c>
      <c r="C440">
        <f>IF(OR(Table2[[#This Row],[LastActiveDate]]="",Table2[[#This Row],[LastActiveDate]]=0),"",DAY(Table2[[#This Row],[LastActiveDate]]))</f>
        <v>4</v>
      </c>
    </row>
    <row r="441" spans="1:3" x14ac:dyDescent="0.25">
      <c r="A441">
        <f>IF(OR(Table2[[#This Row],[LastActiveDate]]="",Table2[[#This Row],[LastActiveDate]]=0),"",YEAR(Table2[[#This Row],[LastActiveDate]]))</f>
        <v>2025</v>
      </c>
      <c r="B441" t="str">
        <f>IF(OR(Table2[[#This Row],[LastActiveDate]]="",Table2[[#This Row],[LastActiveDate]]=0),"",TEXT(Table2[[#This Row],[LastActiveDate]],"mmmm"))</f>
        <v>August</v>
      </c>
      <c r="C441">
        <f>IF(OR(Table2[[#This Row],[LastActiveDate]]="",Table2[[#This Row],[LastActiveDate]]=0),"",DAY(Table2[[#This Row],[LastActiveDate]]))</f>
        <v>8</v>
      </c>
    </row>
    <row r="442" spans="1:3" x14ac:dyDescent="0.25">
      <c r="A442">
        <f>IF(OR(Table2[[#This Row],[LastActiveDate]]="",Table2[[#This Row],[LastActiveDate]]=0),"",YEAR(Table2[[#This Row],[LastActiveDate]]))</f>
        <v>2025</v>
      </c>
      <c r="B442" t="str">
        <f>IF(OR(Table2[[#This Row],[LastActiveDate]]="",Table2[[#This Row],[LastActiveDate]]=0),"",TEXT(Table2[[#This Row],[LastActiveDate]],"mmmm"))</f>
        <v>June</v>
      </c>
      <c r="C442">
        <f>IF(OR(Table2[[#This Row],[LastActiveDate]]="",Table2[[#This Row],[LastActiveDate]]=0),"",DAY(Table2[[#This Row],[LastActiveDate]]))</f>
        <v>20</v>
      </c>
    </row>
    <row r="443" spans="1:3" x14ac:dyDescent="0.25">
      <c r="A443">
        <f>IF(OR(Table2[[#This Row],[LastActiveDate]]="",Table2[[#This Row],[LastActiveDate]]=0),"",YEAR(Table2[[#This Row],[LastActiveDate]]))</f>
        <v>2025</v>
      </c>
      <c r="B443" t="str">
        <f>IF(OR(Table2[[#This Row],[LastActiveDate]]="",Table2[[#This Row],[LastActiveDate]]=0),"",TEXT(Table2[[#This Row],[LastActiveDate]],"mmmm"))</f>
        <v>October</v>
      </c>
      <c r="C443">
        <f>IF(OR(Table2[[#This Row],[LastActiveDate]]="",Table2[[#This Row],[LastActiveDate]]=0),"",DAY(Table2[[#This Row],[LastActiveDate]]))</f>
        <v>15</v>
      </c>
    </row>
    <row r="444" spans="1:3" x14ac:dyDescent="0.25">
      <c r="A444">
        <f>IF(OR(Table2[[#This Row],[LastActiveDate]]="",Table2[[#This Row],[LastActiveDate]]=0),"",YEAR(Table2[[#This Row],[LastActiveDate]]))</f>
        <v>2025</v>
      </c>
      <c r="B444" t="str">
        <f>IF(OR(Table2[[#This Row],[LastActiveDate]]="",Table2[[#This Row],[LastActiveDate]]=0),"",TEXT(Table2[[#This Row],[LastActiveDate]],"mmmm"))</f>
        <v>May</v>
      </c>
      <c r="C444">
        <f>IF(OR(Table2[[#This Row],[LastActiveDate]]="",Table2[[#This Row],[LastActiveDate]]=0),"",DAY(Table2[[#This Row],[LastActiveDate]]))</f>
        <v>25</v>
      </c>
    </row>
    <row r="445" spans="1:3" x14ac:dyDescent="0.25">
      <c r="A445">
        <f>IF(OR(Table2[[#This Row],[LastActiveDate]]="",Table2[[#This Row],[LastActiveDate]]=0),"",YEAR(Table2[[#This Row],[LastActiveDate]]))</f>
        <v>2025</v>
      </c>
      <c r="B445" t="str">
        <f>IF(OR(Table2[[#This Row],[LastActiveDate]]="",Table2[[#This Row],[LastActiveDate]]=0),"",TEXT(Table2[[#This Row],[LastActiveDate]],"mmmm"))</f>
        <v>October</v>
      </c>
      <c r="C445">
        <f>IF(OR(Table2[[#This Row],[LastActiveDate]]="",Table2[[#This Row],[LastActiveDate]]=0),"",DAY(Table2[[#This Row],[LastActiveDate]]))</f>
        <v>1</v>
      </c>
    </row>
    <row r="446" spans="1:3" x14ac:dyDescent="0.25">
      <c r="A446">
        <f>IF(OR(Table2[[#This Row],[LastActiveDate]]="",Table2[[#This Row],[LastActiveDate]]=0),"",YEAR(Table2[[#This Row],[LastActiveDate]]))</f>
        <v>2025</v>
      </c>
      <c r="B446" t="str">
        <f>IF(OR(Table2[[#This Row],[LastActiveDate]]="",Table2[[#This Row],[LastActiveDate]]=0),"",TEXT(Table2[[#This Row],[LastActiveDate]],"mmmm"))</f>
        <v>September</v>
      </c>
      <c r="C446">
        <f>IF(OR(Table2[[#This Row],[LastActiveDate]]="",Table2[[#This Row],[LastActiveDate]]=0),"",DAY(Table2[[#This Row],[LastActiveDate]]))</f>
        <v>10</v>
      </c>
    </row>
    <row r="447" spans="1:3" x14ac:dyDescent="0.25">
      <c r="A447">
        <f>IF(OR(Table2[[#This Row],[LastActiveDate]]="",Table2[[#This Row],[LastActiveDate]]=0),"",YEAR(Table2[[#This Row],[LastActiveDate]]))</f>
        <v>2025</v>
      </c>
      <c r="B447" t="str">
        <f>IF(OR(Table2[[#This Row],[LastActiveDate]]="",Table2[[#This Row],[LastActiveDate]]=0),"",TEXT(Table2[[#This Row],[LastActiveDate]],"mmmm"))</f>
        <v>May</v>
      </c>
      <c r="C447">
        <f>IF(OR(Table2[[#This Row],[LastActiveDate]]="",Table2[[#This Row],[LastActiveDate]]=0),"",DAY(Table2[[#This Row],[LastActiveDate]]))</f>
        <v>31</v>
      </c>
    </row>
    <row r="448" spans="1:3" x14ac:dyDescent="0.25">
      <c r="A448">
        <f>IF(OR(Table2[[#This Row],[LastActiveDate]]="",Table2[[#This Row],[LastActiveDate]]=0),"",YEAR(Table2[[#This Row],[LastActiveDate]]))</f>
        <v>2025</v>
      </c>
      <c r="B448" t="str">
        <f>IF(OR(Table2[[#This Row],[LastActiveDate]]="",Table2[[#This Row],[LastActiveDate]]=0),"",TEXT(Table2[[#This Row],[LastActiveDate]],"mmmm"))</f>
        <v>July</v>
      </c>
      <c r="C448">
        <f>IF(OR(Table2[[#This Row],[LastActiveDate]]="",Table2[[#This Row],[LastActiveDate]]=0),"",DAY(Table2[[#This Row],[LastActiveDate]]))</f>
        <v>9</v>
      </c>
    </row>
    <row r="449" spans="1:3" x14ac:dyDescent="0.25">
      <c r="A449">
        <f>IF(OR(Table2[[#This Row],[LastActiveDate]]="",Table2[[#This Row],[LastActiveDate]]=0),"",YEAR(Table2[[#This Row],[LastActiveDate]]))</f>
        <v>2025</v>
      </c>
      <c r="B449" t="str">
        <f>IF(OR(Table2[[#This Row],[LastActiveDate]]="",Table2[[#This Row],[LastActiveDate]]=0),"",TEXT(Table2[[#This Row],[LastActiveDate]],"mmmm"))</f>
        <v>April</v>
      </c>
      <c r="C449">
        <f>IF(OR(Table2[[#This Row],[LastActiveDate]]="",Table2[[#This Row],[LastActiveDate]]=0),"",DAY(Table2[[#This Row],[LastActiveDate]]))</f>
        <v>22</v>
      </c>
    </row>
    <row r="450" spans="1:3" x14ac:dyDescent="0.25">
      <c r="A450">
        <f>IF(OR(Table2[[#This Row],[LastActiveDate]]="",Table2[[#This Row],[LastActiveDate]]=0),"",YEAR(Table2[[#This Row],[LastActiveDate]]))</f>
        <v>2025</v>
      </c>
      <c r="B450" t="str">
        <f>IF(OR(Table2[[#This Row],[LastActiveDate]]="",Table2[[#This Row],[LastActiveDate]]=0),"",TEXT(Table2[[#This Row],[LastActiveDate]],"mmmm"))</f>
        <v>August</v>
      </c>
      <c r="C450">
        <f>IF(OR(Table2[[#This Row],[LastActiveDate]]="",Table2[[#This Row],[LastActiveDate]]=0),"",DAY(Table2[[#This Row],[LastActiveDate]]))</f>
        <v>19</v>
      </c>
    </row>
    <row r="451" spans="1:3" x14ac:dyDescent="0.25">
      <c r="A451">
        <f>IF(OR(Table2[[#This Row],[LastActiveDate]]="",Table2[[#This Row],[LastActiveDate]]=0),"",YEAR(Table2[[#This Row],[LastActiveDate]]))</f>
        <v>2025</v>
      </c>
      <c r="B451" t="str">
        <f>IF(OR(Table2[[#This Row],[LastActiveDate]]="",Table2[[#This Row],[LastActiveDate]]=0),"",TEXT(Table2[[#This Row],[LastActiveDate]],"mmmm"))</f>
        <v>May</v>
      </c>
      <c r="C451">
        <f>IF(OR(Table2[[#This Row],[LastActiveDate]]="",Table2[[#This Row],[LastActiveDate]]=0),"",DAY(Table2[[#This Row],[LastActiveDate]]))</f>
        <v>7</v>
      </c>
    </row>
    <row r="452" spans="1:3" x14ac:dyDescent="0.25">
      <c r="A452">
        <f>IF(OR(Table2[[#This Row],[LastActiveDate]]="",Table2[[#This Row],[LastActiveDate]]=0),"",YEAR(Table2[[#This Row],[LastActiveDate]]))</f>
        <v>2025</v>
      </c>
      <c r="B452" t="str">
        <f>IF(OR(Table2[[#This Row],[LastActiveDate]]="",Table2[[#This Row],[LastActiveDate]]=0),"",TEXT(Table2[[#This Row],[LastActiveDate]],"mmmm"))</f>
        <v>September</v>
      </c>
      <c r="C452">
        <f>IF(OR(Table2[[#This Row],[LastActiveDate]]="",Table2[[#This Row],[LastActiveDate]]=0),"",DAY(Table2[[#This Row],[LastActiveDate]]))</f>
        <v>12</v>
      </c>
    </row>
    <row r="453" spans="1:3" x14ac:dyDescent="0.25">
      <c r="A453">
        <f>IF(OR(Table2[[#This Row],[LastActiveDate]]="",Table2[[#This Row],[LastActiveDate]]=0),"",YEAR(Table2[[#This Row],[LastActiveDate]]))</f>
        <v>2025</v>
      </c>
      <c r="B453" t="str">
        <f>IF(OR(Table2[[#This Row],[LastActiveDate]]="",Table2[[#This Row],[LastActiveDate]]=0),"",TEXT(Table2[[#This Row],[LastActiveDate]],"mmmm"))</f>
        <v>July</v>
      </c>
      <c r="C453">
        <f>IF(OR(Table2[[#This Row],[LastActiveDate]]="",Table2[[#This Row],[LastActiveDate]]=0),"",DAY(Table2[[#This Row],[LastActiveDate]]))</f>
        <v>18</v>
      </c>
    </row>
    <row r="454" spans="1:3" x14ac:dyDescent="0.25">
      <c r="A454">
        <f>IF(OR(Table2[[#This Row],[LastActiveDate]]="",Table2[[#This Row],[LastActiveDate]]=0),"",YEAR(Table2[[#This Row],[LastActiveDate]]))</f>
        <v>2025</v>
      </c>
      <c r="B454" t="str">
        <f>IF(OR(Table2[[#This Row],[LastActiveDate]]="",Table2[[#This Row],[LastActiveDate]]=0),"",TEXT(Table2[[#This Row],[LastActiveDate]],"mmmm"))</f>
        <v>April</v>
      </c>
      <c r="C454">
        <f>IF(OR(Table2[[#This Row],[LastActiveDate]]="",Table2[[#This Row],[LastActiveDate]]=0),"",DAY(Table2[[#This Row],[LastActiveDate]]))</f>
        <v>11</v>
      </c>
    </row>
    <row r="455" spans="1:3" x14ac:dyDescent="0.25">
      <c r="A455">
        <f>IF(OR(Table2[[#This Row],[LastActiveDate]]="",Table2[[#This Row],[LastActiveDate]]=0),"",YEAR(Table2[[#This Row],[LastActiveDate]]))</f>
        <v>2025</v>
      </c>
      <c r="B455" t="str">
        <f>IF(OR(Table2[[#This Row],[LastActiveDate]]="",Table2[[#This Row],[LastActiveDate]]=0),"",TEXT(Table2[[#This Row],[LastActiveDate]],"mmmm"))</f>
        <v>January</v>
      </c>
      <c r="C455">
        <f>IF(OR(Table2[[#This Row],[LastActiveDate]]="",Table2[[#This Row],[LastActiveDate]]=0),"",DAY(Table2[[#This Row],[LastActiveDate]]))</f>
        <v>22</v>
      </c>
    </row>
    <row r="456" spans="1:3" x14ac:dyDescent="0.25">
      <c r="A456">
        <f>IF(OR(Table2[[#This Row],[LastActiveDate]]="",Table2[[#This Row],[LastActiveDate]]=0),"",YEAR(Table2[[#This Row],[LastActiveDate]]))</f>
        <v>2025</v>
      </c>
      <c r="B456" t="str">
        <f>IF(OR(Table2[[#This Row],[LastActiveDate]]="",Table2[[#This Row],[LastActiveDate]]=0),"",TEXT(Table2[[#This Row],[LastActiveDate]],"mmmm"))</f>
        <v>January</v>
      </c>
      <c r="C456">
        <f>IF(OR(Table2[[#This Row],[LastActiveDate]]="",Table2[[#This Row],[LastActiveDate]]=0),"",DAY(Table2[[#This Row],[LastActiveDate]]))</f>
        <v>18</v>
      </c>
    </row>
    <row r="457" spans="1:3" x14ac:dyDescent="0.25">
      <c r="A457">
        <f>IF(OR(Table2[[#This Row],[LastActiveDate]]="",Table2[[#This Row],[LastActiveDate]]=0),"",YEAR(Table2[[#This Row],[LastActiveDate]]))</f>
        <v>2025</v>
      </c>
      <c r="B457" t="str">
        <f>IF(OR(Table2[[#This Row],[LastActiveDate]]="",Table2[[#This Row],[LastActiveDate]]=0),"",TEXT(Table2[[#This Row],[LastActiveDate]],"mmmm"))</f>
        <v>June</v>
      </c>
      <c r="C457">
        <f>IF(OR(Table2[[#This Row],[LastActiveDate]]="",Table2[[#This Row],[LastActiveDate]]=0),"",DAY(Table2[[#This Row],[LastActiveDate]]))</f>
        <v>9</v>
      </c>
    </row>
    <row r="458" spans="1:3" x14ac:dyDescent="0.25">
      <c r="A458">
        <f>IF(OR(Table2[[#This Row],[LastActiveDate]]="",Table2[[#This Row],[LastActiveDate]]=0),"",YEAR(Table2[[#This Row],[LastActiveDate]]))</f>
        <v>2025</v>
      </c>
      <c r="B458" t="str">
        <f>IF(OR(Table2[[#This Row],[LastActiveDate]]="",Table2[[#This Row],[LastActiveDate]]=0),"",TEXT(Table2[[#This Row],[LastActiveDate]],"mmmm"))</f>
        <v>July</v>
      </c>
      <c r="C458">
        <f>IF(OR(Table2[[#This Row],[LastActiveDate]]="",Table2[[#This Row],[LastActiveDate]]=0),"",DAY(Table2[[#This Row],[LastActiveDate]]))</f>
        <v>26</v>
      </c>
    </row>
    <row r="459" spans="1:3" x14ac:dyDescent="0.25">
      <c r="A459">
        <f>IF(OR(Table2[[#This Row],[LastActiveDate]]="",Table2[[#This Row],[LastActiveDate]]=0),"",YEAR(Table2[[#This Row],[LastActiveDate]]))</f>
        <v>2025</v>
      </c>
      <c r="B459" t="str">
        <f>IF(OR(Table2[[#This Row],[LastActiveDate]]="",Table2[[#This Row],[LastActiveDate]]=0),"",TEXT(Table2[[#This Row],[LastActiveDate]],"mmmm"))</f>
        <v>April</v>
      </c>
      <c r="C459">
        <f>IF(OR(Table2[[#This Row],[LastActiveDate]]="",Table2[[#This Row],[LastActiveDate]]=0),"",DAY(Table2[[#This Row],[LastActiveDate]]))</f>
        <v>28</v>
      </c>
    </row>
    <row r="460" spans="1:3" x14ac:dyDescent="0.25">
      <c r="A460">
        <f>IF(OR(Table2[[#This Row],[LastActiveDate]]="",Table2[[#This Row],[LastActiveDate]]=0),"",YEAR(Table2[[#This Row],[LastActiveDate]]))</f>
        <v>2025</v>
      </c>
      <c r="B460" t="str">
        <f>IF(OR(Table2[[#This Row],[LastActiveDate]]="",Table2[[#This Row],[LastActiveDate]]=0),"",TEXT(Table2[[#This Row],[LastActiveDate]],"mmmm"))</f>
        <v>June</v>
      </c>
      <c r="C460">
        <f>IF(OR(Table2[[#This Row],[LastActiveDate]]="",Table2[[#This Row],[LastActiveDate]]=0),"",DAY(Table2[[#This Row],[LastActiveDate]]))</f>
        <v>5</v>
      </c>
    </row>
    <row r="461" spans="1:3" x14ac:dyDescent="0.25">
      <c r="A461">
        <f>IF(OR(Table2[[#This Row],[LastActiveDate]]="",Table2[[#This Row],[LastActiveDate]]=0),"",YEAR(Table2[[#This Row],[LastActiveDate]]))</f>
        <v>2025</v>
      </c>
      <c r="B461" t="str">
        <f>IF(OR(Table2[[#This Row],[LastActiveDate]]="",Table2[[#This Row],[LastActiveDate]]=0),"",TEXT(Table2[[#This Row],[LastActiveDate]],"mmmm"))</f>
        <v>January</v>
      </c>
      <c r="C461">
        <f>IF(OR(Table2[[#This Row],[LastActiveDate]]="",Table2[[#This Row],[LastActiveDate]]=0),"",DAY(Table2[[#This Row],[LastActiveDate]]))</f>
        <v>28</v>
      </c>
    </row>
    <row r="462" spans="1:3" x14ac:dyDescent="0.25">
      <c r="A462">
        <f>IF(OR(Table2[[#This Row],[LastActiveDate]]="",Table2[[#This Row],[LastActiveDate]]=0),"",YEAR(Table2[[#This Row],[LastActiveDate]]))</f>
        <v>2024</v>
      </c>
      <c r="B462" t="str">
        <f>IF(OR(Table2[[#This Row],[LastActiveDate]]="",Table2[[#This Row],[LastActiveDate]]=0),"",TEXT(Table2[[#This Row],[LastActiveDate]],"mmmm"))</f>
        <v>November</v>
      </c>
      <c r="C462">
        <f>IF(OR(Table2[[#This Row],[LastActiveDate]]="",Table2[[#This Row],[LastActiveDate]]=0),"",DAY(Table2[[#This Row],[LastActiveDate]]))</f>
        <v>17</v>
      </c>
    </row>
    <row r="463" spans="1:3" x14ac:dyDescent="0.25">
      <c r="A463">
        <f>IF(OR(Table2[[#This Row],[LastActiveDate]]="",Table2[[#This Row],[LastActiveDate]]=0),"",YEAR(Table2[[#This Row],[LastActiveDate]]))</f>
        <v>2025</v>
      </c>
      <c r="B463" t="str">
        <f>IF(OR(Table2[[#This Row],[LastActiveDate]]="",Table2[[#This Row],[LastActiveDate]]=0),"",TEXT(Table2[[#This Row],[LastActiveDate]],"mmmm"))</f>
        <v>February</v>
      </c>
      <c r="C463">
        <f>IF(OR(Table2[[#This Row],[LastActiveDate]]="",Table2[[#This Row],[LastActiveDate]]=0),"",DAY(Table2[[#This Row],[LastActiveDate]]))</f>
        <v>1</v>
      </c>
    </row>
    <row r="464" spans="1:3" x14ac:dyDescent="0.25">
      <c r="A464">
        <f>IF(OR(Table2[[#This Row],[LastActiveDate]]="",Table2[[#This Row],[LastActiveDate]]=0),"",YEAR(Table2[[#This Row],[LastActiveDate]]))</f>
        <v>2025</v>
      </c>
      <c r="B464" t="str">
        <f>IF(OR(Table2[[#This Row],[LastActiveDate]]="",Table2[[#This Row],[LastActiveDate]]=0),"",TEXT(Table2[[#This Row],[LastActiveDate]],"mmmm"))</f>
        <v>January</v>
      </c>
      <c r="C464">
        <f>IF(OR(Table2[[#This Row],[LastActiveDate]]="",Table2[[#This Row],[LastActiveDate]]=0),"",DAY(Table2[[#This Row],[LastActiveDate]]))</f>
        <v>27</v>
      </c>
    </row>
    <row r="465" spans="1:3" x14ac:dyDescent="0.25">
      <c r="A465">
        <f>IF(OR(Table2[[#This Row],[LastActiveDate]]="",Table2[[#This Row],[LastActiveDate]]=0),"",YEAR(Table2[[#This Row],[LastActiveDate]]))</f>
        <v>2025</v>
      </c>
      <c r="B465" t="str">
        <f>IF(OR(Table2[[#This Row],[LastActiveDate]]="",Table2[[#This Row],[LastActiveDate]]=0),"",TEXT(Table2[[#This Row],[LastActiveDate]],"mmmm"))</f>
        <v>February</v>
      </c>
      <c r="C465">
        <f>IF(OR(Table2[[#This Row],[LastActiveDate]]="",Table2[[#This Row],[LastActiveDate]]=0),"",DAY(Table2[[#This Row],[LastActiveDate]]))</f>
        <v>13</v>
      </c>
    </row>
    <row r="466" spans="1:3" x14ac:dyDescent="0.25">
      <c r="A466">
        <f>IF(OR(Table2[[#This Row],[LastActiveDate]]="",Table2[[#This Row],[LastActiveDate]]=0),"",YEAR(Table2[[#This Row],[LastActiveDate]]))</f>
        <v>2025</v>
      </c>
      <c r="B466" t="str">
        <f>IF(OR(Table2[[#This Row],[LastActiveDate]]="",Table2[[#This Row],[LastActiveDate]]=0),"",TEXT(Table2[[#This Row],[LastActiveDate]],"mmmm"))</f>
        <v>May</v>
      </c>
      <c r="C466">
        <f>IF(OR(Table2[[#This Row],[LastActiveDate]]="",Table2[[#This Row],[LastActiveDate]]=0),"",DAY(Table2[[#This Row],[LastActiveDate]]))</f>
        <v>5</v>
      </c>
    </row>
    <row r="467" spans="1:3" x14ac:dyDescent="0.25">
      <c r="A467">
        <f>IF(OR(Table2[[#This Row],[LastActiveDate]]="",Table2[[#This Row],[LastActiveDate]]=0),"",YEAR(Table2[[#This Row],[LastActiveDate]]))</f>
        <v>2024</v>
      </c>
      <c r="B467" t="str">
        <f>IF(OR(Table2[[#This Row],[LastActiveDate]]="",Table2[[#This Row],[LastActiveDate]]=0),"",TEXT(Table2[[#This Row],[LastActiveDate]],"mmmm"))</f>
        <v>December</v>
      </c>
      <c r="C467">
        <f>IF(OR(Table2[[#This Row],[LastActiveDate]]="",Table2[[#This Row],[LastActiveDate]]=0),"",DAY(Table2[[#This Row],[LastActiveDate]]))</f>
        <v>9</v>
      </c>
    </row>
    <row r="468" spans="1:3" x14ac:dyDescent="0.25">
      <c r="A468">
        <f>IF(OR(Table2[[#This Row],[LastActiveDate]]="",Table2[[#This Row],[LastActiveDate]]=0),"",YEAR(Table2[[#This Row],[LastActiveDate]]))</f>
        <v>2025</v>
      </c>
      <c r="B468" t="str">
        <f>IF(OR(Table2[[#This Row],[LastActiveDate]]="",Table2[[#This Row],[LastActiveDate]]=0),"",TEXT(Table2[[#This Row],[LastActiveDate]],"mmmm"))</f>
        <v>January</v>
      </c>
      <c r="C468">
        <f>IF(OR(Table2[[#This Row],[LastActiveDate]]="",Table2[[#This Row],[LastActiveDate]]=0),"",DAY(Table2[[#This Row],[LastActiveDate]]))</f>
        <v>12</v>
      </c>
    </row>
    <row r="469" spans="1:3" x14ac:dyDescent="0.25">
      <c r="A469">
        <f>IF(OR(Table2[[#This Row],[LastActiveDate]]="",Table2[[#This Row],[LastActiveDate]]=0),"",YEAR(Table2[[#This Row],[LastActiveDate]]))</f>
        <v>2025</v>
      </c>
      <c r="B469" t="str">
        <f>IF(OR(Table2[[#This Row],[LastActiveDate]]="",Table2[[#This Row],[LastActiveDate]]=0),"",TEXT(Table2[[#This Row],[LastActiveDate]],"mmmm"))</f>
        <v>June</v>
      </c>
      <c r="C469">
        <f>IF(OR(Table2[[#This Row],[LastActiveDate]]="",Table2[[#This Row],[LastActiveDate]]=0),"",DAY(Table2[[#This Row],[LastActiveDate]]))</f>
        <v>30</v>
      </c>
    </row>
    <row r="470" spans="1:3" x14ac:dyDescent="0.25">
      <c r="A470">
        <f>IF(OR(Table2[[#This Row],[LastActiveDate]]="",Table2[[#This Row],[LastActiveDate]]=0),"",YEAR(Table2[[#This Row],[LastActiveDate]]))</f>
        <v>2025</v>
      </c>
      <c r="B470" t="str">
        <f>IF(OR(Table2[[#This Row],[LastActiveDate]]="",Table2[[#This Row],[LastActiveDate]]=0),"",TEXT(Table2[[#This Row],[LastActiveDate]],"mmmm"))</f>
        <v>July</v>
      </c>
      <c r="C470">
        <f>IF(OR(Table2[[#This Row],[LastActiveDate]]="",Table2[[#This Row],[LastActiveDate]]=0),"",DAY(Table2[[#This Row],[LastActiveDate]]))</f>
        <v>4</v>
      </c>
    </row>
    <row r="471" spans="1:3" x14ac:dyDescent="0.25">
      <c r="A471">
        <f>IF(OR(Table2[[#This Row],[LastActiveDate]]="",Table2[[#This Row],[LastActiveDate]]=0),"",YEAR(Table2[[#This Row],[LastActiveDate]]))</f>
        <v>2024</v>
      </c>
      <c r="B471" t="str">
        <f>IF(OR(Table2[[#This Row],[LastActiveDate]]="",Table2[[#This Row],[LastActiveDate]]=0),"",TEXT(Table2[[#This Row],[LastActiveDate]],"mmmm"))</f>
        <v>November</v>
      </c>
      <c r="C471">
        <f>IF(OR(Table2[[#This Row],[LastActiveDate]]="",Table2[[#This Row],[LastActiveDate]]=0),"",DAY(Table2[[#This Row],[LastActiveDate]]))</f>
        <v>12</v>
      </c>
    </row>
    <row r="472" spans="1:3" x14ac:dyDescent="0.25">
      <c r="A472">
        <f>IF(OR(Table2[[#This Row],[LastActiveDate]]="",Table2[[#This Row],[LastActiveDate]]=0),"",YEAR(Table2[[#This Row],[LastActiveDate]]))</f>
        <v>2025</v>
      </c>
      <c r="B472" t="str">
        <f>IF(OR(Table2[[#This Row],[LastActiveDate]]="",Table2[[#This Row],[LastActiveDate]]=0),"",TEXT(Table2[[#This Row],[LastActiveDate]],"mmmm"))</f>
        <v>March</v>
      </c>
      <c r="C472">
        <f>IF(OR(Table2[[#This Row],[LastActiveDate]]="",Table2[[#This Row],[LastActiveDate]]=0),"",DAY(Table2[[#This Row],[LastActiveDate]]))</f>
        <v>17</v>
      </c>
    </row>
    <row r="473" spans="1:3" x14ac:dyDescent="0.25">
      <c r="A473">
        <f>IF(OR(Table2[[#This Row],[LastActiveDate]]="",Table2[[#This Row],[LastActiveDate]]=0),"",YEAR(Table2[[#This Row],[LastActiveDate]]))</f>
        <v>2025</v>
      </c>
      <c r="B473" t="str">
        <f>IF(OR(Table2[[#This Row],[LastActiveDate]]="",Table2[[#This Row],[LastActiveDate]]=0),"",TEXT(Table2[[#This Row],[LastActiveDate]],"mmmm"))</f>
        <v>May</v>
      </c>
      <c r="C473">
        <f>IF(OR(Table2[[#This Row],[LastActiveDate]]="",Table2[[#This Row],[LastActiveDate]]=0),"",DAY(Table2[[#This Row],[LastActiveDate]]))</f>
        <v>6</v>
      </c>
    </row>
    <row r="474" spans="1:3" x14ac:dyDescent="0.25">
      <c r="A474">
        <f>IF(OR(Table2[[#This Row],[LastActiveDate]]="",Table2[[#This Row],[LastActiveDate]]=0),"",YEAR(Table2[[#This Row],[LastActiveDate]]))</f>
        <v>2025</v>
      </c>
      <c r="B474" t="str">
        <f>IF(OR(Table2[[#This Row],[LastActiveDate]]="",Table2[[#This Row],[LastActiveDate]]=0),"",TEXT(Table2[[#This Row],[LastActiveDate]],"mmmm"))</f>
        <v>March</v>
      </c>
      <c r="C474">
        <f>IF(OR(Table2[[#This Row],[LastActiveDate]]="",Table2[[#This Row],[LastActiveDate]]=0),"",DAY(Table2[[#This Row],[LastActiveDate]]))</f>
        <v>20</v>
      </c>
    </row>
    <row r="475" spans="1:3" x14ac:dyDescent="0.25">
      <c r="A475">
        <f>IF(OR(Table2[[#This Row],[LastActiveDate]]="",Table2[[#This Row],[LastActiveDate]]=0),"",YEAR(Table2[[#This Row],[LastActiveDate]]))</f>
        <v>2025</v>
      </c>
      <c r="B475" t="str">
        <f>IF(OR(Table2[[#This Row],[LastActiveDate]]="",Table2[[#This Row],[LastActiveDate]]=0),"",TEXT(Table2[[#This Row],[LastActiveDate]],"mmmm"))</f>
        <v>January</v>
      </c>
      <c r="C475">
        <f>IF(OR(Table2[[#This Row],[LastActiveDate]]="",Table2[[#This Row],[LastActiveDate]]=0),"",DAY(Table2[[#This Row],[LastActiveDate]]))</f>
        <v>3</v>
      </c>
    </row>
    <row r="476" spans="1:3" x14ac:dyDescent="0.25">
      <c r="A476">
        <f>IF(OR(Table2[[#This Row],[LastActiveDate]]="",Table2[[#This Row],[LastActiveDate]]=0),"",YEAR(Table2[[#This Row],[LastActiveDate]]))</f>
        <v>2025</v>
      </c>
      <c r="B476" t="str">
        <f>IF(OR(Table2[[#This Row],[LastActiveDate]]="",Table2[[#This Row],[LastActiveDate]]=0),"",TEXT(Table2[[#This Row],[LastActiveDate]],"mmmm"))</f>
        <v>March</v>
      </c>
      <c r="C476">
        <f>IF(OR(Table2[[#This Row],[LastActiveDate]]="",Table2[[#This Row],[LastActiveDate]]=0),"",DAY(Table2[[#This Row],[LastActiveDate]]))</f>
        <v>22</v>
      </c>
    </row>
    <row r="477" spans="1:3" x14ac:dyDescent="0.25">
      <c r="A477">
        <f>IF(OR(Table2[[#This Row],[LastActiveDate]]="",Table2[[#This Row],[LastActiveDate]]=0),"",YEAR(Table2[[#This Row],[LastActiveDate]]))</f>
        <v>2025</v>
      </c>
      <c r="B477" t="str">
        <f>IF(OR(Table2[[#This Row],[LastActiveDate]]="",Table2[[#This Row],[LastActiveDate]]=0),"",TEXT(Table2[[#This Row],[LastActiveDate]],"mmmm"))</f>
        <v>September</v>
      </c>
      <c r="C477">
        <f>IF(OR(Table2[[#This Row],[LastActiveDate]]="",Table2[[#This Row],[LastActiveDate]]=0),"",DAY(Table2[[#This Row],[LastActiveDate]]))</f>
        <v>15</v>
      </c>
    </row>
    <row r="478" spans="1:3" x14ac:dyDescent="0.25">
      <c r="A478">
        <f>IF(OR(Table2[[#This Row],[LastActiveDate]]="",Table2[[#This Row],[LastActiveDate]]=0),"",YEAR(Table2[[#This Row],[LastActiveDate]]))</f>
        <v>2025</v>
      </c>
      <c r="B478" t="str">
        <f>IF(OR(Table2[[#This Row],[LastActiveDate]]="",Table2[[#This Row],[LastActiveDate]]=0),"",TEXT(Table2[[#This Row],[LastActiveDate]],"mmmm"))</f>
        <v>May</v>
      </c>
      <c r="C478">
        <f>IF(OR(Table2[[#This Row],[LastActiveDate]]="",Table2[[#This Row],[LastActiveDate]]=0),"",DAY(Table2[[#This Row],[LastActiveDate]]))</f>
        <v>21</v>
      </c>
    </row>
    <row r="479" spans="1:3" x14ac:dyDescent="0.25">
      <c r="A479">
        <f>IF(OR(Table2[[#This Row],[LastActiveDate]]="",Table2[[#This Row],[LastActiveDate]]=0),"",YEAR(Table2[[#This Row],[LastActiveDate]]))</f>
        <v>2025</v>
      </c>
      <c r="B479" t="str">
        <f>IF(OR(Table2[[#This Row],[LastActiveDate]]="",Table2[[#This Row],[LastActiveDate]]=0),"",TEXT(Table2[[#This Row],[LastActiveDate]],"mmmm"))</f>
        <v>June</v>
      </c>
      <c r="C479">
        <f>IF(OR(Table2[[#This Row],[LastActiveDate]]="",Table2[[#This Row],[LastActiveDate]]=0),"",DAY(Table2[[#This Row],[LastActiveDate]]))</f>
        <v>30</v>
      </c>
    </row>
    <row r="480" spans="1:3" x14ac:dyDescent="0.25">
      <c r="A480">
        <f>IF(OR(Table2[[#This Row],[LastActiveDate]]="",Table2[[#This Row],[LastActiveDate]]=0),"",YEAR(Table2[[#This Row],[LastActiveDate]]))</f>
        <v>2025</v>
      </c>
      <c r="B480" t="str">
        <f>IF(OR(Table2[[#This Row],[LastActiveDate]]="",Table2[[#This Row],[LastActiveDate]]=0),"",TEXT(Table2[[#This Row],[LastActiveDate]],"mmmm"))</f>
        <v>August</v>
      </c>
      <c r="C480">
        <f>IF(OR(Table2[[#This Row],[LastActiveDate]]="",Table2[[#This Row],[LastActiveDate]]=0),"",DAY(Table2[[#This Row],[LastActiveDate]]))</f>
        <v>28</v>
      </c>
    </row>
    <row r="481" spans="1:3" x14ac:dyDescent="0.25">
      <c r="A481">
        <f>IF(OR(Table2[[#This Row],[LastActiveDate]]="",Table2[[#This Row],[LastActiveDate]]=0),"",YEAR(Table2[[#This Row],[LastActiveDate]]))</f>
        <v>2025</v>
      </c>
      <c r="B481" t="str">
        <f>IF(OR(Table2[[#This Row],[LastActiveDate]]="",Table2[[#This Row],[LastActiveDate]]=0),"",TEXT(Table2[[#This Row],[LastActiveDate]],"mmmm"))</f>
        <v>July</v>
      </c>
      <c r="C481">
        <f>IF(OR(Table2[[#This Row],[LastActiveDate]]="",Table2[[#This Row],[LastActiveDate]]=0),"",DAY(Table2[[#This Row],[LastActiveDate]]))</f>
        <v>26</v>
      </c>
    </row>
    <row r="482" spans="1:3" x14ac:dyDescent="0.25">
      <c r="A482">
        <f>IF(OR(Table2[[#This Row],[LastActiveDate]]="",Table2[[#This Row],[LastActiveDate]]=0),"",YEAR(Table2[[#This Row],[LastActiveDate]]))</f>
        <v>2025</v>
      </c>
      <c r="B482" t="str">
        <f>IF(OR(Table2[[#This Row],[LastActiveDate]]="",Table2[[#This Row],[LastActiveDate]]=0),"",TEXT(Table2[[#This Row],[LastActiveDate]],"mmmm"))</f>
        <v>March</v>
      </c>
      <c r="C482">
        <f>IF(OR(Table2[[#This Row],[LastActiveDate]]="",Table2[[#This Row],[LastActiveDate]]=0),"",DAY(Table2[[#This Row],[LastActiveDate]]))</f>
        <v>7</v>
      </c>
    </row>
    <row r="483" spans="1:3" x14ac:dyDescent="0.25">
      <c r="A483">
        <f>IF(OR(Table2[[#This Row],[LastActiveDate]]="",Table2[[#This Row],[LastActiveDate]]=0),"",YEAR(Table2[[#This Row],[LastActiveDate]]))</f>
        <v>2024</v>
      </c>
      <c r="B483" t="str">
        <f>IF(OR(Table2[[#This Row],[LastActiveDate]]="",Table2[[#This Row],[LastActiveDate]]=0),"",TEXT(Table2[[#This Row],[LastActiveDate]],"mmmm"))</f>
        <v>October</v>
      </c>
      <c r="C483">
        <f>IF(OR(Table2[[#This Row],[LastActiveDate]]="",Table2[[#This Row],[LastActiveDate]]=0),"",DAY(Table2[[#This Row],[LastActiveDate]]))</f>
        <v>22</v>
      </c>
    </row>
    <row r="484" spans="1:3" x14ac:dyDescent="0.25">
      <c r="A484">
        <f>IF(OR(Table2[[#This Row],[LastActiveDate]]="",Table2[[#This Row],[LastActiveDate]]=0),"",YEAR(Table2[[#This Row],[LastActiveDate]]))</f>
        <v>2025</v>
      </c>
      <c r="B484" t="str">
        <f>IF(OR(Table2[[#This Row],[LastActiveDate]]="",Table2[[#This Row],[LastActiveDate]]=0),"",TEXT(Table2[[#This Row],[LastActiveDate]],"mmmm"))</f>
        <v>February</v>
      </c>
      <c r="C484">
        <f>IF(OR(Table2[[#This Row],[LastActiveDate]]="",Table2[[#This Row],[LastActiveDate]]=0),"",DAY(Table2[[#This Row],[LastActiveDate]]))</f>
        <v>25</v>
      </c>
    </row>
    <row r="485" spans="1:3" x14ac:dyDescent="0.25">
      <c r="A485">
        <f>IF(OR(Table2[[#This Row],[LastActiveDate]]="",Table2[[#This Row],[LastActiveDate]]=0),"",YEAR(Table2[[#This Row],[LastActiveDate]]))</f>
        <v>2025</v>
      </c>
      <c r="B485" t="str">
        <f>IF(OR(Table2[[#This Row],[LastActiveDate]]="",Table2[[#This Row],[LastActiveDate]]=0),"",TEXT(Table2[[#This Row],[LastActiveDate]],"mmmm"))</f>
        <v>July</v>
      </c>
      <c r="C485">
        <f>IF(OR(Table2[[#This Row],[LastActiveDate]]="",Table2[[#This Row],[LastActiveDate]]=0),"",DAY(Table2[[#This Row],[LastActiveDate]]))</f>
        <v>22</v>
      </c>
    </row>
    <row r="486" spans="1:3" x14ac:dyDescent="0.25">
      <c r="A486">
        <f>IF(OR(Table2[[#This Row],[LastActiveDate]]="",Table2[[#This Row],[LastActiveDate]]=0),"",YEAR(Table2[[#This Row],[LastActiveDate]]))</f>
        <v>2025</v>
      </c>
      <c r="B486" t="str">
        <f>IF(OR(Table2[[#This Row],[LastActiveDate]]="",Table2[[#This Row],[LastActiveDate]]=0),"",TEXT(Table2[[#This Row],[LastActiveDate]],"mmmm"))</f>
        <v>August</v>
      </c>
      <c r="C486">
        <f>IF(OR(Table2[[#This Row],[LastActiveDate]]="",Table2[[#This Row],[LastActiveDate]]=0),"",DAY(Table2[[#This Row],[LastActiveDate]]))</f>
        <v>27</v>
      </c>
    </row>
    <row r="487" spans="1:3" x14ac:dyDescent="0.25">
      <c r="A487">
        <f>IF(OR(Table2[[#This Row],[LastActiveDate]]="",Table2[[#This Row],[LastActiveDate]]=0),"",YEAR(Table2[[#This Row],[LastActiveDate]]))</f>
        <v>2025</v>
      </c>
      <c r="B487" t="str">
        <f>IF(OR(Table2[[#This Row],[LastActiveDate]]="",Table2[[#This Row],[LastActiveDate]]=0),"",TEXT(Table2[[#This Row],[LastActiveDate]],"mmmm"))</f>
        <v>October</v>
      </c>
      <c r="C487">
        <f>IF(OR(Table2[[#This Row],[LastActiveDate]]="",Table2[[#This Row],[LastActiveDate]]=0),"",DAY(Table2[[#This Row],[LastActiveDate]]))</f>
        <v>3</v>
      </c>
    </row>
    <row r="488" spans="1:3" x14ac:dyDescent="0.25">
      <c r="A488">
        <f>IF(OR(Table2[[#This Row],[LastActiveDate]]="",Table2[[#This Row],[LastActiveDate]]=0),"",YEAR(Table2[[#This Row],[LastActiveDate]]))</f>
        <v>2025</v>
      </c>
      <c r="B488" t="str">
        <f>IF(OR(Table2[[#This Row],[LastActiveDate]]="",Table2[[#This Row],[LastActiveDate]]=0),"",TEXT(Table2[[#This Row],[LastActiveDate]],"mmmm"))</f>
        <v>March</v>
      </c>
      <c r="C488">
        <f>IF(OR(Table2[[#This Row],[LastActiveDate]]="",Table2[[#This Row],[LastActiveDate]]=0),"",DAY(Table2[[#This Row],[LastActiveDate]]))</f>
        <v>21</v>
      </c>
    </row>
    <row r="489" spans="1:3" x14ac:dyDescent="0.25">
      <c r="A489">
        <f>IF(OR(Table2[[#This Row],[LastActiveDate]]="",Table2[[#This Row],[LastActiveDate]]=0),"",YEAR(Table2[[#This Row],[LastActiveDate]]))</f>
        <v>2025</v>
      </c>
      <c r="B489" t="str">
        <f>IF(OR(Table2[[#This Row],[LastActiveDate]]="",Table2[[#This Row],[LastActiveDate]]=0),"",TEXT(Table2[[#This Row],[LastActiveDate]],"mmmm"))</f>
        <v>July</v>
      </c>
      <c r="C489">
        <f>IF(OR(Table2[[#This Row],[LastActiveDate]]="",Table2[[#This Row],[LastActiveDate]]=0),"",DAY(Table2[[#This Row],[LastActiveDate]]))</f>
        <v>19</v>
      </c>
    </row>
    <row r="490" spans="1:3" x14ac:dyDescent="0.25">
      <c r="A490">
        <f>IF(OR(Table2[[#This Row],[LastActiveDate]]="",Table2[[#This Row],[LastActiveDate]]=0),"",YEAR(Table2[[#This Row],[LastActiveDate]]))</f>
        <v>2025</v>
      </c>
      <c r="B490" t="str">
        <f>IF(OR(Table2[[#This Row],[LastActiveDate]]="",Table2[[#This Row],[LastActiveDate]]=0),"",TEXT(Table2[[#This Row],[LastActiveDate]],"mmmm"))</f>
        <v>May</v>
      </c>
      <c r="C490">
        <f>IF(OR(Table2[[#This Row],[LastActiveDate]]="",Table2[[#This Row],[LastActiveDate]]=0),"",DAY(Table2[[#This Row],[LastActiveDate]]))</f>
        <v>7</v>
      </c>
    </row>
    <row r="491" spans="1:3" x14ac:dyDescent="0.25">
      <c r="A491">
        <f>IF(OR(Table2[[#This Row],[LastActiveDate]]="",Table2[[#This Row],[LastActiveDate]]=0),"",YEAR(Table2[[#This Row],[LastActiveDate]]))</f>
        <v>2025</v>
      </c>
      <c r="B491" t="str">
        <f>IF(OR(Table2[[#This Row],[LastActiveDate]]="",Table2[[#This Row],[LastActiveDate]]=0),"",TEXT(Table2[[#This Row],[LastActiveDate]],"mmmm"))</f>
        <v>May</v>
      </c>
      <c r="C491">
        <f>IF(OR(Table2[[#This Row],[LastActiveDate]]="",Table2[[#This Row],[LastActiveDate]]=0),"",DAY(Table2[[#This Row],[LastActiveDate]]))</f>
        <v>28</v>
      </c>
    </row>
    <row r="492" spans="1:3" x14ac:dyDescent="0.25">
      <c r="A492">
        <f>IF(OR(Table2[[#This Row],[LastActiveDate]]="",Table2[[#This Row],[LastActiveDate]]=0),"",YEAR(Table2[[#This Row],[LastActiveDate]]))</f>
        <v>2025</v>
      </c>
      <c r="B492" t="str">
        <f>IF(OR(Table2[[#This Row],[LastActiveDate]]="",Table2[[#This Row],[LastActiveDate]]=0),"",TEXT(Table2[[#This Row],[LastActiveDate]],"mmmm"))</f>
        <v>January</v>
      </c>
      <c r="C492">
        <f>IF(OR(Table2[[#This Row],[LastActiveDate]]="",Table2[[#This Row],[LastActiveDate]]=0),"",DAY(Table2[[#This Row],[LastActiveDate]]))</f>
        <v>8</v>
      </c>
    </row>
    <row r="493" spans="1:3" x14ac:dyDescent="0.25">
      <c r="A493">
        <f>IF(OR(Table2[[#This Row],[LastActiveDate]]="",Table2[[#This Row],[LastActiveDate]]=0),"",YEAR(Table2[[#This Row],[LastActiveDate]]))</f>
        <v>2025</v>
      </c>
      <c r="B493" t="str">
        <f>IF(OR(Table2[[#This Row],[LastActiveDate]]="",Table2[[#This Row],[LastActiveDate]]=0),"",TEXT(Table2[[#This Row],[LastActiveDate]],"mmmm"))</f>
        <v>January</v>
      </c>
      <c r="C493">
        <f>IF(OR(Table2[[#This Row],[LastActiveDate]]="",Table2[[#This Row],[LastActiveDate]]=0),"",DAY(Table2[[#This Row],[LastActiveDate]]))</f>
        <v>8</v>
      </c>
    </row>
    <row r="494" spans="1:3" x14ac:dyDescent="0.25">
      <c r="A494">
        <f>IF(OR(Table2[[#This Row],[LastActiveDate]]="",Table2[[#This Row],[LastActiveDate]]=0),"",YEAR(Table2[[#This Row],[LastActiveDate]]))</f>
        <v>2025</v>
      </c>
      <c r="B494" t="str">
        <f>IF(OR(Table2[[#This Row],[LastActiveDate]]="",Table2[[#This Row],[LastActiveDate]]=0),"",TEXT(Table2[[#This Row],[LastActiveDate]],"mmmm"))</f>
        <v>March</v>
      </c>
      <c r="C494">
        <f>IF(OR(Table2[[#This Row],[LastActiveDate]]="",Table2[[#This Row],[LastActiveDate]]=0),"",DAY(Table2[[#This Row],[LastActiveDate]]))</f>
        <v>28</v>
      </c>
    </row>
    <row r="495" spans="1:3" x14ac:dyDescent="0.25">
      <c r="A495">
        <f>IF(OR(Table2[[#This Row],[LastActiveDate]]="",Table2[[#This Row],[LastActiveDate]]=0),"",YEAR(Table2[[#This Row],[LastActiveDate]]))</f>
        <v>2024</v>
      </c>
      <c r="B495" t="str">
        <f>IF(OR(Table2[[#This Row],[LastActiveDate]]="",Table2[[#This Row],[LastActiveDate]]=0),"",TEXT(Table2[[#This Row],[LastActiveDate]],"mmmm"))</f>
        <v>October</v>
      </c>
      <c r="C495">
        <f>IF(OR(Table2[[#This Row],[LastActiveDate]]="",Table2[[#This Row],[LastActiveDate]]=0),"",DAY(Table2[[#This Row],[LastActiveDate]]))</f>
        <v>30</v>
      </c>
    </row>
    <row r="496" spans="1:3" x14ac:dyDescent="0.25">
      <c r="A496">
        <f>IF(OR(Table2[[#This Row],[LastActiveDate]]="",Table2[[#This Row],[LastActiveDate]]=0),"",YEAR(Table2[[#This Row],[LastActiveDate]]))</f>
        <v>2025</v>
      </c>
      <c r="B496" t="str">
        <f>IF(OR(Table2[[#This Row],[LastActiveDate]]="",Table2[[#This Row],[LastActiveDate]]=0),"",TEXT(Table2[[#This Row],[LastActiveDate]],"mmmm"))</f>
        <v>February</v>
      </c>
      <c r="C496">
        <f>IF(OR(Table2[[#This Row],[LastActiveDate]]="",Table2[[#This Row],[LastActiveDate]]=0),"",DAY(Table2[[#This Row],[LastActiveDate]]))</f>
        <v>19</v>
      </c>
    </row>
    <row r="497" spans="1:3" x14ac:dyDescent="0.25">
      <c r="A497">
        <f>IF(OR(Table2[[#This Row],[LastActiveDate]]="",Table2[[#This Row],[LastActiveDate]]=0),"",YEAR(Table2[[#This Row],[LastActiveDate]]))</f>
        <v>2025</v>
      </c>
      <c r="B497" t="str">
        <f>IF(OR(Table2[[#This Row],[LastActiveDate]]="",Table2[[#This Row],[LastActiveDate]]=0),"",TEXT(Table2[[#This Row],[LastActiveDate]],"mmmm"))</f>
        <v>June</v>
      </c>
      <c r="C497">
        <f>IF(OR(Table2[[#This Row],[LastActiveDate]]="",Table2[[#This Row],[LastActiveDate]]=0),"",DAY(Table2[[#This Row],[LastActiveDate]]))</f>
        <v>24</v>
      </c>
    </row>
    <row r="498" spans="1:3" x14ac:dyDescent="0.25">
      <c r="A498">
        <f>IF(OR(Table2[[#This Row],[LastActiveDate]]="",Table2[[#This Row],[LastActiveDate]]=0),"",YEAR(Table2[[#This Row],[LastActiveDate]]))</f>
        <v>2025</v>
      </c>
      <c r="B498" t="str">
        <f>IF(OR(Table2[[#This Row],[LastActiveDate]]="",Table2[[#This Row],[LastActiveDate]]=0),"",TEXT(Table2[[#This Row],[LastActiveDate]],"mmmm"))</f>
        <v>March</v>
      </c>
      <c r="C498">
        <f>IF(OR(Table2[[#This Row],[LastActiveDate]]="",Table2[[#This Row],[LastActiveDate]]=0),"",DAY(Table2[[#This Row],[LastActiveDate]]))</f>
        <v>16</v>
      </c>
    </row>
    <row r="499" spans="1:3" x14ac:dyDescent="0.25">
      <c r="A499">
        <f>IF(OR(Table2[[#This Row],[LastActiveDate]]="",Table2[[#This Row],[LastActiveDate]]=0),"",YEAR(Table2[[#This Row],[LastActiveDate]]))</f>
        <v>2024</v>
      </c>
      <c r="B499" t="str">
        <f>IF(OR(Table2[[#This Row],[LastActiveDate]]="",Table2[[#This Row],[LastActiveDate]]=0),"",TEXT(Table2[[#This Row],[LastActiveDate]],"mmmm"))</f>
        <v>December</v>
      </c>
      <c r="C499">
        <f>IF(OR(Table2[[#This Row],[LastActiveDate]]="",Table2[[#This Row],[LastActiveDate]]=0),"",DAY(Table2[[#This Row],[LastActiveDate]]))</f>
        <v>19</v>
      </c>
    </row>
    <row r="500" spans="1:3" x14ac:dyDescent="0.25">
      <c r="A500">
        <f>IF(OR(Table2[[#This Row],[LastActiveDate]]="",Table2[[#This Row],[LastActiveDate]]=0),"",YEAR(Table2[[#This Row],[LastActiveDate]]))</f>
        <v>2025</v>
      </c>
      <c r="B500" t="str">
        <f>IF(OR(Table2[[#This Row],[LastActiveDate]]="",Table2[[#This Row],[LastActiveDate]]=0),"",TEXT(Table2[[#This Row],[LastActiveDate]],"mmmm"))</f>
        <v>April</v>
      </c>
      <c r="C500">
        <f>IF(OR(Table2[[#This Row],[LastActiveDate]]="",Table2[[#This Row],[LastActiveDate]]=0),"",DAY(Table2[[#This Row],[LastActiveDate]]))</f>
        <v>8</v>
      </c>
    </row>
    <row r="501" spans="1:3" x14ac:dyDescent="0.25">
      <c r="A501">
        <f>IF(OR(Table2[[#This Row],[LastActiveDate]]="",Table2[[#This Row],[LastActiveDate]]=0),"",YEAR(Table2[[#This Row],[LastActiveDate]]))</f>
        <v>2024</v>
      </c>
      <c r="B501" t="str">
        <f>IF(OR(Table2[[#This Row],[LastActiveDate]]="",Table2[[#This Row],[LastActiveDate]]=0),"",TEXT(Table2[[#This Row],[LastActiveDate]],"mmmm"))</f>
        <v>December</v>
      </c>
      <c r="C501">
        <f>IF(OR(Table2[[#This Row],[LastActiveDate]]="",Table2[[#This Row],[LastActiveDate]]=0),"",DAY(Table2[[#This Row],[LastActiveDate]]))</f>
        <v>5</v>
      </c>
    </row>
    <row r="502" spans="1:3" x14ac:dyDescent="0.25">
      <c r="A502">
        <f>IF(OR(Table2[[#This Row],[LastActiveDate]]="",Table2[[#This Row],[LastActiveDate]]=0),"",YEAR(Table2[[#This Row],[LastActiveDate]]))</f>
        <v>2025</v>
      </c>
      <c r="B502" t="str">
        <f>IF(OR(Table2[[#This Row],[LastActiveDate]]="",Table2[[#This Row],[LastActiveDate]]=0),"",TEXT(Table2[[#This Row],[LastActiveDate]],"mmmm"))</f>
        <v>June</v>
      </c>
      <c r="C502">
        <f>IF(OR(Table2[[#This Row],[LastActiveDate]]="",Table2[[#This Row],[LastActiveDate]]=0),"",DAY(Table2[[#This Row],[LastActiveDate]]))</f>
        <v>4</v>
      </c>
    </row>
    <row r="503" spans="1:3" x14ac:dyDescent="0.25">
      <c r="A503">
        <f>IF(OR(Table2[[#This Row],[LastActiveDate]]="",Table2[[#This Row],[LastActiveDate]]=0),"",YEAR(Table2[[#This Row],[LastActiveDate]]))</f>
        <v>2024</v>
      </c>
      <c r="B503" t="str">
        <f>IF(OR(Table2[[#This Row],[LastActiveDate]]="",Table2[[#This Row],[LastActiveDate]]=0),"",TEXT(Table2[[#This Row],[LastActiveDate]],"mmmm"))</f>
        <v>October</v>
      </c>
      <c r="C503">
        <f>IF(OR(Table2[[#This Row],[LastActiveDate]]="",Table2[[#This Row],[LastActiveDate]]=0),"",DAY(Table2[[#This Row],[LastActiveDate]]))</f>
        <v>29</v>
      </c>
    </row>
    <row r="504" spans="1:3" x14ac:dyDescent="0.25">
      <c r="A504">
        <f>IF(OR(Table2[[#This Row],[LastActiveDate]]="",Table2[[#This Row],[LastActiveDate]]=0),"",YEAR(Table2[[#This Row],[LastActiveDate]]))</f>
        <v>2025</v>
      </c>
      <c r="B504" t="str">
        <f>IF(OR(Table2[[#This Row],[LastActiveDate]]="",Table2[[#This Row],[LastActiveDate]]=0),"",TEXT(Table2[[#This Row],[LastActiveDate]],"mmmm"))</f>
        <v>March</v>
      </c>
      <c r="C504">
        <f>IF(OR(Table2[[#This Row],[LastActiveDate]]="",Table2[[#This Row],[LastActiveDate]]=0),"",DAY(Table2[[#This Row],[LastActiveDate]]))</f>
        <v>12</v>
      </c>
    </row>
    <row r="505" spans="1:3" x14ac:dyDescent="0.25">
      <c r="A505">
        <f>IF(OR(Table2[[#This Row],[LastActiveDate]]="",Table2[[#This Row],[LastActiveDate]]=0),"",YEAR(Table2[[#This Row],[LastActiveDate]]))</f>
        <v>2025</v>
      </c>
      <c r="B505" t="str">
        <f>IF(OR(Table2[[#This Row],[LastActiveDate]]="",Table2[[#This Row],[LastActiveDate]]=0),"",TEXT(Table2[[#This Row],[LastActiveDate]],"mmmm"))</f>
        <v>May</v>
      </c>
      <c r="C505">
        <f>IF(OR(Table2[[#This Row],[LastActiveDate]]="",Table2[[#This Row],[LastActiveDate]]=0),"",DAY(Table2[[#This Row],[LastActiveDate]]))</f>
        <v>14</v>
      </c>
    </row>
    <row r="506" spans="1:3" x14ac:dyDescent="0.25">
      <c r="A506">
        <f>IF(OR(Table2[[#This Row],[LastActiveDate]]="",Table2[[#This Row],[LastActiveDate]]=0),"",YEAR(Table2[[#This Row],[LastActiveDate]]))</f>
        <v>2024</v>
      </c>
      <c r="B506" t="str">
        <f>IF(OR(Table2[[#This Row],[LastActiveDate]]="",Table2[[#This Row],[LastActiveDate]]=0),"",TEXT(Table2[[#This Row],[LastActiveDate]],"mmmm"))</f>
        <v>October</v>
      </c>
      <c r="C506">
        <f>IF(OR(Table2[[#This Row],[LastActiveDate]]="",Table2[[#This Row],[LastActiveDate]]=0),"",DAY(Table2[[#This Row],[LastActiveDate]]))</f>
        <v>29</v>
      </c>
    </row>
    <row r="507" spans="1:3" x14ac:dyDescent="0.25">
      <c r="A507">
        <f>IF(OR(Table2[[#This Row],[LastActiveDate]]="",Table2[[#This Row],[LastActiveDate]]=0),"",YEAR(Table2[[#This Row],[LastActiveDate]]))</f>
        <v>2025</v>
      </c>
      <c r="B507" t="str">
        <f>IF(OR(Table2[[#This Row],[LastActiveDate]]="",Table2[[#This Row],[LastActiveDate]]=0),"",TEXT(Table2[[#This Row],[LastActiveDate]],"mmmm"))</f>
        <v>June</v>
      </c>
      <c r="C507">
        <f>IF(OR(Table2[[#This Row],[LastActiveDate]]="",Table2[[#This Row],[LastActiveDate]]=0),"",DAY(Table2[[#This Row],[LastActiveDate]]))</f>
        <v>11</v>
      </c>
    </row>
    <row r="508" spans="1:3" x14ac:dyDescent="0.25">
      <c r="A508">
        <f>IF(OR(Table2[[#This Row],[LastActiveDate]]="",Table2[[#This Row],[LastActiveDate]]=0),"",YEAR(Table2[[#This Row],[LastActiveDate]]))</f>
        <v>2024</v>
      </c>
      <c r="B508" t="str">
        <f>IF(OR(Table2[[#This Row],[LastActiveDate]]="",Table2[[#This Row],[LastActiveDate]]=0),"",TEXT(Table2[[#This Row],[LastActiveDate]],"mmmm"))</f>
        <v>December</v>
      </c>
      <c r="C508">
        <f>IF(OR(Table2[[#This Row],[LastActiveDate]]="",Table2[[#This Row],[LastActiveDate]]=0),"",DAY(Table2[[#This Row],[LastActiveDate]]))</f>
        <v>8</v>
      </c>
    </row>
    <row r="509" spans="1:3" x14ac:dyDescent="0.25">
      <c r="A509" t="str">
        <f>IF(OR(Table2[[#This Row],[LastActiveDate]]="",Table2[[#This Row],[LastActiveDate]]=0),"",YEAR(Table2[[#This Row],[LastActiveDate]]))</f>
        <v/>
      </c>
      <c r="B509" t="str">
        <f>IF(OR(Table2[[#This Row],[LastActiveDate]]="",Table2[[#This Row],[LastActiveDate]]=0),"",TEXT(Table2[[#This Row],[LastActiveDate]],"mmmm"))</f>
        <v/>
      </c>
      <c r="C509" t="str">
        <f>IF(OR(Table2[[#This Row],[LastActiveDate]]="",Table2[[#This Row],[LastActiveDate]]=0),"",DAY(Table2[[#This Row],[LastActiveDate]]))</f>
        <v/>
      </c>
    </row>
    <row r="510" spans="1:3" x14ac:dyDescent="0.25">
      <c r="A510">
        <f>IF(OR(Table2[[#This Row],[LastActiveDate]]="",Table2[[#This Row],[LastActiveDate]]=0),"",YEAR(Table2[[#This Row],[LastActiveDate]]))</f>
        <v>2024</v>
      </c>
      <c r="B510" t="str">
        <f>IF(OR(Table2[[#This Row],[LastActiveDate]]="",Table2[[#This Row],[LastActiveDate]]=0),"",TEXT(Table2[[#This Row],[LastActiveDate]],"mmmm"))</f>
        <v>November</v>
      </c>
      <c r="C510">
        <f>IF(OR(Table2[[#This Row],[LastActiveDate]]="",Table2[[#This Row],[LastActiveDate]]=0),"",DAY(Table2[[#This Row],[LastActiveDate]]))</f>
        <v>7</v>
      </c>
    </row>
    <row r="511" spans="1:3" x14ac:dyDescent="0.25">
      <c r="A511">
        <f>IF(OR(Table2[[#This Row],[LastActiveDate]]="",Table2[[#This Row],[LastActiveDate]]=0),"",YEAR(Table2[[#This Row],[LastActiveDate]]))</f>
        <v>2025</v>
      </c>
      <c r="B511" t="str">
        <f>IF(OR(Table2[[#This Row],[LastActiveDate]]="",Table2[[#This Row],[LastActiveDate]]=0),"",TEXT(Table2[[#This Row],[LastActiveDate]],"mmmm"))</f>
        <v>March</v>
      </c>
      <c r="C511">
        <f>IF(OR(Table2[[#This Row],[LastActiveDate]]="",Table2[[#This Row],[LastActiveDate]]=0),"",DAY(Table2[[#This Row],[LastActiveDate]]))</f>
        <v>7</v>
      </c>
    </row>
    <row r="512" spans="1:3" x14ac:dyDescent="0.25">
      <c r="A512">
        <f>IF(OR(Table2[[#This Row],[LastActiveDate]]="",Table2[[#This Row],[LastActiveDate]]=0),"",YEAR(Table2[[#This Row],[LastActiveDate]]))</f>
        <v>2025</v>
      </c>
      <c r="B512" t="str">
        <f>IF(OR(Table2[[#This Row],[LastActiveDate]]="",Table2[[#This Row],[LastActiveDate]]=0),"",TEXT(Table2[[#This Row],[LastActiveDate]],"mmmm"))</f>
        <v>January</v>
      </c>
      <c r="C512">
        <f>IF(OR(Table2[[#This Row],[LastActiveDate]]="",Table2[[#This Row],[LastActiveDate]]=0),"",DAY(Table2[[#This Row],[LastActiveDate]]))</f>
        <v>5</v>
      </c>
    </row>
    <row r="513" spans="1:3" x14ac:dyDescent="0.25">
      <c r="A513">
        <f>IF(OR(Table2[[#This Row],[LastActiveDate]]="",Table2[[#This Row],[LastActiveDate]]=0),"",YEAR(Table2[[#This Row],[LastActiveDate]]))</f>
        <v>2025</v>
      </c>
      <c r="B513" t="str">
        <f>IF(OR(Table2[[#This Row],[LastActiveDate]]="",Table2[[#This Row],[LastActiveDate]]=0),"",TEXT(Table2[[#This Row],[LastActiveDate]],"mmmm"))</f>
        <v>February</v>
      </c>
      <c r="C513">
        <f>IF(OR(Table2[[#This Row],[LastActiveDate]]="",Table2[[#This Row],[LastActiveDate]]=0),"",DAY(Table2[[#This Row],[LastActiveDate]]))</f>
        <v>16</v>
      </c>
    </row>
    <row r="514" spans="1:3" x14ac:dyDescent="0.25">
      <c r="A514">
        <f>IF(OR(Table2[[#This Row],[LastActiveDate]]="",Table2[[#This Row],[LastActiveDate]]=0),"",YEAR(Table2[[#This Row],[LastActiveDate]]))</f>
        <v>2025</v>
      </c>
      <c r="B514" t="str">
        <f>IF(OR(Table2[[#This Row],[LastActiveDate]]="",Table2[[#This Row],[LastActiveDate]]=0),"",TEXT(Table2[[#This Row],[LastActiveDate]],"mmmm"))</f>
        <v>July</v>
      </c>
      <c r="C514">
        <f>IF(OR(Table2[[#This Row],[LastActiveDate]]="",Table2[[#This Row],[LastActiveDate]]=0),"",DAY(Table2[[#This Row],[LastActiveDate]]))</f>
        <v>24</v>
      </c>
    </row>
    <row r="515" spans="1:3" x14ac:dyDescent="0.25">
      <c r="A515">
        <f>IF(OR(Table2[[#This Row],[LastActiveDate]]="",Table2[[#This Row],[LastActiveDate]]=0),"",YEAR(Table2[[#This Row],[LastActiveDate]]))</f>
        <v>2025</v>
      </c>
      <c r="B515" t="str">
        <f>IF(OR(Table2[[#This Row],[LastActiveDate]]="",Table2[[#This Row],[LastActiveDate]]=0),"",TEXT(Table2[[#This Row],[LastActiveDate]],"mmmm"))</f>
        <v>March</v>
      </c>
      <c r="C515">
        <f>IF(OR(Table2[[#This Row],[LastActiveDate]]="",Table2[[#This Row],[LastActiveDate]]=0),"",DAY(Table2[[#This Row],[LastActiveDate]]))</f>
        <v>7</v>
      </c>
    </row>
    <row r="516" spans="1:3" x14ac:dyDescent="0.25">
      <c r="A516">
        <f>IF(OR(Table2[[#This Row],[LastActiveDate]]="",Table2[[#This Row],[LastActiveDate]]=0),"",YEAR(Table2[[#This Row],[LastActiveDate]]))</f>
        <v>2025</v>
      </c>
      <c r="B516" t="str">
        <f>IF(OR(Table2[[#This Row],[LastActiveDate]]="",Table2[[#This Row],[LastActiveDate]]=0),"",TEXT(Table2[[#This Row],[LastActiveDate]],"mmmm"))</f>
        <v>July</v>
      </c>
      <c r="C516">
        <f>IF(OR(Table2[[#This Row],[LastActiveDate]]="",Table2[[#This Row],[LastActiveDate]]=0),"",DAY(Table2[[#This Row],[LastActiveDate]]))</f>
        <v>21</v>
      </c>
    </row>
    <row r="517" spans="1:3" x14ac:dyDescent="0.25">
      <c r="A517">
        <f>IF(OR(Table2[[#This Row],[LastActiveDate]]="",Table2[[#This Row],[LastActiveDate]]=0),"",YEAR(Table2[[#This Row],[LastActiveDate]]))</f>
        <v>2025</v>
      </c>
      <c r="B517" t="str">
        <f>IF(OR(Table2[[#This Row],[LastActiveDate]]="",Table2[[#This Row],[LastActiveDate]]=0),"",TEXT(Table2[[#This Row],[LastActiveDate]],"mmmm"))</f>
        <v>August</v>
      </c>
      <c r="C517">
        <f>IF(OR(Table2[[#This Row],[LastActiveDate]]="",Table2[[#This Row],[LastActiveDate]]=0),"",DAY(Table2[[#This Row],[LastActiveDate]]))</f>
        <v>19</v>
      </c>
    </row>
    <row r="518" spans="1:3" x14ac:dyDescent="0.25">
      <c r="A518">
        <f>IF(OR(Table2[[#This Row],[LastActiveDate]]="",Table2[[#This Row],[LastActiveDate]]=0),"",YEAR(Table2[[#This Row],[LastActiveDate]]))</f>
        <v>2025</v>
      </c>
      <c r="B518" t="str">
        <f>IF(OR(Table2[[#This Row],[LastActiveDate]]="",Table2[[#This Row],[LastActiveDate]]=0),"",TEXT(Table2[[#This Row],[LastActiveDate]],"mmmm"))</f>
        <v>January</v>
      </c>
      <c r="C518">
        <f>IF(OR(Table2[[#This Row],[LastActiveDate]]="",Table2[[#This Row],[LastActiveDate]]=0),"",DAY(Table2[[#This Row],[LastActiveDate]]))</f>
        <v>20</v>
      </c>
    </row>
    <row r="519" spans="1:3" x14ac:dyDescent="0.25">
      <c r="A519">
        <f>IF(OR(Table2[[#This Row],[LastActiveDate]]="",Table2[[#This Row],[LastActiveDate]]=0),"",YEAR(Table2[[#This Row],[LastActiveDate]]))</f>
        <v>2024</v>
      </c>
      <c r="B519" t="str">
        <f>IF(OR(Table2[[#This Row],[LastActiveDate]]="",Table2[[#This Row],[LastActiveDate]]=0),"",TEXT(Table2[[#This Row],[LastActiveDate]],"mmmm"))</f>
        <v>November</v>
      </c>
      <c r="C519">
        <f>IF(OR(Table2[[#This Row],[LastActiveDate]]="",Table2[[#This Row],[LastActiveDate]]=0),"",DAY(Table2[[#This Row],[LastActiveDate]]))</f>
        <v>18</v>
      </c>
    </row>
    <row r="520" spans="1:3" x14ac:dyDescent="0.25">
      <c r="A520">
        <f>IF(OR(Table2[[#This Row],[LastActiveDate]]="",Table2[[#This Row],[LastActiveDate]]=0),"",YEAR(Table2[[#This Row],[LastActiveDate]]))</f>
        <v>2024</v>
      </c>
      <c r="B520" t="str">
        <f>IF(OR(Table2[[#This Row],[LastActiveDate]]="",Table2[[#This Row],[LastActiveDate]]=0),"",TEXT(Table2[[#This Row],[LastActiveDate]],"mmmm"))</f>
        <v>October</v>
      </c>
      <c r="C520">
        <f>IF(OR(Table2[[#This Row],[LastActiveDate]]="",Table2[[#This Row],[LastActiveDate]]=0),"",DAY(Table2[[#This Row],[LastActiveDate]]))</f>
        <v>27</v>
      </c>
    </row>
    <row r="521" spans="1:3" x14ac:dyDescent="0.25">
      <c r="A521">
        <f>IF(OR(Table2[[#This Row],[LastActiveDate]]="",Table2[[#This Row],[LastActiveDate]]=0),"",YEAR(Table2[[#This Row],[LastActiveDate]]))</f>
        <v>2025</v>
      </c>
      <c r="B521" t="str">
        <f>IF(OR(Table2[[#This Row],[LastActiveDate]]="",Table2[[#This Row],[LastActiveDate]]=0),"",TEXT(Table2[[#This Row],[LastActiveDate]],"mmmm"))</f>
        <v>May</v>
      </c>
      <c r="C521">
        <f>IF(OR(Table2[[#This Row],[LastActiveDate]]="",Table2[[#This Row],[LastActiveDate]]=0),"",DAY(Table2[[#This Row],[LastActiveDate]]))</f>
        <v>4</v>
      </c>
    </row>
    <row r="522" spans="1:3" x14ac:dyDescent="0.25">
      <c r="A522">
        <f>IF(OR(Table2[[#This Row],[LastActiveDate]]="",Table2[[#This Row],[LastActiveDate]]=0),"",YEAR(Table2[[#This Row],[LastActiveDate]]))</f>
        <v>2025</v>
      </c>
      <c r="B522" t="str">
        <f>IF(OR(Table2[[#This Row],[LastActiveDate]]="",Table2[[#This Row],[LastActiveDate]]=0),"",TEXT(Table2[[#This Row],[LastActiveDate]],"mmmm"))</f>
        <v>October</v>
      </c>
      <c r="C522">
        <f>IF(OR(Table2[[#This Row],[LastActiveDate]]="",Table2[[#This Row],[LastActiveDate]]=0),"",DAY(Table2[[#This Row],[LastActiveDate]]))</f>
        <v>19</v>
      </c>
    </row>
    <row r="523" spans="1:3" x14ac:dyDescent="0.25">
      <c r="A523">
        <f>IF(OR(Table2[[#This Row],[LastActiveDate]]="",Table2[[#This Row],[LastActiveDate]]=0),"",YEAR(Table2[[#This Row],[LastActiveDate]]))</f>
        <v>2025</v>
      </c>
      <c r="B523" t="str">
        <f>IF(OR(Table2[[#This Row],[LastActiveDate]]="",Table2[[#This Row],[LastActiveDate]]=0),"",TEXT(Table2[[#This Row],[LastActiveDate]],"mmmm"))</f>
        <v>February</v>
      </c>
      <c r="C523">
        <f>IF(OR(Table2[[#This Row],[LastActiveDate]]="",Table2[[#This Row],[LastActiveDate]]=0),"",DAY(Table2[[#This Row],[LastActiveDate]]))</f>
        <v>24</v>
      </c>
    </row>
    <row r="524" spans="1:3" x14ac:dyDescent="0.25">
      <c r="A524">
        <f>IF(OR(Table2[[#This Row],[LastActiveDate]]="",Table2[[#This Row],[LastActiveDate]]=0),"",YEAR(Table2[[#This Row],[LastActiveDate]]))</f>
        <v>2025</v>
      </c>
      <c r="B524" t="str">
        <f>IF(OR(Table2[[#This Row],[LastActiveDate]]="",Table2[[#This Row],[LastActiveDate]]=0),"",TEXT(Table2[[#This Row],[LastActiveDate]],"mmmm"))</f>
        <v>June</v>
      </c>
      <c r="C524">
        <f>IF(OR(Table2[[#This Row],[LastActiveDate]]="",Table2[[#This Row],[LastActiveDate]]=0),"",DAY(Table2[[#This Row],[LastActiveDate]]))</f>
        <v>14</v>
      </c>
    </row>
    <row r="525" spans="1:3" x14ac:dyDescent="0.25">
      <c r="A525">
        <f>IF(OR(Table2[[#This Row],[LastActiveDate]]="",Table2[[#This Row],[LastActiveDate]]=0),"",YEAR(Table2[[#This Row],[LastActiveDate]]))</f>
        <v>2025</v>
      </c>
      <c r="B525" t="str">
        <f>IF(OR(Table2[[#This Row],[LastActiveDate]]="",Table2[[#This Row],[LastActiveDate]]=0),"",TEXT(Table2[[#This Row],[LastActiveDate]],"mmmm"))</f>
        <v>August</v>
      </c>
      <c r="C525">
        <f>IF(OR(Table2[[#This Row],[LastActiveDate]]="",Table2[[#This Row],[LastActiveDate]]=0),"",DAY(Table2[[#This Row],[LastActiveDate]]))</f>
        <v>1</v>
      </c>
    </row>
    <row r="526" spans="1:3" x14ac:dyDescent="0.25">
      <c r="A526">
        <f>IF(OR(Table2[[#This Row],[LastActiveDate]]="",Table2[[#This Row],[LastActiveDate]]=0),"",YEAR(Table2[[#This Row],[LastActiveDate]]))</f>
        <v>2025</v>
      </c>
      <c r="B526" t="str">
        <f>IF(OR(Table2[[#This Row],[LastActiveDate]]="",Table2[[#This Row],[LastActiveDate]]=0),"",TEXT(Table2[[#This Row],[LastActiveDate]],"mmmm"))</f>
        <v>June</v>
      </c>
      <c r="C526">
        <f>IF(OR(Table2[[#This Row],[LastActiveDate]]="",Table2[[#This Row],[LastActiveDate]]=0),"",DAY(Table2[[#This Row],[LastActiveDate]]))</f>
        <v>14</v>
      </c>
    </row>
    <row r="527" spans="1:3" x14ac:dyDescent="0.25">
      <c r="A527">
        <f>IF(OR(Table2[[#This Row],[LastActiveDate]]="",Table2[[#This Row],[LastActiveDate]]=0),"",YEAR(Table2[[#This Row],[LastActiveDate]]))</f>
        <v>2025</v>
      </c>
      <c r="B527" t="str">
        <f>IF(OR(Table2[[#This Row],[LastActiveDate]]="",Table2[[#This Row],[LastActiveDate]]=0),"",TEXT(Table2[[#This Row],[LastActiveDate]],"mmmm"))</f>
        <v>July</v>
      </c>
      <c r="C527">
        <f>IF(OR(Table2[[#This Row],[LastActiveDate]]="",Table2[[#This Row],[LastActiveDate]]=0),"",DAY(Table2[[#This Row],[LastActiveDate]]))</f>
        <v>22</v>
      </c>
    </row>
    <row r="528" spans="1:3" x14ac:dyDescent="0.25">
      <c r="A528">
        <f>IF(OR(Table2[[#This Row],[LastActiveDate]]="",Table2[[#This Row],[LastActiveDate]]=0),"",YEAR(Table2[[#This Row],[LastActiveDate]]))</f>
        <v>2025</v>
      </c>
      <c r="B528" t="str">
        <f>IF(OR(Table2[[#This Row],[LastActiveDate]]="",Table2[[#This Row],[LastActiveDate]]=0),"",TEXT(Table2[[#This Row],[LastActiveDate]],"mmmm"))</f>
        <v>October</v>
      </c>
      <c r="C528">
        <f>IF(OR(Table2[[#This Row],[LastActiveDate]]="",Table2[[#This Row],[LastActiveDate]]=0),"",DAY(Table2[[#This Row],[LastActiveDate]]))</f>
        <v>1</v>
      </c>
    </row>
    <row r="529" spans="1:3" x14ac:dyDescent="0.25">
      <c r="A529">
        <f>IF(OR(Table2[[#This Row],[LastActiveDate]]="",Table2[[#This Row],[LastActiveDate]]=0),"",YEAR(Table2[[#This Row],[LastActiveDate]]))</f>
        <v>2024</v>
      </c>
      <c r="B529" t="str">
        <f>IF(OR(Table2[[#This Row],[LastActiveDate]]="",Table2[[#This Row],[LastActiveDate]]=0),"",TEXT(Table2[[#This Row],[LastActiveDate]],"mmmm"))</f>
        <v>December</v>
      </c>
      <c r="C529">
        <f>IF(OR(Table2[[#This Row],[LastActiveDate]]="",Table2[[#This Row],[LastActiveDate]]=0),"",DAY(Table2[[#This Row],[LastActiveDate]]))</f>
        <v>31</v>
      </c>
    </row>
    <row r="530" spans="1:3" x14ac:dyDescent="0.25">
      <c r="A530">
        <f>IF(OR(Table2[[#This Row],[LastActiveDate]]="",Table2[[#This Row],[LastActiveDate]]=0),"",YEAR(Table2[[#This Row],[LastActiveDate]]))</f>
        <v>2024</v>
      </c>
      <c r="B530" t="str">
        <f>IF(OR(Table2[[#This Row],[LastActiveDate]]="",Table2[[#This Row],[LastActiveDate]]=0),"",TEXT(Table2[[#This Row],[LastActiveDate]],"mmmm"))</f>
        <v>October</v>
      </c>
      <c r="C530">
        <f>IF(OR(Table2[[#This Row],[LastActiveDate]]="",Table2[[#This Row],[LastActiveDate]]=0),"",DAY(Table2[[#This Row],[LastActiveDate]]))</f>
        <v>27</v>
      </c>
    </row>
    <row r="531" spans="1:3" x14ac:dyDescent="0.25">
      <c r="A531">
        <f>IF(OR(Table2[[#This Row],[LastActiveDate]]="",Table2[[#This Row],[LastActiveDate]]=0),"",YEAR(Table2[[#This Row],[LastActiveDate]]))</f>
        <v>2024</v>
      </c>
      <c r="B531" t="str">
        <f>IF(OR(Table2[[#This Row],[LastActiveDate]]="",Table2[[#This Row],[LastActiveDate]]=0),"",TEXT(Table2[[#This Row],[LastActiveDate]],"mmmm"))</f>
        <v>December</v>
      </c>
      <c r="C531">
        <f>IF(OR(Table2[[#This Row],[LastActiveDate]]="",Table2[[#This Row],[LastActiveDate]]=0),"",DAY(Table2[[#This Row],[LastActiveDate]]))</f>
        <v>14</v>
      </c>
    </row>
    <row r="532" spans="1:3" x14ac:dyDescent="0.25">
      <c r="A532">
        <f>IF(OR(Table2[[#This Row],[LastActiveDate]]="",Table2[[#This Row],[LastActiveDate]]=0),"",YEAR(Table2[[#This Row],[LastActiveDate]]))</f>
        <v>2024</v>
      </c>
      <c r="B532" t="str">
        <f>IF(OR(Table2[[#This Row],[LastActiveDate]]="",Table2[[#This Row],[LastActiveDate]]=0),"",TEXT(Table2[[#This Row],[LastActiveDate]],"mmmm"))</f>
        <v>December</v>
      </c>
      <c r="C532">
        <f>IF(OR(Table2[[#This Row],[LastActiveDate]]="",Table2[[#This Row],[LastActiveDate]]=0),"",DAY(Table2[[#This Row],[LastActiveDate]]))</f>
        <v>5</v>
      </c>
    </row>
    <row r="533" spans="1:3" x14ac:dyDescent="0.25">
      <c r="A533">
        <f>IF(OR(Table2[[#This Row],[LastActiveDate]]="",Table2[[#This Row],[LastActiveDate]]=0),"",YEAR(Table2[[#This Row],[LastActiveDate]]))</f>
        <v>2025</v>
      </c>
      <c r="B533" t="str">
        <f>IF(OR(Table2[[#This Row],[LastActiveDate]]="",Table2[[#This Row],[LastActiveDate]]=0),"",TEXT(Table2[[#This Row],[LastActiveDate]],"mmmm"))</f>
        <v>June</v>
      </c>
      <c r="C533">
        <f>IF(OR(Table2[[#This Row],[LastActiveDate]]="",Table2[[#This Row],[LastActiveDate]]=0),"",DAY(Table2[[#This Row],[LastActiveDate]]))</f>
        <v>21</v>
      </c>
    </row>
    <row r="534" spans="1:3" x14ac:dyDescent="0.25">
      <c r="A534">
        <f>IF(OR(Table2[[#This Row],[LastActiveDate]]="",Table2[[#This Row],[LastActiveDate]]=0),"",YEAR(Table2[[#This Row],[LastActiveDate]]))</f>
        <v>2025</v>
      </c>
      <c r="B534" t="str">
        <f>IF(OR(Table2[[#This Row],[LastActiveDate]]="",Table2[[#This Row],[LastActiveDate]]=0),"",TEXT(Table2[[#This Row],[LastActiveDate]],"mmmm"))</f>
        <v>May</v>
      </c>
      <c r="C534">
        <f>IF(OR(Table2[[#This Row],[LastActiveDate]]="",Table2[[#This Row],[LastActiveDate]]=0),"",DAY(Table2[[#This Row],[LastActiveDate]]))</f>
        <v>13</v>
      </c>
    </row>
    <row r="535" spans="1:3" x14ac:dyDescent="0.25">
      <c r="A535">
        <f>IF(OR(Table2[[#This Row],[LastActiveDate]]="",Table2[[#This Row],[LastActiveDate]]=0),"",YEAR(Table2[[#This Row],[LastActiveDate]]))</f>
        <v>2025</v>
      </c>
      <c r="B535" t="str">
        <f>IF(OR(Table2[[#This Row],[LastActiveDate]]="",Table2[[#This Row],[LastActiveDate]]=0),"",TEXT(Table2[[#This Row],[LastActiveDate]],"mmmm"))</f>
        <v>January</v>
      </c>
      <c r="C535">
        <f>IF(OR(Table2[[#This Row],[LastActiveDate]]="",Table2[[#This Row],[LastActiveDate]]=0),"",DAY(Table2[[#This Row],[LastActiveDate]]))</f>
        <v>7</v>
      </c>
    </row>
    <row r="536" spans="1:3" x14ac:dyDescent="0.25">
      <c r="A536">
        <f>IF(OR(Table2[[#This Row],[LastActiveDate]]="",Table2[[#This Row],[LastActiveDate]]=0),"",YEAR(Table2[[#This Row],[LastActiveDate]]))</f>
        <v>2025</v>
      </c>
      <c r="B536" t="str">
        <f>IF(OR(Table2[[#This Row],[LastActiveDate]]="",Table2[[#This Row],[LastActiveDate]]=0),"",TEXT(Table2[[#This Row],[LastActiveDate]],"mmmm"))</f>
        <v>July</v>
      </c>
      <c r="C536">
        <f>IF(OR(Table2[[#This Row],[LastActiveDate]]="",Table2[[#This Row],[LastActiveDate]]=0),"",DAY(Table2[[#This Row],[LastActiveDate]]))</f>
        <v>2</v>
      </c>
    </row>
    <row r="537" spans="1:3" x14ac:dyDescent="0.25">
      <c r="A537">
        <f>IF(OR(Table2[[#This Row],[LastActiveDate]]="",Table2[[#This Row],[LastActiveDate]]=0),"",YEAR(Table2[[#This Row],[LastActiveDate]]))</f>
        <v>2025</v>
      </c>
      <c r="B537" t="str">
        <f>IF(OR(Table2[[#This Row],[LastActiveDate]]="",Table2[[#This Row],[LastActiveDate]]=0),"",TEXT(Table2[[#This Row],[LastActiveDate]],"mmmm"))</f>
        <v>July</v>
      </c>
      <c r="C537">
        <f>IF(OR(Table2[[#This Row],[LastActiveDate]]="",Table2[[#This Row],[LastActiveDate]]=0),"",DAY(Table2[[#This Row],[LastActiveDate]]))</f>
        <v>26</v>
      </c>
    </row>
    <row r="538" spans="1:3" x14ac:dyDescent="0.25">
      <c r="A538">
        <f>IF(OR(Table2[[#This Row],[LastActiveDate]]="",Table2[[#This Row],[LastActiveDate]]=0),"",YEAR(Table2[[#This Row],[LastActiveDate]]))</f>
        <v>2024</v>
      </c>
      <c r="B538" t="str">
        <f>IF(OR(Table2[[#This Row],[LastActiveDate]]="",Table2[[#This Row],[LastActiveDate]]=0),"",TEXT(Table2[[#This Row],[LastActiveDate]],"mmmm"))</f>
        <v>December</v>
      </c>
      <c r="C538">
        <f>IF(OR(Table2[[#This Row],[LastActiveDate]]="",Table2[[#This Row],[LastActiveDate]]=0),"",DAY(Table2[[#This Row],[LastActiveDate]]))</f>
        <v>20</v>
      </c>
    </row>
    <row r="539" spans="1:3" x14ac:dyDescent="0.25">
      <c r="A539">
        <f>IF(OR(Table2[[#This Row],[LastActiveDate]]="",Table2[[#This Row],[LastActiveDate]]=0),"",YEAR(Table2[[#This Row],[LastActiveDate]]))</f>
        <v>2025</v>
      </c>
      <c r="B539" t="str">
        <f>IF(OR(Table2[[#This Row],[LastActiveDate]]="",Table2[[#This Row],[LastActiveDate]]=0),"",TEXT(Table2[[#This Row],[LastActiveDate]],"mmmm"))</f>
        <v>May</v>
      </c>
      <c r="C539">
        <f>IF(OR(Table2[[#This Row],[LastActiveDate]]="",Table2[[#This Row],[LastActiveDate]]=0),"",DAY(Table2[[#This Row],[LastActiveDate]]))</f>
        <v>29</v>
      </c>
    </row>
    <row r="540" spans="1:3" x14ac:dyDescent="0.25">
      <c r="A540">
        <f>IF(OR(Table2[[#This Row],[LastActiveDate]]="",Table2[[#This Row],[LastActiveDate]]=0),"",YEAR(Table2[[#This Row],[LastActiveDate]]))</f>
        <v>2025</v>
      </c>
      <c r="B540" t="str">
        <f>IF(OR(Table2[[#This Row],[LastActiveDate]]="",Table2[[#This Row],[LastActiveDate]]=0),"",TEXT(Table2[[#This Row],[LastActiveDate]],"mmmm"))</f>
        <v>July</v>
      </c>
      <c r="C540">
        <f>IF(OR(Table2[[#This Row],[LastActiveDate]]="",Table2[[#This Row],[LastActiveDate]]=0),"",DAY(Table2[[#This Row],[LastActiveDate]]))</f>
        <v>19</v>
      </c>
    </row>
    <row r="541" spans="1:3" x14ac:dyDescent="0.25">
      <c r="A541">
        <f>IF(OR(Table2[[#This Row],[LastActiveDate]]="",Table2[[#This Row],[LastActiveDate]]=0),"",YEAR(Table2[[#This Row],[LastActiveDate]]))</f>
        <v>2024</v>
      </c>
      <c r="B541" t="str">
        <f>IF(OR(Table2[[#This Row],[LastActiveDate]]="",Table2[[#This Row],[LastActiveDate]]=0),"",TEXT(Table2[[#This Row],[LastActiveDate]],"mmmm"))</f>
        <v>November</v>
      </c>
      <c r="C541">
        <f>IF(OR(Table2[[#This Row],[LastActiveDate]]="",Table2[[#This Row],[LastActiveDate]]=0),"",DAY(Table2[[#This Row],[LastActiveDate]]))</f>
        <v>30</v>
      </c>
    </row>
    <row r="542" spans="1:3" x14ac:dyDescent="0.25">
      <c r="A542">
        <f>IF(OR(Table2[[#This Row],[LastActiveDate]]="",Table2[[#This Row],[LastActiveDate]]=0),"",YEAR(Table2[[#This Row],[LastActiveDate]]))</f>
        <v>2025</v>
      </c>
      <c r="B542" t="str">
        <f>IF(OR(Table2[[#This Row],[LastActiveDate]]="",Table2[[#This Row],[LastActiveDate]]=0),"",TEXT(Table2[[#This Row],[LastActiveDate]],"mmmm"))</f>
        <v>August</v>
      </c>
      <c r="C542">
        <f>IF(OR(Table2[[#This Row],[LastActiveDate]]="",Table2[[#This Row],[LastActiveDate]]=0),"",DAY(Table2[[#This Row],[LastActiveDate]]))</f>
        <v>15</v>
      </c>
    </row>
    <row r="543" spans="1:3" x14ac:dyDescent="0.25">
      <c r="A543">
        <f>IF(OR(Table2[[#This Row],[LastActiveDate]]="",Table2[[#This Row],[LastActiveDate]]=0),"",YEAR(Table2[[#This Row],[LastActiveDate]]))</f>
        <v>2025</v>
      </c>
      <c r="B543" t="str">
        <f>IF(OR(Table2[[#This Row],[LastActiveDate]]="",Table2[[#This Row],[LastActiveDate]]=0),"",TEXT(Table2[[#This Row],[LastActiveDate]],"mmmm"))</f>
        <v>October</v>
      </c>
      <c r="C543">
        <f>IF(OR(Table2[[#This Row],[LastActiveDate]]="",Table2[[#This Row],[LastActiveDate]]=0),"",DAY(Table2[[#This Row],[LastActiveDate]]))</f>
        <v>7</v>
      </c>
    </row>
    <row r="544" spans="1:3" x14ac:dyDescent="0.25">
      <c r="A544">
        <f>IF(OR(Table2[[#This Row],[LastActiveDate]]="",Table2[[#This Row],[LastActiveDate]]=0),"",YEAR(Table2[[#This Row],[LastActiveDate]]))</f>
        <v>2024</v>
      </c>
      <c r="B544" t="str">
        <f>IF(OR(Table2[[#This Row],[LastActiveDate]]="",Table2[[#This Row],[LastActiveDate]]=0),"",TEXT(Table2[[#This Row],[LastActiveDate]],"mmmm"))</f>
        <v>November</v>
      </c>
      <c r="C544">
        <f>IF(OR(Table2[[#This Row],[LastActiveDate]]="",Table2[[#This Row],[LastActiveDate]]=0),"",DAY(Table2[[#This Row],[LastActiveDate]]))</f>
        <v>28</v>
      </c>
    </row>
    <row r="545" spans="1:3" x14ac:dyDescent="0.25">
      <c r="A545">
        <f>IF(OR(Table2[[#This Row],[LastActiveDate]]="",Table2[[#This Row],[LastActiveDate]]=0),"",YEAR(Table2[[#This Row],[LastActiveDate]]))</f>
        <v>2024</v>
      </c>
      <c r="B545" t="str">
        <f>IF(OR(Table2[[#This Row],[LastActiveDate]]="",Table2[[#This Row],[LastActiveDate]]=0),"",TEXT(Table2[[#This Row],[LastActiveDate]],"mmmm"))</f>
        <v>October</v>
      </c>
      <c r="C545">
        <f>IF(OR(Table2[[#This Row],[LastActiveDate]]="",Table2[[#This Row],[LastActiveDate]]=0),"",DAY(Table2[[#This Row],[LastActiveDate]]))</f>
        <v>29</v>
      </c>
    </row>
    <row r="546" spans="1:3" x14ac:dyDescent="0.25">
      <c r="A546">
        <f>IF(OR(Table2[[#This Row],[LastActiveDate]]="",Table2[[#This Row],[LastActiveDate]]=0),"",YEAR(Table2[[#This Row],[LastActiveDate]]))</f>
        <v>2025</v>
      </c>
      <c r="B546" t="str">
        <f>IF(OR(Table2[[#This Row],[LastActiveDate]]="",Table2[[#This Row],[LastActiveDate]]=0),"",TEXT(Table2[[#This Row],[LastActiveDate]],"mmmm"))</f>
        <v>February</v>
      </c>
      <c r="C546">
        <f>IF(OR(Table2[[#This Row],[LastActiveDate]]="",Table2[[#This Row],[LastActiveDate]]=0),"",DAY(Table2[[#This Row],[LastActiveDate]]))</f>
        <v>10</v>
      </c>
    </row>
    <row r="547" spans="1:3" x14ac:dyDescent="0.25">
      <c r="A547">
        <f>IF(OR(Table2[[#This Row],[LastActiveDate]]="",Table2[[#This Row],[LastActiveDate]]=0),"",YEAR(Table2[[#This Row],[LastActiveDate]]))</f>
        <v>2025</v>
      </c>
      <c r="B547" t="str">
        <f>IF(OR(Table2[[#This Row],[LastActiveDate]]="",Table2[[#This Row],[LastActiveDate]]=0),"",TEXT(Table2[[#This Row],[LastActiveDate]],"mmmm"))</f>
        <v>June</v>
      </c>
      <c r="C547">
        <f>IF(OR(Table2[[#This Row],[LastActiveDate]]="",Table2[[#This Row],[LastActiveDate]]=0),"",DAY(Table2[[#This Row],[LastActiveDate]]))</f>
        <v>24</v>
      </c>
    </row>
    <row r="548" spans="1:3" x14ac:dyDescent="0.25">
      <c r="A548">
        <f>IF(OR(Table2[[#This Row],[LastActiveDate]]="",Table2[[#This Row],[LastActiveDate]]=0),"",YEAR(Table2[[#This Row],[LastActiveDate]]))</f>
        <v>2025</v>
      </c>
      <c r="B548" t="str">
        <f>IF(OR(Table2[[#This Row],[LastActiveDate]]="",Table2[[#This Row],[LastActiveDate]]=0),"",TEXT(Table2[[#This Row],[LastActiveDate]],"mmmm"))</f>
        <v>October</v>
      </c>
      <c r="C548">
        <f>IF(OR(Table2[[#This Row],[LastActiveDate]]="",Table2[[#This Row],[LastActiveDate]]=0),"",DAY(Table2[[#This Row],[LastActiveDate]]))</f>
        <v>4</v>
      </c>
    </row>
    <row r="549" spans="1:3" x14ac:dyDescent="0.25">
      <c r="A549">
        <f>IF(OR(Table2[[#This Row],[LastActiveDate]]="",Table2[[#This Row],[LastActiveDate]]=0),"",YEAR(Table2[[#This Row],[LastActiveDate]]))</f>
        <v>2025</v>
      </c>
      <c r="B549" t="str">
        <f>IF(OR(Table2[[#This Row],[LastActiveDate]]="",Table2[[#This Row],[LastActiveDate]]=0),"",TEXT(Table2[[#This Row],[LastActiveDate]],"mmmm"))</f>
        <v>March</v>
      </c>
      <c r="C549">
        <f>IF(OR(Table2[[#This Row],[LastActiveDate]]="",Table2[[#This Row],[LastActiveDate]]=0),"",DAY(Table2[[#This Row],[LastActiveDate]]))</f>
        <v>13</v>
      </c>
    </row>
    <row r="550" spans="1:3" x14ac:dyDescent="0.25">
      <c r="A550">
        <f>IF(OR(Table2[[#This Row],[LastActiveDate]]="",Table2[[#This Row],[LastActiveDate]]=0),"",YEAR(Table2[[#This Row],[LastActiveDate]]))</f>
        <v>2025</v>
      </c>
      <c r="B550" t="str">
        <f>IF(OR(Table2[[#This Row],[LastActiveDate]]="",Table2[[#This Row],[LastActiveDate]]=0),"",TEXT(Table2[[#This Row],[LastActiveDate]],"mmmm"))</f>
        <v>July</v>
      </c>
      <c r="C550">
        <f>IF(OR(Table2[[#This Row],[LastActiveDate]]="",Table2[[#This Row],[LastActiveDate]]=0),"",DAY(Table2[[#This Row],[LastActiveDate]]))</f>
        <v>7</v>
      </c>
    </row>
    <row r="551" spans="1:3" x14ac:dyDescent="0.25">
      <c r="A551">
        <f>IF(OR(Table2[[#This Row],[LastActiveDate]]="",Table2[[#This Row],[LastActiveDate]]=0),"",YEAR(Table2[[#This Row],[LastActiveDate]]))</f>
        <v>2024</v>
      </c>
      <c r="B551" t="str">
        <f>IF(OR(Table2[[#This Row],[LastActiveDate]]="",Table2[[#This Row],[LastActiveDate]]=0),"",TEXT(Table2[[#This Row],[LastActiveDate]],"mmmm"))</f>
        <v>November</v>
      </c>
      <c r="C551">
        <f>IF(OR(Table2[[#This Row],[LastActiveDate]]="",Table2[[#This Row],[LastActiveDate]]=0),"",DAY(Table2[[#This Row],[LastActiveDate]]))</f>
        <v>16</v>
      </c>
    </row>
    <row r="552" spans="1:3" x14ac:dyDescent="0.25">
      <c r="A552">
        <f>IF(OR(Table2[[#This Row],[LastActiveDate]]="",Table2[[#This Row],[LastActiveDate]]=0),"",YEAR(Table2[[#This Row],[LastActiveDate]]))</f>
        <v>2025</v>
      </c>
      <c r="B552" t="str">
        <f>IF(OR(Table2[[#This Row],[LastActiveDate]]="",Table2[[#This Row],[LastActiveDate]]=0),"",TEXT(Table2[[#This Row],[LastActiveDate]],"mmmm"))</f>
        <v>June</v>
      </c>
      <c r="C552">
        <f>IF(OR(Table2[[#This Row],[LastActiveDate]]="",Table2[[#This Row],[LastActiveDate]]=0),"",DAY(Table2[[#This Row],[LastActiveDate]]))</f>
        <v>29</v>
      </c>
    </row>
    <row r="553" spans="1:3" x14ac:dyDescent="0.25">
      <c r="A553">
        <f>IF(OR(Table2[[#This Row],[LastActiveDate]]="",Table2[[#This Row],[LastActiveDate]]=0),"",YEAR(Table2[[#This Row],[LastActiveDate]]))</f>
        <v>2025</v>
      </c>
      <c r="B553" t="str">
        <f>IF(OR(Table2[[#This Row],[LastActiveDate]]="",Table2[[#This Row],[LastActiveDate]]=0),"",TEXT(Table2[[#This Row],[LastActiveDate]],"mmmm"))</f>
        <v>June</v>
      </c>
      <c r="C553">
        <f>IF(OR(Table2[[#This Row],[LastActiveDate]]="",Table2[[#This Row],[LastActiveDate]]=0),"",DAY(Table2[[#This Row],[LastActiveDate]]))</f>
        <v>5</v>
      </c>
    </row>
    <row r="554" spans="1:3" x14ac:dyDescent="0.25">
      <c r="A554" t="str">
        <f>IF(OR(Table2[[#This Row],[LastActiveDate]]="",Table2[[#This Row],[LastActiveDate]]=0),"",YEAR(Table2[[#This Row],[LastActiveDate]]))</f>
        <v/>
      </c>
      <c r="B554" t="str">
        <f>IF(OR(Table2[[#This Row],[LastActiveDate]]="",Table2[[#This Row],[LastActiveDate]]=0),"",TEXT(Table2[[#This Row],[LastActiveDate]],"mmmm"))</f>
        <v/>
      </c>
      <c r="C554" t="str">
        <f>IF(OR(Table2[[#This Row],[LastActiveDate]]="",Table2[[#This Row],[LastActiveDate]]=0),"",DAY(Table2[[#This Row],[LastActiveDate]]))</f>
        <v/>
      </c>
    </row>
    <row r="555" spans="1:3" x14ac:dyDescent="0.25">
      <c r="A555">
        <f>IF(OR(Table2[[#This Row],[LastActiveDate]]="",Table2[[#This Row],[LastActiveDate]]=0),"",YEAR(Table2[[#This Row],[LastActiveDate]]))</f>
        <v>2025</v>
      </c>
      <c r="B555" t="str">
        <f>IF(OR(Table2[[#This Row],[LastActiveDate]]="",Table2[[#This Row],[LastActiveDate]]=0),"",TEXT(Table2[[#This Row],[LastActiveDate]],"mmmm"))</f>
        <v>July</v>
      </c>
      <c r="C555">
        <f>IF(OR(Table2[[#This Row],[LastActiveDate]]="",Table2[[#This Row],[LastActiveDate]]=0),"",DAY(Table2[[#This Row],[LastActiveDate]]))</f>
        <v>28</v>
      </c>
    </row>
    <row r="556" spans="1:3" x14ac:dyDescent="0.25">
      <c r="A556">
        <f>IF(OR(Table2[[#This Row],[LastActiveDate]]="",Table2[[#This Row],[LastActiveDate]]=0),"",YEAR(Table2[[#This Row],[LastActiveDate]]))</f>
        <v>2025</v>
      </c>
      <c r="B556" t="str">
        <f>IF(OR(Table2[[#This Row],[LastActiveDate]]="",Table2[[#This Row],[LastActiveDate]]=0),"",TEXT(Table2[[#This Row],[LastActiveDate]],"mmmm"))</f>
        <v>August</v>
      </c>
      <c r="C556">
        <f>IF(OR(Table2[[#This Row],[LastActiveDate]]="",Table2[[#This Row],[LastActiveDate]]=0),"",DAY(Table2[[#This Row],[LastActiveDate]]))</f>
        <v>26</v>
      </c>
    </row>
    <row r="557" spans="1:3" x14ac:dyDescent="0.25">
      <c r="A557">
        <f>IF(OR(Table2[[#This Row],[LastActiveDate]]="",Table2[[#This Row],[LastActiveDate]]=0),"",YEAR(Table2[[#This Row],[LastActiveDate]]))</f>
        <v>2025</v>
      </c>
      <c r="B557" t="str">
        <f>IF(OR(Table2[[#This Row],[LastActiveDate]]="",Table2[[#This Row],[LastActiveDate]]=0),"",TEXT(Table2[[#This Row],[LastActiveDate]],"mmmm"))</f>
        <v>May</v>
      </c>
      <c r="C557">
        <f>IF(OR(Table2[[#This Row],[LastActiveDate]]="",Table2[[#This Row],[LastActiveDate]]=0),"",DAY(Table2[[#This Row],[LastActiveDate]]))</f>
        <v>27</v>
      </c>
    </row>
    <row r="558" spans="1:3" x14ac:dyDescent="0.25">
      <c r="A558">
        <f>IF(OR(Table2[[#This Row],[LastActiveDate]]="",Table2[[#This Row],[LastActiveDate]]=0),"",YEAR(Table2[[#This Row],[LastActiveDate]]))</f>
        <v>2024</v>
      </c>
      <c r="B558" t="str">
        <f>IF(OR(Table2[[#This Row],[LastActiveDate]]="",Table2[[#This Row],[LastActiveDate]]=0),"",TEXT(Table2[[#This Row],[LastActiveDate]],"mmmm"))</f>
        <v>December</v>
      </c>
      <c r="C558">
        <f>IF(OR(Table2[[#This Row],[LastActiveDate]]="",Table2[[#This Row],[LastActiveDate]]=0),"",DAY(Table2[[#This Row],[LastActiveDate]]))</f>
        <v>3</v>
      </c>
    </row>
    <row r="559" spans="1:3" x14ac:dyDescent="0.25">
      <c r="A559">
        <f>IF(OR(Table2[[#This Row],[LastActiveDate]]="",Table2[[#This Row],[LastActiveDate]]=0),"",YEAR(Table2[[#This Row],[LastActiveDate]]))</f>
        <v>2025</v>
      </c>
      <c r="B559" t="str">
        <f>IF(OR(Table2[[#This Row],[LastActiveDate]]="",Table2[[#This Row],[LastActiveDate]]=0),"",TEXT(Table2[[#This Row],[LastActiveDate]],"mmmm"))</f>
        <v>October</v>
      </c>
      <c r="C559">
        <f>IF(OR(Table2[[#This Row],[LastActiveDate]]="",Table2[[#This Row],[LastActiveDate]]=0),"",DAY(Table2[[#This Row],[LastActiveDate]]))</f>
        <v>14</v>
      </c>
    </row>
    <row r="560" spans="1:3" x14ac:dyDescent="0.25">
      <c r="A560">
        <f>IF(OR(Table2[[#This Row],[LastActiveDate]]="",Table2[[#This Row],[LastActiveDate]]=0),"",YEAR(Table2[[#This Row],[LastActiveDate]]))</f>
        <v>2025</v>
      </c>
      <c r="B560" t="str">
        <f>IF(OR(Table2[[#This Row],[LastActiveDate]]="",Table2[[#This Row],[LastActiveDate]]=0),"",TEXT(Table2[[#This Row],[LastActiveDate]],"mmmm"))</f>
        <v>August</v>
      </c>
      <c r="C560">
        <f>IF(OR(Table2[[#This Row],[LastActiveDate]]="",Table2[[#This Row],[LastActiveDate]]=0),"",DAY(Table2[[#This Row],[LastActiveDate]]))</f>
        <v>1</v>
      </c>
    </row>
    <row r="561" spans="1:3" x14ac:dyDescent="0.25">
      <c r="A561">
        <f>IF(OR(Table2[[#This Row],[LastActiveDate]]="",Table2[[#This Row],[LastActiveDate]]=0),"",YEAR(Table2[[#This Row],[LastActiveDate]]))</f>
        <v>2025</v>
      </c>
      <c r="B561" t="str">
        <f>IF(OR(Table2[[#This Row],[LastActiveDate]]="",Table2[[#This Row],[LastActiveDate]]=0),"",TEXT(Table2[[#This Row],[LastActiveDate]],"mmmm"))</f>
        <v>February</v>
      </c>
      <c r="C561">
        <f>IF(OR(Table2[[#This Row],[LastActiveDate]]="",Table2[[#This Row],[LastActiveDate]]=0),"",DAY(Table2[[#This Row],[LastActiveDate]]))</f>
        <v>23</v>
      </c>
    </row>
    <row r="562" spans="1:3" x14ac:dyDescent="0.25">
      <c r="A562">
        <f>IF(OR(Table2[[#This Row],[LastActiveDate]]="",Table2[[#This Row],[LastActiveDate]]=0),"",YEAR(Table2[[#This Row],[LastActiveDate]]))</f>
        <v>2025</v>
      </c>
      <c r="B562" t="str">
        <f>IF(OR(Table2[[#This Row],[LastActiveDate]]="",Table2[[#This Row],[LastActiveDate]]=0),"",TEXT(Table2[[#This Row],[LastActiveDate]],"mmmm"))</f>
        <v>March</v>
      </c>
      <c r="C562">
        <f>IF(OR(Table2[[#This Row],[LastActiveDate]]="",Table2[[#This Row],[LastActiveDate]]=0),"",DAY(Table2[[#This Row],[LastActiveDate]]))</f>
        <v>25</v>
      </c>
    </row>
    <row r="563" spans="1:3" x14ac:dyDescent="0.25">
      <c r="A563">
        <f>IF(OR(Table2[[#This Row],[LastActiveDate]]="",Table2[[#This Row],[LastActiveDate]]=0),"",YEAR(Table2[[#This Row],[LastActiveDate]]))</f>
        <v>2025</v>
      </c>
      <c r="B563" t="str">
        <f>IF(OR(Table2[[#This Row],[LastActiveDate]]="",Table2[[#This Row],[LastActiveDate]]=0),"",TEXT(Table2[[#This Row],[LastActiveDate]],"mmmm"))</f>
        <v>March</v>
      </c>
      <c r="C563">
        <f>IF(OR(Table2[[#This Row],[LastActiveDate]]="",Table2[[#This Row],[LastActiveDate]]=0),"",DAY(Table2[[#This Row],[LastActiveDate]]))</f>
        <v>4</v>
      </c>
    </row>
    <row r="564" spans="1:3" x14ac:dyDescent="0.25">
      <c r="A564">
        <f>IF(OR(Table2[[#This Row],[LastActiveDate]]="",Table2[[#This Row],[LastActiveDate]]=0),"",YEAR(Table2[[#This Row],[LastActiveDate]]))</f>
        <v>2025</v>
      </c>
      <c r="B564" t="str">
        <f>IF(OR(Table2[[#This Row],[LastActiveDate]]="",Table2[[#This Row],[LastActiveDate]]=0),"",TEXT(Table2[[#This Row],[LastActiveDate]],"mmmm"))</f>
        <v>April</v>
      </c>
      <c r="C564">
        <f>IF(OR(Table2[[#This Row],[LastActiveDate]]="",Table2[[#This Row],[LastActiveDate]]=0),"",DAY(Table2[[#This Row],[LastActiveDate]]))</f>
        <v>22</v>
      </c>
    </row>
    <row r="565" spans="1:3" x14ac:dyDescent="0.25">
      <c r="A565">
        <f>IF(OR(Table2[[#This Row],[LastActiveDate]]="",Table2[[#This Row],[LastActiveDate]]=0),"",YEAR(Table2[[#This Row],[LastActiveDate]]))</f>
        <v>2025</v>
      </c>
      <c r="B565" t="str">
        <f>IF(OR(Table2[[#This Row],[LastActiveDate]]="",Table2[[#This Row],[LastActiveDate]]=0),"",TEXT(Table2[[#This Row],[LastActiveDate]],"mmmm"))</f>
        <v>February</v>
      </c>
      <c r="C565">
        <f>IF(OR(Table2[[#This Row],[LastActiveDate]]="",Table2[[#This Row],[LastActiveDate]]=0),"",DAY(Table2[[#This Row],[LastActiveDate]]))</f>
        <v>21</v>
      </c>
    </row>
    <row r="566" spans="1:3" x14ac:dyDescent="0.25">
      <c r="A566">
        <f>IF(OR(Table2[[#This Row],[LastActiveDate]]="",Table2[[#This Row],[LastActiveDate]]=0),"",YEAR(Table2[[#This Row],[LastActiveDate]]))</f>
        <v>2025</v>
      </c>
      <c r="B566" t="str">
        <f>IF(OR(Table2[[#This Row],[LastActiveDate]]="",Table2[[#This Row],[LastActiveDate]]=0),"",TEXT(Table2[[#This Row],[LastActiveDate]],"mmmm"))</f>
        <v>August</v>
      </c>
      <c r="C566">
        <f>IF(OR(Table2[[#This Row],[LastActiveDate]]="",Table2[[#This Row],[LastActiveDate]]=0),"",DAY(Table2[[#This Row],[LastActiveDate]]))</f>
        <v>26</v>
      </c>
    </row>
    <row r="567" spans="1:3" x14ac:dyDescent="0.25">
      <c r="A567">
        <f>IF(OR(Table2[[#This Row],[LastActiveDate]]="",Table2[[#This Row],[LastActiveDate]]=0),"",YEAR(Table2[[#This Row],[LastActiveDate]]))</f>
        <v>2025</v>
      </c>
      <c r="B567" t="str">
        <f>IF(OR(Table2[[#This Row],[LastActiveDate]]="",Table2[[#This Row],[LastActiveDate]]=0),"",TEXT(Table2[[#This Row],[LastActiveDate]],"mmmm"))</f>
        <v>August</v>
      </c>
      <c r="C567">
        <f>IF(OR(Table2[[#This Row],[LastActiveDate]]="",Table2[[#This Row],[LastActiveDate]]=0),"",DAY(Table2[[#This Row],[LastActiveDate]]))</f>
        <v>16</v>
      </c>
    </row>
    <row r="568" spans="1:3" x14ac:dyDescent="0.25">
      <c r="A568">
        <f>IF(OR(Table2[[#This Row],[LastActiveDate]]="",Table2[[#This Row],[LastActiveDate]]=0),"",YEAR(Table2[[#This Row],[LastActiveDate]]))</f>
        <v>2024</v>
      </c>
      <c r="B568" t="str">
        <f>IF(OR(Table2[[#This Row],[LastActiveDate]]="",Table2[[#This Row],[LastActiveDate]]=0),"",TEXT(Table2[[#This Row],[LastActiveDate]],"mmmm"))</f>
        <v>November</v>
      </c>
      <c r="C568">
        <f>IF(OR(Table2[[#This Row],[LastActiveDate]]="",Table2[[#This Row],[LastActiveDate]]=0),"",DAY(Table2[[#This Row],[LastActiveDate]]))</f>
        <v>27</v>
      </c>
    </row>
    <row r="569" spans="1:3" x14ac:dyDescent="0.25">
      <c r="A569">
        <f>IF(OR(Table2[[#This Row],[LastActiveDate]]="",Table2[[#This Row],[LastActiveDate]]=0),"",YEAR(Table2[[#This Row],[LastActiveDate]]))</f>
        <v>2025</v>
      </c>
      <c r="B569" t="str">
        <f>IF(OR(Table2[[#This Row],[LastActiveDate]]="",Table2[[#This Row],[LastActiveDate]]=0),"",TEXT(Table2[[#This Row],[LastActiveDate]],"mmmm"))</f>
        <v>October</v>
      </c>
      <c r="C569">
        <f>IF(OR(Table2[[#This Row],[LastActiveDate]]="",Table2[[#This Row],[LastActiveDate]]=0),"",DAY(Table2[[#This Row],[LastActiveDate]]))</f>
        <v>5</v>
      </c>
    </row>
    <row r="570" spans="1:3" x14ac:dyDescent="0.25">
      <c r="A570">
        <f>IF(OR(Table2[[#This Row],[LastActiveDate]]="",Table2[[#This Row],[LastActiveDate]]=0),"",YEAR(Table2[[#This Row],[LastActiveDate]]))</f>
        <v>2025</v>
      </c>
      <c r="B570" t="str">
        <f>IF(OR(Table2[[#This Row],[LastActiveDate]]="",Table2[[#This Row],[LastActiveDate]]=0),"",TEXT(Table2[[#This Row],[LastActiveDate]],"mmmm"))</f>
        <v>June</v>
      </c>
      <c r="C570">
        <f>IF(OR(Table2[[#This Row],[LastActiveDate]]="",Table2[[#This Row],[LastActiveDate]]=0),"",DAY(Table2[[#This Row],[LastActiveDate]]))</f>
        <v>8</v>
      </c>
    </row>
    <row r="571" spans="1:3" x14ac:dyDescent="0.25">
      <c r="A571">
        <f>IF(OR(Table2[[#This Row],[LastActiveDate]]="",Table2[[#This Row],[LastActiveDate]]=0),"",YEAR(Table2[[#This Row],[LastActiveDate]]))</f>
        <v>2025</v>
      </c>
      <c r="B571" t="str">
        <f>IF(OR(Table2[[#This Row],[LastActiveDate]]="",Table2[[#This Row],[LastActiveDate]]=0),"",TEXT(Table2[[#This Row],[LastActiveDate]],"mmmm"))</f>
        <v>August</v>
      </c>
      <c r="C571">
        <f>IF(OR(Table2[[#This Row],[LastActiveDate]]="",Table2[[#This Row],[LastActiveDate]]=0),"",DAY(Table2[[#This Row],[LastActiveDate]]))</f>
        <v>18</v>
      </c>
    </row>
    <row r="572" spans="1:3" x14ac:dyDescent="0.25">
      <c r="A572">
        <f>IF(OR(Table2[[#This Row],[LastActiveDate]]="",Table2[[#This Row],[LastActiveDate]]=0),"",YEAR(Table2[[#This Row],[LastActiveDate]]))</f>
        <v>2025</v>
      </c>
      <c r="B572" t="str">
        <f>IF(OR(Table2[[#This Row],[LastActiveDate]]="",Table2[[#This Row],[LastActiveDate]]=0),"",TEXT(Table2[[#This Row],[LastActiveDate]],"mmmm"))</f>
        <v>July</v>
      </c>
      <c r="C572">
        <f>IF(OR(Table2[[#This Row],[LastActiveDate]]="",Table2[[#This Row],[LastActiveDate]]=0),"",DAY(Table2[[#This Row],[LastActiveDate]]))</f>
        <v>5</v>
      </c>
    </row>
    <row r="573" spans="1:3" x14ac:dyDescent="0.25">
      <c r="A573">
        <f>IF(OR(Table2[[#This Row],[LastActiveDate]]="",Table2[[#This Row],[LastActiveDate]]=0),"",YEAR(Table2[[#This Row],[LastActiveDate]]))</f>
        <v>2025</v>
      </c>
      <c r="B573" t="str">
        <f>IF(OR(Table2[[#This Row],[LastActiveDate]]="",Table2[[#This Row],[LastActiveDate]]=0),"",TEXT(Table2[[#This Row],[LastActiveDate]],"mmmm"))</f>
        <v>March</v>
      </c>
      <c r="C573">
        <f>IF(OR(Table2[[#This Row],[LastActiveDate]]="",Table2[[#This Row],[LastActiveDate]]=0),"",DAY(Table2[[#This Row],[LastActiveDate]]))</f>
        <v>27</v>
      </c>
    </row>
    <row r="574" spans="1:3" x14ac:dyDescent="0.25">
      <c r="A574">
        <f>IF(OR(Table2[[#This Row],[LastActiveDate]]="",Table2[[#This Row],[LastActiveDate]]=0),"",YEAR(Table2[[#This Row],[LastActiveDate]]))</f>
        <v>2025</v>
      </c>
      <c r="B574" t="str">
        <f>IF(OR(Table2[[#This Row],[LastActiveDate]]="",Table2[[#This Row],[LastActiveDate]]=0),"",TEXT(Table2[[#This Row],[LastActiveDate]],"mmmm"))</f>
        <v>July</v>
      </c>
      <c r="C574">
        <f>IF(OR(Table2[[#This Row],[LastActiveDate]]="",Table2[[#This Row],[LastActiveDate]]=0),"",DAY(Table2[[#This Row],[LastActiveDate]]))</f>
        <v>14</v>
      </c>
    </row>
    <row r="575" spans="1:3" x14ac:dyDescent="0.25">
      <c r="A575">
        <f>IF(OR(Table2[[#This Row],[LastActiveDate]]="",Table2[[#This Row],[LastActiveDate]]=0),"",YEAR(Table2[[#This Row],[LastActiveDate]]))</f>
        <v>2025</v>
      </c>
      <c r="B575" t="str">
        <f>IF(OR(Table2[[#This Row],[LastActiveDate]]="",Table2[[#This Row],[LastActiveDate]]=0),"",TEXT(Table2[[#This Row],[LastActiveDate]],"mmmm"))</f>
        <v>October</v>
      </c>
      <c r="C575">
        <f>IF(OR(Table2[[#This Row],[LastActiveDate]]="",Table2[[#This Row],[LastActiveDate]]=0),"",DAY(Table2[[#This Row],[LastActiveDate]]))</f>
        <v>7</v>
      </c>
    </row>
    <row r="576" spans="1:3" x14ac:dyDescent="0.25">
      <c r="A576">
        <f>IF(OR(Table2[[#This Row],[LastActiveDate]]="",Table2[[#This Row],[LastActiveDate]]=0),"",YEAR(Table2[[#This Row],[LastActiveDate]]))</f>
        <v>2025</v>
      </c>
      <c r="B576" t="str">
        <f>IF(OR(Table2[[#This Row],[LastActiveDate]]="",Table2[[#This Row],[LastActiveDate]]=0),"",TEXT(Table2[[#This Row],[LastActiveDate]],"mmmm"))</f>
        <v>January</v>
      </c>
      <c r="C576">
        <f>IF(OR(Table2[[#This Row],[LastActiveDate]]="",Table2[[#This Row],[LastActiveDate]]=0),"",DAY(Table2[[#This Row],[LastActiveDate]]))</f>
        <v>26</v>
      </c>
    </row>
    <row r="577" spans="1:3" x14ac:dyDescent="0.25">
      <c r="A577">
        <f>IF(OR(Table2[[#This Row],[LastActiveDate]]="",Table2[[#This Row],[LastActiveDate]]=0),"",YEAR(Table2[[#This Row],[LastActiveDate]]))</f>
        <v>2025</v>
      </c>
      <c r="B577" t="str">
        <f>IF(OR(Table2[[#This Row],[LastActiveDate]]="",Table2[[#This Row],[LastActiveDate]]=0),"",TEXT(Table2[[#This Row],[LastActiveDate]],"mmmm"))</f>
        <v>August</v>
      </c>
      <c r="C577">
        <f>IF(OR(Table2[[#This Row],[LastActiveDate]]="",Table2[[#This Row],[LastActiveDate]]=0),"",DAY(Table2[[#This Row],[LastActiveDate]]))</f>
        <v>10</v>
      </c>
    </row>
    <row r="578" spans="1:3" x14ac:dyDescent="0.25">
      <c r="A578">
        <f>IF(OR(Table2[[#This Row],[LastActiveDate]]="",Table2[[#This Row],[LastActiveDate]]=0),"",YEAR(Table2[[#This Row],[LastActiveDate]]))</f>
        <v>2025</v>
      </c>
      <c r="B578" t="str">
        <f>IF(OR(Table2[[#This Row],[LastActiveDate]]="",Table2[[#This Row],[LastActiveDate]]=0),"",TEXT(Table2[[#This Row],[LastActiveDate]],"mmmm"))</f>
        <v>May</v>
      </c>
      <c r="C578">
        <f>IF(OR(Table2[[#This Row],[LastActiveDate]]="",Table2[[#This Row],[LastActiveDate]]=0),"",DAY(Table2[[#This Row],[LastActiveDate]]))</f>
        <v>4</v>
      </c>
    </row>
    <row r="579" spans="1:3" x14ac:dyDescent="0.25">
      <c r="A579">
        <f>IF(OR(Table2[[#This Row],[LastActiveDate]]="",Table2[[#This Row],[LastActiveDate]]=0),"",YEAR(Table2[[#This Row],[LastActiveDate]]))</f>
        <v>2025</v>
      </c>
      <c r="B579" t="str">
        <f>IF(OR(Table2[[#This Row],[LastActiveDate]]="",Table2[[#This Row],[LastActiveDate]]=0),"",TEXT(Table2[[#This Row],[LastActiveDate]],"mmmm"))</f>
        <v>April</v>
      </c>
      <c r="C579">
        <f>IF(OR(Table2[[#This Row],[LastActiveDate]]="",Table2[[#This Row],[LastActiveDate]]=0),"",DAY(Table2[[#This Row],[LastActiveDate]]))</f>
        <v>14</v>
      </c>
    </row>
    <row r="580" spans="1:3" x14ac:dyDescent="0.25">
      <c r="A580">
        <f>IF(OR(Table2[[#This Row],[LastActiveDate]]="",Table2[[#This Row],[LastActiveDate]]=0),"",YEAR(Table2[[#This Row],[LastActiveDate]]))</f>
        <v>2025</v>
      </c>
      <c r="B580" t="str">
        <f>IF(OR(Table2[[#This Row],[LastActiveDate]]="",Table2[[#This Row],[LastActiveDate]]=0),"",TEXT(Table2[[#This Row],[LastActiveDate]],"mmmm"))</f>
        <v>March</v>
      </c>
      <c r="C580">
        <f>IF(OR(Table2[[#This Row],[LastActiveDate]]="",Table2[[#This Row],[LastActiveDate]]=0),"",DAY(Table2[[#This Row],[LastActiveDate]]))</f>
        <v>27</v>
      </c>
    </row>
    <row r="581" spans="1:3" x14ac:dyDescent="0.25">
      <c r="A581">
        <f>IF(OR(Table2[[#This Row],[LastActiveDate]]="",Table2[[#This Row],[LastActiveDate]]=0),"",YEAR(Table2[[#This Row],[LastActiveDate]]))</f>
        <v>2025</v>
      </c>
      <c r="B581" t="str">
        <f>IF(OR(Table2[[#This Row],[LastActiveDate]]="",Table2[[#This Row],[LastActiveDate]]=0),"",TEXT(Table2[[#This Row],[LastActiveDate]],"mmmm"))</f>
        <v>July</v>
      </c>
      <c r="C581">
        <f>IF(OR(Table2[[#This Row],[LastActiveDate]]="",Table2[[#This Row],[LastActiveDate]]=0),"",DAY(Table2[[#This Row],[LastActiveDate]]))</f>
        <v>13</v>
      </c>
    </row>
    <row r="582" spans="1:3" x14ac:dyDescent="0.25">
      <c r="A582">
        <f>IF(OR(Table2[[#This Row],[LastActiveDate]]="",Table2[[#This Row],[LastActiveDate]]=0),"",YEAR(Table2[[#This Row],[LastActiveDate]]))</f>
        <v>2025</v>
      </c>
      <c r="B582" t="str">
        <f>IF(OR(Table2[[#This Row],[LastActiveDate]]="",Table2[[#This Row],[LastActiveDate]]=0),"",TEXT(Table2[[#This Row],[LastActiveDate]],"mmmm"))</f>
        <v>January</v>
      </c>
      <c r="C582">
        <f>IF(OR(Table2[[#This Row],[LastActiveDate]]="",Table2[[#This Row],[LastActiveDate]]=0),"",DAY(Table2[[#This Row],[LastActiveDate]]))</f>
        <v>25</v>
      </c>
    </row>
    <row r="583" spans="1:3" x14ac:dyDescent="0.25">
      <c r="A583">
        <f>IF(OR(Table2[[#This Row],[LastActiveDate]]="",Table2[[#This Row],[LastActiveDate]]=0),"",YEAR(Table2[[#This Row],[LastActiveDate]]))</f>
        <v>2025</v>
      </c>
      <c r="B583" t="str">
        <f>IF(OR(Table2[[#This Row],[LastActiveDate]]="",Table2[[#This Row],[LastActiveDate]]=0),"",TEXT(Table2[[#This Row],[LastActiveDate]],"mmmm"))</f>
        <v>August</v>
      </c>
      <c r="C583">
        <f>IF(OR(Table2[[#This Row],[LastActiveDate]]="",Table2[[#This Row],[LastActiveDate]]=0),"",DAY(Table2[[#This Row],[LastActiveDate]]))</f>
        <v>26</v>
      </c>
    </row>
    <row r="584" spans="1:3" x14ac:dyDescent="0.25">
      <c r="A584">
        <f>IF(OR(Table2[[#This Row],[LastActiveDate]]="",Table2[[#This Row],[LastActiveDate]]=0),"",YEAR(Table2[[#This Row],[LastActiveDate]]))</f>
        <v>2025</v>
      </c>
      <c r="B584" t="str">
        <f>IF(OR(Table2[[#This Row],[LastActiveDate]]="",Table2[[#This Row],[LastActiveDate]]=0),"",TEXT(Table2[[#This Row],[LastActiveDate]],"mmmm"))</f>
        <v>August</v>
      </c>
      <c r="C584">
        <f>IF(OR(Table2[[#This Row],[LastActiveDate]]="",Table2[[#This Row],[LastActiveDate]]=0),"",DAY(Table2[[#This Row],[LastActiveDate]]))</f>
        <v>19</v>
      </c>
    </row>
    <row r="585" spans="1:3" x14ac:dyDescent="0.25">
      <c r="A585">
        <f>IF(OR(Table2[[#This Row],[LastActiveDate]]="",Table2[[#This Row],[LastActiveDate]]=0),"",YEAR(Table2[[#This Row],[LastActiveDate]]))</f>
        <v>2024</v>
      </c>
      <c r="B585" t="str">
        <f>IF(OR(Table2[[#This Row],[LastActiveDate]]="",Table2[[#This Row],[LastActiveDate]]=0),"",TEXT(Table2[[#This Row],[LastActiveDate]],"mmmm"))</f>
        <v>November</v>
      </c>
      <c r="C585">
        <f>IF(OR(Table2[[#This Row],[LastActiveDate]]="",Table2[[#This Row],[LastActiveDate]]=0),"",DAY(Table2[[#This Row],[LastActiveDate]]))</f>
        <v>20</v>
      </c>
    </row>
    <row r="586" spans="1:3" x14ac:dyDescent="0.25">
      <c r="A586">
        <f>IF(OR(Table2[[#This Row],[LastActiveDate]]="",Table2[[#This Row],[LastActiveDate]]=0),"",YEAR(Table2[[#This Row],[LastActiveDate]]))</f>
        <v>2025</v>
      </c>
      <c r="B586" t="str">
        <f>IF(OR(Table2[[#This Row],[LastActiveDate]]="",Table2[[#This Row],[LastActiveDate]]=0),"",TEXT(Table2[[#This Row],[LastActiveDate]],"mmmm"))</f>
        <v>September</v>
      </c>
      <c r="C586">
        <f>IF(OR(Table2[[#This Row],[LastActiveDate]]="",Table2[[#This Row],[LastActiveDate]]=0),"",DAY(Table2[[#This Row],[LastActiveDate]]))</f>
        <v>6</v>
      </c>
    </row>
    <row r="587" spans="1:3" x14ac:dyDescent="0.25">
      <c r="A587">
        <f>IF(OR(Table2[[#This Row],[LastActiveDate]]="",Table2[[#This Row],[LastActiveDate]]=0),"",YEAR(Table2[[#This Row],[LastActiveDate]]))</f>
        <v>2025</v>
      </c>
      <c r="B587" t="str">
        <f>IF(OR(Table2[[#This Row],[LastActiveDate]]="",Table2[[#This Row],[LastActiveDate]]=0),"",TEXT(Table2[[#This Row],[LastActiveDate]],"mmmm"))</f>
        <v>January</v>
      </c>
      <c r="C587">
        <f>IF(OR(Table2[[#This Row],[LastActiveDate]]="",Table2[[#This Row],[LastActiveDate]]=0),"",DAY(Table2[[#This Row],[LastActiveDate]]))</f>
        <v>17</v>
      </c>
    </row>
    <row r="588" spans="1:3" x14ac:dyDescent="0.25">
      <c r="A588">
        <f>IF(OR(Table2[[#This Row],[LastActiveDate]]="",Table2[[#This Row],[LastActiveDate]]=0),"",YEAR(Table2[[#This Row],[LastActiveDate]]))</f>
        <v>2025</v>
      </c>
      <c r="B588" t="str">
        <f>IF(OR(Table2[[#This Row],[LastActiveDate]]="",Table2[[#This Row],[LastActiveDate]]=0),"",TEXT(Table2[[#This Row],[LastActiveDate]],"mmmm"))</f>
        <v>April</v>
      </c>
      <c r="C588">
        <f>IF(OR(Table2[[#This Row],[LastActiveDate]]="",Table2[[#This Row],[LastActiveDate]]=0),"",DAY(Table2[[#This Row],[LastActiveDate]]))</f>
        <v>7</v>
      </c>
    </row>
    <row r="589" spans="1:3" x14ac:dyDescent="0.25">
      <c r="A589">
        <f>IF(OR(Table2[[#This Row],[LastActiveDate]]="",Table2[[#This Row],[LastActiveDate]]=0),"",YEAR(Table2[[#This Row],[LastActiveDate]]))</f>
        <v>2025</v>
      </c>
      <c r="B589" t="str">
        <f>IF(OR(Table2[[#This Row],[LastActiveDate]]="",Table2[[#This Row],[LastActiveDate]]=0),"",TEXT(Table2[[#This Row],[LastActiveDate]],"mmmm"))</f>
        <v>May</v>
      </c>
      <c r="C589">
        <f>IF(OR(Table2[[#This Row],[LastActiveDate]]="",Table2[[#This Row],[LastActiveDate]]=0),"",DAY(Table2[[#This Row],[LastActiveDate]]))</f>
        <v>30</v>
      </c>
    </row>
    <row r="590" spans="1:3" x14ac:dyDescent="0.25">
      <c r="A590">
        <f>IF(OR(Table2[[#This Row],[LastActiveDate]]="",Table2[[#This Row],[LastActiveDate]]=0),"",YEAR(Table2[[#This Row],[LastActiveDate]]))</f>
        <v>2025</v>
      </c>
      <c r="B590" t="str">
        <f>IF(OR(Table2[[#This Row],[LastActiveDate]]="",Table2[[#This Row],[LastActiveDate]]=0),"",TEXT(Table2[[#This Row],[LastActiveDate]],"mmmm"))</f>
        <v>March</v>
      </c>
      <c r="C590">
        <f>IF(OR(Table2[[#This Row],[LastActiveDate]]="",Table2[[#This Row],[LastActiveDate]]=0),"",DAY(Table2[[#This Row],[LastActiveDate]]))</f>
        <v>7</v>
      </c>
    </row>
    <row r="591" spans="1:3" x14ac:dyDescent="0.25">
      <c r="A591">
        <f>IF(OR(Table2[[#This Row],[LastActiveDate]]="",Table2[[#This Row],[LastActiveDate]]=0),"",YEAR(Table2[[#This Row],[LastActiveDate]]))</f>
        <v>2024</v>
      </c>
      <c r="B591" t="str">
        <f>IF(OR(Table2[[#This Row],[LastActiveDate]]="",Table2[[#This Row],[LastActiveDate]]=0),"",TEXT(Table2[[#This Row],[LastActiveDate]],"mmmm"))</f>
        <v>October</v>
      </c>
      <c r="C591">
        <f>IF(OR(Table2[[#This Row],[LastActiveDate]]="",Table2[[#This Row],[LastActiveDate]]=0),"",DAY(Table2[[#This Row],[LastActiveDate]]))</f>
        <v>30</v>
      </c>
    </row>
    <row r="592" spans="1:3" x14ac:dyDescent="0.25">
      <c r="A592">
        <f>IF(OR(Table2[[#This Row],[LastActiveDate]]="",Table2[[#This Row],[LastActiveDate]]=0),"",YEAR(Table2[[#This Row],[LastActiveDate]]))</f>
        <v>2025</v>
      </c>
      <c r="B592" t="str">
        <f>IF(OR(Table2[[#This Row],[LastActiveDate]]="",Table2[[#This Row],[LastActiveDate]]=0),"",TEXT(Table2[[#This Row],[LastActiveDate]],"mmmm"))</f>
        <v>August</v>
      </c>
      <c r="C592">
        <f>IF(OR(Table2[[#This Row],[LastActiveDate]]="",Table2[[#This Row],[LastActiveDate]]=0),"",DAY(Table2[[#This Row],[LastActiveDate]]))</f>
        <v>26</v>
      </c>
    </row>
    <row r="593" spans="1:3" x14ac:dyDescent="0.25">
      <c r="A593">
        <f>IF(OR(Table2[[#This Row],[LastActiveDate]]="",Table2[[#This Row],[LastActiveDate]]=0),"",YEAR(Table2[[#This Row],[LastActiveDate]]))</f>
        <v>2024</v>
      </c>
      <c r="B593" t="str">
        <f>IF(OR(Table2[[#This Row],[LastActiveDate]]="",Table2[[#This Row],[LastActiveDate]]=0),"",TEXT(Table2[[#This Row],[LastActiveDate]],"mmmm"))</f>
        <v>December</v>
      </c>
      <c r="C593">
        <f>IF(OR(Table2[[#This Row],[LastActiveDate]]="",Table2[[#This Row],[LastActiveDate]]=0),"",DAY(Table2[[#This Row],[LastActiveDate]]))</f>
        <v>25</v>
      </c>
    </row>
    <row r="594" spans="1:3" x14ac:dyDescent="0.25">
      <c r="A594">
        <f>IF(OR(Table2[[#This Row],[LastActiveDate]]="",Table2[[#This Row],[LastActiveDate]]=0),"",YEAR(Table2[[#This Row],[LastActiveDate]]))</f>
        <v>2025</v>
      </c>
      <c r="B594" t="str">
        <f>IF(OR(Table2[[#This Row],[LastActiveDate]]="",Table2[[#This Row],[LastActiveDate]]=0),"",TEXT(Table2[[#This Row],[LastActiveDate]],"mmmm"))</f>
        <v>January</v>
      </c>
      <c r="C594">
        <f>IF(OR(Table2[[#This Row],[LastActiveDate]]="",Table2[[#This Row],[LastActiveDate]]=0),"",DAY(Table2[[#This Row],[LastActiveDate]]))</f>
        <v>5</v>
      </c>
    </row>
    <row r="595" spans="1:3" x14ac:dyDescent="0.25">
      <c r="A595">
        <f>IF(OR(Table2[[#This Row],[LastActiveDate]]="",Table2[[#This Row],[LastActiveDate]]=0),"",YEAR(Table2[[#This Row],[LastActiveDate]]))</f>
        <v>2025</v>
      </c>
      <c r="B595" t="str">
        <f>IF(OR(Table2[[#This Row],[LastActiveDate]]="",Table2[[#This Row],[LastActiveDate]]=0),"",TEXT(Table2[[#This Row],[LastActiveDate]],"mmmm"))</f>
        <v>August</v>
      </c>
      <c r="C595">
        <f>IF(OR(Table2[[#This Row],[LastActiveDate]]="",Table2[[#This Row],[LastActiveDate]]=0),"",DAY(Table2[[#This Row],[LastActiveDate]]))</f>
        <v>7</v>
      </c>
    </row>
    <row r="596" spans="1:3" x14ac:dyDescent="0.25">
      <c r="A596">
        <f>IF(OR(Table2[[#This Row],[LastActiveDate]]="",Table2[[#This Row],[LastActiveDate]]=0),"",YEAR(Table2[[#This Row],[LastActiveDate]]))</f>
        <v>2025</v>
      </c>
      <c r="B596" t="str">
        <f>IF(OR(Table2[[#This Row],[LastActiveDate]]="",Table2[[#This Row],[LastActiveDate]]=0),"",TEXT(Table2[[#This Row],[LastActiveDate]],"mmmm"))</f>
        <v>February</v>
      </c>
      <c r="C596">
        <f>IF(OR(Table2[[#This Row],[LastActiveDate]]="",Table2[[#This Row],[LastActiveDate]]=0),"",DAY(Table2[[#This Row],[LastActiveDate]]))</f>
        <v>21</v>
      </c>
    </row>
    <row r="597" spans="1:3" x14ac:dyDescent="0.25">
      <c r="A597">
        <f>IF(OR(Table2[[#This Row],[LastActiveDate]]="",Table2[[#This Row],[LastActiveDate]]=0),"",YEAR(Table2[[#This Row],[LastActiveDate]]))</f>
        <v>2025</v>
      </c>
      <c r="B597" t="str">
        <f>IF(OR(Table2[[#This Row],[LastActiveDate]]="",Table2[[#This Row],[LastActiveDate]]=0),"",TEXT(Table2[[#This Row],[LastActiveDate]],"mmmm"))</f>
        <v>September</v>
      </c>
      <c r="C597">
        <f>IF(OR(Table2[[#This Row],[LastActiveDate]]="",Table2[[#This Row],[LastActiveDate]]=0),"",DAY(Table2[[#This Row],[LastActiveDate]]))</f>
        <v>6</v>
      </c>
    </row>
    <row r="598" spans="1:3" x14ac:dyDescent="0.25">
      <c r="A598">
        <f>IF(OR(Table2[[#This Row],[LastActiveDate]]="",Table2[[#This Row],[LastActiveDate]]=0),"",YEAR(Table2[[#This Row],[LastActiveDate]]))</f>
        <v>2025</v>
      </c>
      <c r="B598" t="str">
        <f>IF(OR(Table2[[#This Row],[LastActiveDate]]="",Table2[[#This Row],[LastActiveDate]]=0),"",TEXT(Table2[[#This Row],[LastActiveDate]],"mmmm"))</f>
        <v>July</v>
      </c>
      <c r="C598">
        <f>IF(OR(Table2[[#This Row],[LastActiveDate]]="",Table2[[#This Row],[LastActiveDate]]=0),"",DAY(Table2[[#This Row],[LastActiveDate]]))</f>
        <v>2</v>
      </c>
    </row>
    <row r="599" spans="1:3" x14ac:dyDescent="0.25">
      <c r="A599">
        <f>IF(OR(Table2[[#This Row],[LastActiveDate]]="",Table2[[#This Row],[LastActiveDate]]=0),"",YEAR(Table2[[#This Row],[LastActiveDate]]))</f>
        <v>2025</v>
      </c>
      <c r="B599" t="str">
        <f>IF(OR(Table2[[#This Row],[LastActiveDate]]="",Table2[[#This Row],[LastActiveDate]]=0),"",TEXT(Table2[[#This Row],[LastActiveDate]],"mmmm"))</f>
        <v>January</v>
      </c>
      <c r="C599">
        <f>IF(OR(Table2[[#This Row],[LastActiveDate]]="",Table2[[#This Row],[LastActiveDate]]=0),"",DAY(Table2[[#This Row],[LastActiveDate]]))</f>
        <v>28</v>
      </c>
    </row>
    <row r="600" spans="1:3" x14ac:dyDescent="0.25">
      <c r="A600">
        <f>IF(OR(Table2[[#This Row],[LastActiveDate]]="",Table2[[#This Row],[LastActiveDate]]=0),"",YEAR(Table2[[#This Row],[LastActiveDate]]))</f>
        <v>2024</v>
      </c>
      <c r="B600" t="str">
        <f>IF(OR(Table2[[#This Row],[LastActiveDate]]="",Table2[[#This Row],[LastActiveDate]]=0),"",TEXT(Table2[[#This Row],[LastActiveDate]],"mmmm"))</f>
        <v>October</v>
      </c>
      <c r="C600">
        <f>IF(OR(Table2[[#This Row],[LastActiveDate]]="",Table2[[#This Row],[LastActiveDate]]=0),"",DAY(Table2[[#This Row],[LastActiveDate]]))</f>
        <v>23</v>
      </c>
    </row>
    <row r="601" spans="1:3" x14ac:dyDescent="0.25">
      <c r="A601">
        <f>IF(OR(Table2[[#This Row],[LastActiveDate]]="",Table2[[#This Row],[LastActiveDate]]=0),"",YEAR(Table2[[#This Row],[LastActiveDate]]))</f>
        <v>2025</v>
      </c>
      <c r="B601" t="str">
        <f>IF(OR(Table2[[#This Row],[LastActiveDate]]="",Table2[[#This Row],[LastActiveDate]]=0),"",TEXT(Table2[[#This Row],[LastActiveDate]],"mmmm"))</f>
        <v>October</v>
      </c>
      <c r="C601">
        <f>IF(OR(Table2[[#This Row],[LastActiveDate]]="",Table2[[#This Row],[LastActiveDate]]=0),"",DAY(Table2[[#This Row],[LastActiveDate]]))</f>
        <v>1</v>
      </c>
    </row>
    <row r="602" spans="1:3" x14ac:dyDescent="0.25">
      <c r="A602">
        <f>IF(OR(Table2[[#This Row],[LastActiveDate]]="",Table2[[#This Row],[LastActiveDate]]=0),"",YEAR(Table2[[#This Row],[LastActiveDate]]))</f>
        <v>2024</v>
      </c>
      <c r="B602" t="str">
        <f>IF(OR(Table2[[#This Row],[LastActiveDate]]="",Table2[[#This Row],[LastActiveDate]]=0),"",TEXT(Table2[[#This Row],[LastActiveDate]],"mmmm"))</f>
        <v>November</v>
      </c>
      <c r="C602">
        <f>IF(OR(Table2[[#This Row],[LastActiveDate]]="",Table2[[#This Row],[LastActiveDate]]=0),"",DAY(Table2[[#This Row],[LastActiveDate]]))</f>
        <v>20</v>
      </c>
    </row>
    <row r="603" spans="1:3" x14ac:dyDescent="0.25">
      <c r="A603">
        <f>IF(OR(Table2[[#This Row],[LastActiveDate]]="",Table2[[#This Row],[LastActiveDate]]=0),"",YEAR(Table2[[#This Row],[LastActiveDate]]))</f>
        <v>2025</v>
      </c>
      <c r="B603" t="str">
        <f>IF(OR(Table2[[#This Row],[LastActiveDate]]="",Table2[[#This Row],[LastActiveDate]]=0),"",TEXT(Table2[[#This Row],[LastActiveDate]],"mmmm"))</f>
        <v>July</v>
      </c>
      <c r="C603">
        <f>IF(OR(Table2[[#This Row],[LastActiveDate]]="",Table2[[#This Row],[LastActiveDate]]=0),"",DAY(Table2[[#This Row],[LastActiveDate]]))</f>
        <v>9</v>
      </c>
    </row>
    <row r="604" spans="1:3" x14ac:dyDescent="0.25">
      <c r="A604">
        <f>IF(OR(Table2[[#This Row],[LastActiveDate]]="",Table2[[#This Row],[LastActiveDate]]=0),"",YEAR(Table2[[#This Row],[LastActiveDate]]))</f>
        <v>2025</v>
      </c>
      <c r="B604" t="str">
        <f>IF(OR(Table2[[#This Row],[LastActiveDate]]="",Table2[[#This Row],[LastActiveDate]]=0),"",TEXT(Table2[[#This Row],[LastActiveDate]],"mmmm"))</f>
        <v>April</v>
      </c>
      <c r="C604">
        <f>IF(OR(Table2[[#This Row],[LastActiveDate]]="",Table2[[#This Row],[LastActiveDate]]=0),"",DAY(Table2[[#This Row],[LastActiveDate]]))</f>
        <v>16</v>
      </c>
    </row>
    <row r="605" spans="1:3" x14ac:dyDescent="0.25">
      <c r="A605">
        <f>IF(OR(Table2[[#This Row],[LastActiveDate]]="",Table2[[#This Row],[LastActiveDate]]=0),"",YEAR(Table2[[#This Row],[LastActiveDate]]))</f>
        <v>2025</v>
      </c>
      <c r="B605" t="str">
        <f>IF(OR(Table2[[#This Row],[LastActiveDate]]="",Table2[[#This Row],[LastActiveDate]]=0),"",TEXT(Table2[[#This Row],[LastActiveDate]],"mmmm"))</f>
        <v>July</v>
      </c>
      <c r="C605">
        <f>IF(OR(Table2[[#This Row],[LastActiveDate]]="",Table2[[#This Row],[LastActiveDate]]=0),"",DAY(Table2[[#This Row],[LastActiveDate]]))</f>
        <v>23</v>
      </c>
    </row>
    <row r="606" spans="1:3" x14ac:dyDescent="0.25">
      <c r="A606">
        <f>IF(OR(Table2[[#This Row],[LastActiveDate]]="",Table2[[#This Row],[LastActiveDate]]=0),"",YEAR(Table2[[#This Row],[LastActiveDate]]))</f>
        <v>2025</v>
      </c>
      <c r="B606" t="str">
        <f>IF(OR(Table2[[#This Row],[LastActiveDate]]="",Table2[[#This Row],[LastActiveDate]]=0),"",TEXT(Table2[[#This Row],[LastActiveDate]],"mmmm"))</f>
        <v>June</v>
      </c>
      <c r="C606">
        <f>IF(OR(Table2[[#This Row],[LastActiveDate]]="",Table2[[#This Row],[LastActiveDate]]=0),"",DAY(Table2[[#This Row],[LastActiveDate]]))</f>
        <v>29</v>
      </c>
    </row>
    <row r="607" spans="1:3" x14ac:dyDescent="0.25">
      <c r="A607">
        <f>IF(OR(Table2[[#This Row],[LastActiveDate]]="",Table2[[#This Row],[LastActiveDate]]=0),"",YEAR(Table2[[#This Row],[LastActiveDate]]))</f>
        <v>2025</v>
      </c>
      <c r="B607" t="str">
        <f>IF(OR(Table2[[#This Row],[LastActiveDate]]="",Table2[[#This Row],[LastActiveDate]]=0),"",TEXT(Table2[[#This Row],[LastActiveDate]],"mmmm"))</f>
        <v>June</v>
      </c>
      <c r="C607">
        <f>IF(OR(Table2[[#This Row],[LastActiveDate]]="",Table2[[#This Row],[LastActiveDate]]=0),"",DAY(Table2[[#This Row],[LastActiveDate]]))</f>
        <v>12</v>
      </c>
    </row>
    <row r="608" spans="1:3" x14ac:dyDescent="0.25">
      <c r="A608">
        <f>IF(OR(Table2[[#This Row],[LastActiveDate]]="",Table2[[#This Row],[LastActiveDate]]=0),"",YEAR(Table2[[#This Row],[LastActiveDate]]))</f>
        <v>2025</v>
      </c>
      <c r="B608" t="str">
        <f>IF(OR(Table2[[#This Row],[LastActiveDate]]="",Table2[[#This Row],[LastActiveDate]]=0),"",TEXT(Table2[[#This Row],[LastActiveDate]],"mmmm"))</f>
        <v>April</v>
      </c>
      <c r="C608">
        <f>IF(OR(Table2[[#This Row],[LastActiveDate]]="",Table2[[#This Row],[LastActiveDate]]=0),"",DAY(Table2[[#This Row],[LastActiveDate]]))</f>
        <v>17</v>
      </c>
    </row>
    <row r="609" spans="1:3" x14ac:dyDescent="0.25">
      <c r="A609">
        <f>IF(OR(Table2[[#This Row],[LastActiveDate]]="",Table2[[#This Row],[LastActiveDate]]=0),"",YEAR(Table2[[#This Row],[LastActiveDate]]))</f>
        <v>2025</v>
      </c>
      <c r="B609" t="str">
        <f>IF(OR(Table2[[#This Row],[LastActiveDate]]="",Table2[[#This Row],[LastActiveDate]]=0),"",TEXT(Table2[[#This Row],[LastActiveDate]],"mmmm"))</f>
        <v>August</v>
      </c>
      <c r="C609">
        <f>IF(OR(Table2[[#This Row],[LastActiveDate]]="",Table2[[#This Row],[LastActiveDate]]=0),"",DAY(Table2[[#This Row],[LastActiveDate]]))</f>
        <v>5</v>
      </c>
    </row>
    <row r="610" spans="1:3" x14ac:dyDescent="0.25">
      <c r="A610">
        <f>IF(OR(Table2[[#This Row],[LastActiveDate]]="",Table2[[#This Row],[LastActiveDate]]=0),"",YEAR(Table2[[#This Row],[LastActiveDate]]))</f>
        <v>2024</v>
      </c>
      <c r="B610" t="str">
        <f>IF(OR(Table2[[#This Row],[LastActiveDate]]="",Table2[[#This Row],[LastActiveDate]]=0),"",TEXT(Table2[[#This Row],[LastActiveDate]],"mmmm"))</f>
        <v>November</v>
      </c>
      <c r="C610">
        <f>IF(OR(Table2[[#This Row],[LastActiveDate]]="",Table2[[#This Row],[LastActiveDate]]=0),"",DAY(Table2[[#This Row],[LastActiveDate]]))</f>
        <v>22</v>
      </c>
    </row>
    <row r="611" spans="1:3" x14ac:dyDescent="0.25">
      <c r="A611">
        <f>IF(OR(Table2[[#This Row],[LastActiveDate]]="",Table2[[#This Row],[LastActiveDate]]=0),"",YEAR(Table2[[#This Row],[LastActiveDate]]))</f>
        <v>2025</v>
      </c>
      <c r="B611" t="str">
        <f>IF(OR(Table2[[#This Row],[LastActiveDate]]="",Table2[[#This Row],[LastActiveDate]]=0),"",TEXT(Table2[[#This Row],[LastActiveDate]],"mmmm"))</f>
        <v>January</v>
      </c>
      <c r="C611">
        <f>IF(OR(Table2[[#This Row],[LastActiveDate]]="",Table2[[#This Row],[LastActiveDate]]=0),"",DAY(Table2[[#This Row],[LastActiveDate]]))</f>
        <v>8</v>
      </c>
    </row>
    <row r="612" spans="1:3" x14ac:dyDescent="0.25">
      <c r="A612">
        <f>IF(OR(Table2[[#This Row],[LastActiveDate]]="",Table2[[#This Row],[LastActiveDate]]=0),"",YEAR(Table2[[#This Row],[LastActiveDate]]))</f>
        <v>2025</v>
      </c>
      <c r="B612" t="str">
        <f>IF(OR(Table2[[#This Row],[LastActiveDate]]="",Table2[[#This Row],[LastActiveDate]]=0),"",TEXT(Table2[[#This Row],[LastActiveDate]],"mmmm"))</f>
        <v>June</v>
      </c>
      <c r="C612">
        <f>IF(OR(Table2[[#This Row],[LastActiveDate]]="",Table2[[#This Row],[LastActiveDate]]=0),"",DAY(Table2[[#This Row],[LastActiveDate]]))</f>
        <v>29</v>
      </c>
    </row>
    <row r="613" spans="1:3" x14ac:dyDescent="0.25">
      <c r="A613">
        <f>IF(OR(Table2[[#This Row],[LastActiveDate]]="",Table2[[#This Row],[LastActiveDate]]=0),"",YEAR(Table2[[#This Row],[LastActiveDate]]))</f>
        <v>2025</v>
      </c>
      <c r="B613" t="str">
        <f>IF(OR(Table2[[#This Row],[LastActiveDate]]="",Table2[[#This Row],[LastActiveDate]]=0),"",TEXT(Table2[[#This Row],[LastActiveDate]],"mmmm"))</f>
        <v>February</v>
      </c>
      <c r="C613">
        <f>IF(OR(Table2[[#This Row],[LastActiveDate]]="",Table2[[#This Row],[LastActiveDate]]=0),"",DAY(Table2[[#This Row],[LastActiveDate]]))</f>
        <v>8</v>
      </c>
    </row>
    <row r="614" spans="1:3" x14ac:dyDescent="0.25">
      <c r="A614">
        <f>IF(OR(Table2[[#This Row],[LastActiveDate]]="",Table2[[#This Row],[LastActiveDate]]=0),"",YEAR(Table2[[#This Row],[LastActiveDate]]))</f>
        <v>2025</v>
      </c>
      <c r="B614" t="str">
        <f>IF(OR(Table2[[#This Row],[LastActiveDate]]="",Table2[[#This Row],[LastActiveDate]]=0),"",TEXT(Table2[[#This Row],[LastActiveDate]],"mmmm"))</f>
        <v>May</v>
      </c>
      <c r="C614">
        <f>IF(OR(Table2[[#This Row],[LastActiveDate]]="",Table2[[#This Row],[LastActiveDate]]=0),"",DAY(Table2[[#This Row],[LastActiveDate]]))</f>
        <v>20</v>
      </c>
    </row>
    <row r="615" spans="1:3" x14ac:dyDescent="0.25">
      <c r="A615">
        <f>IF(OR(Table2[[#This Row],[LastActiveDate]]="",Table2[[#This Row],[LastActiveDate]]=0),"",YEAR(Table2[[#This Row],[LastActiveDate]]))</f>
        <v>2025</v>
      </c>
      <c r="B615" t="str">
        <f>IF(OR(Table2[[#This Row],[LastActiveDate]]="",Table2[[#This Row],[LastActiveDate]]=0),"",TEXT(Table2[[#This Row],[LastActiveDate]],"mmmm"))</f>
        <v>April</v>
      </c>
      <c r="C615">
        <f>IF(OR(Table2[[#This Row],[LastActiveDate]]="",Table2[[#This Row],[LastActiveDate]]=0),"",DAY(Table2[[#This Row],[LastActiveDate]]))</f>
        <v>10</v>
      </c>
    </row>
    <row r="616" spans="1:3" x14ac:dyDescent="0.25">
      <c r="A616">
        <f>IF(OR(Table2[[#This Row],[LastActiveDate]]="",Table2[[#This Row],[LastActiveDate]]=0),"",YEAR(Table2[[#This Row],[LastActiveDate]]))</f>
        <v>2025</v>
      </c>
      <c r="B616" t="str">
        <f>IF(OR(Table2[[#This Row],[LastActiveDate]]="",Table2[[#This Row],[LastActiveDate]]=0),"",TEXT(Table2[[#This Row],[LastActiveDate]],"mmmm"))</f>
        <v>May</v>
      </c>
      <c r="C616">
        <f>IF(OR(Table2[[#This Row],[LastActiveDate]]="",Table2[[#This Row],[LastActiveDate]]=0),"",DAY(Table2[[#This Row],[LastActiveDate]]))</f>
        <v>1</v>
      </c>
    </row>
    <row r="617" spans="1:3" x14ac:dyDescent="0.25">
      <c r="A617">
        <f>IF(OR(Table2[[#This Row],[LastActiveDate]]="",Table2[[#This Row],[LastActiveDate]]=0),"",YEAR(Table2[[#This Row],[LastActiveDate]]))</f>
        <v>2025</v>
      </c>
      <c r="B617" t="str">
        <f>IF(OR(Table2[[#This Row],[LastActiveDate]]="",Table2[[#This Row],[LastActiveDate]]=0),"",TEXT(Table2[[#This Row],[LastActiveDate]],"mmmm"))</f>
        <v>March</v>
      </c>
      <c r="C617">
        <f>IF(OR(Table2[[#This Row],[LastActiveDate]]="",Table2[[#This Row],[LastActiveDate]]=0),"",DAY(Table2[[#This Row],[LastActiveDate]]))</f>
        <v>24</v>
      </c>
    </row>
    <row r="618" spans="1:3" x14ac:dyDescent="0.25">
      <c r="A618">
        <f>IF(OR(Table2[[#This Row],[LastActiveDate]]="",Table2[[#This Row],[LastActiveDate]]=0),"",YEAR(Table2[[#This Row],[LastActiveDate]]))</f>
        <v>2025</v>
      </c>
      <c r="B618" t="str">
        <f>IF(OR(Table2[[#This Row],[LastActiveDate]]="",Table2[[#This Row],[LastActiveDate]]=0),"",TEXT(Table2[[#This Row],[LastActiveDate]],"mmmm"))</f>
        <v>July</v>
      </c>
      <c r="C618">
        <f>IF(OR(Table2[[#This Row],[LastActiveDate]]="",Table2[[#This Row],[LastActiveDate]]=0),"",DAY(Table2[[#This Row],[LastActiveDate]]))</f>
        <v>19</v>
      </c>
    </row>
    <row r="619" spans="1:3" x14ac:dyDescent="0.25">
      <c r="A619">
        <f>IF(OR(Table2[[#This Row],[LastActiveDate]]="",Table2[[#This Row],[LastActiveDate]]=0),"",YEAR(Table2[[#This Row],[LastActiveDate]]))</f>
        <v>2025</v>
      </c>
      <c r="B619" t="str">
        <f>IF(OR(Table2[[#This Row],[LastActiveDate]]="",Table2[[#This Row],[LastActiveDate]]=0),"",TEXT(Table2[[#This Row],[LastActiveDate]],"mmmm"))</f>
        <v>February</v>
      </c>
      <c r="C619">
        <f>IF(OR(Table2[[#This Row],[LastActiveDate]]="",Table2[[#This Row],[LastActiveDate]]=0),"",DAY(Table2[[#This Row],[LastActiveDate]]))</f>
        <v>17</v>
      </c>
    </row>
    <row r="620" spans="1:3" x14ac:dyDescent="0.25">
      <c r="A620">
        <f>IF(OR(Table2[[#This Row],[LastActiveDate]]="",Table2[[#This Row],[LastActiveDate]]=0),"",YEAR(Table2[[#This Row],[LastActiveDate]]))</f>
        <v>2025</v>
      </c>
      <c r="B620" t="str">
        <f>IF(OR(Table2[[#This Row],[LastActiveDate]]="",Table2[[#This Row],[LastActiveDate]]=0),"",TEXT(Table2[[#This Row],[LastActiveDate]],"mmmm"))</f>
        <v>July</v>
      </c>
      <c r="C620">
        <f>IF(OR(Table2[[#This Row],[LastActiveDate]]="",Table2[[#This Row],[LastActiveDate]]=0),"",DAY(Table2[[#This Row],[LastActiveDate]]))</f>
        <v>3</v>
      </c>
    </row>
    <row r="621" spans="1:3" x14ac:dyDescent="0.25">
      <c r="A621">
        <f>IF(OR(Table2[[#This Row],[LastActiveDate]]="",Table2[[#This Row],[LastActiveDate]]=0),"",YEAR(Table2[[#This Row],[LastActiveDate]]))</f>
        <v>2025</v>
      </c>
      <c r="B621" t="str">
        <f>IF(OR(Table2[[#This Row],[LastActiveDate]]="",Table2[[#This Row],[LastActiveDate]]=0),"",TEXT(Table2[[#This Row],[LastActiveDate]],"mmmm"))</f>
        <v>January</v>
      </c>
      <c r="C621">
        <f>IF(OR(Table2[[#This Row],[LastActiveDate]]="",Table2[[#This Row],[LastActiveDate]]=0),"",DAY(Table2[[#This Row],[LastActiveDate]]))</f>
        <v>26</v>
      </c>
    </row>
    <row r="622" spans="1:3" x14ac:dyDescent="0.25">
      <c r="A622">
        <f>IF(OR(Table2[[#This Row],[LastActiveDate]]="",Table2[[#This Row],[LastActiveDate]]=0),"",YEAR(Table2[[#This Row],[LastActiveDate]]))</f>
        <v>2025</v>
      </c>
      <c r="B622" t="str">
        <f>IF(OR(Table2[[#This Row],[LastActiveDate]]="",Table2[[#This Row],[LastActiveDate]]=0),"",TEXT(Table2[[#This Row],[LastActiveDate]],"mmmm"))</f>
        <v>January</v>
      </c>
      <c r="C622">
        <f>IF(OR(Table2[[#This Row],[LastActiveDate]]="",Table2[[#This Row],[LastActiveDate]]=0),"",DAY(Table2[[#This Row],[LastActiveDate]]))</f>
        <v>19</v>
      </c>
    </row>
    <row r="623" spans="1:3" x14ac:dyDescent="0.25">
      <c r="A623">
        <f>IF(OR(Table2[[#This Row],[LastActiveDate]]="",Table2[[#This Row],[LastActiveDate]]=0),"",YEAR(Table2[[#This Row],[LastActiveDate]]))</f>
        <v>2024</v>
      </c>
      <c r="B623" t="str">
        <f>IF(OR(Table2[[#This Row],[LastActiveDate]]="",Table2[[#This Row],[LastActiveDate]]=0),"",TEXT(Table2[[#This Row],[LastActiveDate]],"mmmm"))</f>
        <v>December</v>
      </c>
      <c r="C623">
        <f>IF(OR(Table2[[#This Row],[LastActiveDate]]="",Table2[[#This Row],[LastActiveDate]]=0),"",DAY(Table2[[#This Row],[LastActiveDate]]))</f>
        <v>3</v>
      </c>
    </row>
    <row r="624" spans="1:3" x14ac:dyDescent="0.25">
      <c r="A624">
        <f>IF(OR(Table2[[#This Row],[LastActiveDate]]="",Table2[[#This Row],[LastActiveDate]]=0),"",YEAR(Table2[[#This Row],[LastActiveDate]]))</f>
        <v>2024</v>
      </c>
      <c r="B624" t="str">
        <f>IF(OR(Table2[[#This Row],[LastActiveDate]]="",Table2[[#This Row],[LastActiveDate]]=0),"",TEXT(Table2[[#This Row],[LastActiveDate]],"mmmm"))</f>
        <v>December</v>
      </c>
      <c r="C624">
        <f>IF(OR(Table2[[#This Row],[LastActiveDate]]="",Table2[[#This Row],[LastActiveDate]]=0),"",DAY(Table2[[#This Row],[LastActiveDate]]))</f>
        <v>29</v>
      </c>
    </row>
    <row r="625" spans="1:3" x14ac:dyDescent="0.25">
      <c r="A625">
        <f>IF(OR(Table2[[#This Row],[LastActiveDate]]="",Table2[[#This Row],[LastActiveDate]]=0),"",YEAR(Table2[[#This Row],[LastActiveDate]]))</f>
        <v>2024</v>
      </c>
      <c r="B625" t="str">
        <f>IF(OR(Table2[[#This Row],[LastActiveDate]]="",Table2[[#This Row],[LastActiveDate]]=0),"",TEXT(Table2[[#This Row],[LastActiveDate]],"mmmm"))</f>
        <v>December</v>
      </c>
      <c r="C625">
        <f>IF(OR(Table2[[#This Row],[LastActiveDate]]="",Table2[[#This Row],[LastActiveDate]]=0),"",DAY(Table2[[#This Row],[LastActiveDate]]))</f>
        <v>2</v>
      </c>
    </row>
    <row r="626" spans="1:3" x14ac:dyDescent="0.25">
      <c r="A626">
        <f>IF(OR(Table2[[#This Row],[LastActiveDate]]="",Table2[[#This Row],[LastActiveDate]]=0),"",YEAR(Table2[[#This Row],[LastActiveDate]]))</f>
        <v>2025</v>
      </c>
      <c r="B626" t="str">
        <f>IF(OR(Table2[[#This Row],[LastActiveDate]]="",Table2[[#This Row],[LastActiveDate]]=0),"",TEXT(Table2[[#This Row],[LastActiveDate]],"mmmm"))</f>
        <v>May</v>
      </c>
      <c r="C626">
        <f>IF(OR(Table2[[#This Row],[LastActiveDate]]="",Table2[[#This Row],[LastActiveDate]]=0),"",DAY(Table2[[#This Row],[LastActiveDate]]))</f>
        <v>3</v>
      </c>
    </row>
    <row r="627" spans="1:3" x14ac:dyDescent="0.25">
      <c r="A627">
        <f>IF(OR(Table2[[#This Row],[LastActiveDate]]="",Table2[[#This Row],[LastActiveDate]]=0),"",YEAR(Table2[[#This Row],[LastActiveDate]]))</f>
        <v>2025</v>
      </c>
      <c r="B627" t="str">
        <f>IF(OR(Table2[[#This Row],[LastActiveDate]]="",Table2[[#This Row],[LastActiveDate]]=0),"",TEXT(Table2[[#This Row],[LastActiveDate]],"mmmm"))</f>
        <v>July</v>
      </c>
      <c r="C627">
        <f>IF(OR(Table2[[#This Row],[LastActiveDate]]="",Table2[[#This Row],[LastActiveDate]]=0),"",DAY(Table2[[#This Row],[LastActiveDate]]))</f>
        <v>25</v>
      </c>
    </row>
    <row r="628" spans="1:3" x14ac:dyDescent="0.25">
      <c r="A628">
        <f>IF(OR(Table2[[#This Row],[LastActiveDate]]="",Table2[[#This Row],[LastActiveDate]]=0),"",YEAR(Table2[[#This Row],[LastActiveDate]]))</f>
        <v>2024</v>
      </c>
      <c r="B628" t="str">
        <f>IF(OR(Table2[[#This Row],[LastActiveDate]]="",Table2[[#This Row],[LastActiveDate]]=0),"",TEXT(Table2[[#This Row],[LastActiveDate]],"mmmm"))</f>
        <v>December</v>
      </c>
      <c r="C628">
        <f>IF(OR(Table2[[#This Row],[LastActiveDate]]="",Table2[[#This Row],[LastActiveDate]]=0),"",DAY(Table2[[#This Row],[LastActiveDate]]))</f>
        <v>26</v>
      </c>
    </row>
    <row r="629" spans="1:3" x14ac:dyDescent="0.25">
      <c r="A629">
        <f>IF(OR(Table2[[#This Row],[LastActiveDate]]="",Table2[[#This Row],[LastActiveDate]]=0),"",YEAR(Table2[[#This Row],[LastActiveDate]]))</f>
        <v>2025</v>
      </c>
      <c r="B629" t="str">
        <f>IF(OR(Table2[[#This Row],[LastActiveDate]]="",Table2[[#This Row],[LastActiveDate]]=0),"",TEXT(Table2[[#This Row],[LastActiveDate]],"mmmm"))</f>
        <v>January</v>
      </c>
      <c r="C629">
        <f>IF(OR(Table2[[#This Row],[LastActiveDate]]="",Table2[[#This Row],[LastActiveDate]]=0),"",DAY(Table2[[#This Row],[LastActiveDate]]))</f>
        <v>6</v>
      </c>
    </row>
    <row r="630" spans="1:3" x14ac:dyDescent="0.25">
      <c r="A630">
        <f>IF(OR(Table2[[#This Row],[LastActiveDate]]="",Table2[[#This Row],[LastActiveDate]]=0),"",YEAR(Table2[[#This Row],[LastActiveDate]]))</f>
        <v>2025</v>
      </c>
      <c r="B630" t="str">
        <f>IF(OR(Table2[[#This Row],[LastActiveDate]]="",Table2[[#This Row],[LastActiveDate]]=0),"",TEXT(Table2[[#This Row],[LastActiveDate]],"mmmm"))</f>
        <v>April</v>
      </c>
      <c r="C630">
        <f>IF(OR(Table2[[#This Row],[LastActiveDate]]="",Table2[[#This Row],[LastActiveDate]]=0),"",DAY(Table2[[#This Row],[LastActiveDate]]))</f>
        <v>14</v>
      </c>
    </row>
    <row r="631" spans="1:3" x14ac:dyDescent="0.25">
      <c r="A631">
        <f>IF(OR(Table2[[#This Row],[LastActiveDate]]="",Table2[[#This Row],[LastActiveDate]]=0),"",YEAR(Table2[[#This Row],[LastActiveDate]]))</f>
        <v>2025</v>
      </c>
      <c r="B631" t="str">
        <f>IF(OR(Table2[[#This Row],[LastActiveDate]]="",Table2[[#This Row],[LastActiveDate]]=0),"",TEXT(Table2[[#This Row],[LastActiveDate]],"mmmm"))</f>
        <v>July</v>
      </c>
      <c r="C631">
        <f>IF(OR(Table2[[#This Row],[LastActiveDate]]="",Table2[[#This Row],[LastActiveDate]]=0),"",DAY(Table2[[#This Row],[LastActiveDate]]))</f>
        <v>11</v>
      </c>
    </row>
    <row r="632" spans="1:3" x14ac:dyDescent="0.25">
      <c r="A632">
        <f>IF(OR(Table2[[#This Row],[LastActiveDate]]="",Table2[[#This Row],[LastActiveDate]]=0),"",YEAR(Table2[[#This Row],[LastActiveDate]]))</f>
        <v>2025</v>
      </c>
      <c r="B632" t="str">
        <f>IF(OR(Table2[[#This Row],[LastActiveDate]]="",Table2[[#This Row],[LastActiveDate]]=0),"",TEXT(Table2[[#This Row],[LastActiveDate]],"mmmm"))</f>
        <v>October</v>
      </c>
      <c r="C632">
        <f>IF(OR(Table2[[#This Row],[LastActiveDate]]="",Table2[[#This Row],[LastActiveDate]]=0),"",DAY(Table2[[#This Row],[LastActiveDate]]))</f>
        <v>11</v>
      </c>
    </row>
    <row r="633" spans="1:3" x14ac:dyDescent="0.25">
      <c r="A633">
        <f>IF(OR(Table2[[#This Row],[LastActiveDate]]="",Table2[[#This Row],[LastActiveDate]]=0),"",YEAR(Table2[[#This Row],[LastActiveDate]]))</f>
        <v>2025</v>
      </c>
      <c r="B633" t="str">
        <f>IF(OR(Table2[[#This Row],[LastActiveDate]]="",Table2[[#This Row],[LastActiveDate]]=0),"",TEXT(Table2[[#This Row],[LastActiveDate]],"mmmm"))</f>
        <v>April</v>
      </c>
      <c r="C633">
        <f>IF(OR(Table2[[#This Row],[LastActiveDate]]="",Table2[[#This Row],[LastActiveDate]]=0),"",DAY(Table2[[#This Row],[LastActiveDate]]))</f>
        <v>29</v>
      </c>
    </row>
    <row r="634" spans="1:3" x14ac:dyDescent="0.25">
      <c r="A634">
        <f>IF(OR(Table2[[#This Row],[LastActiveDate]]="",Table2[[#This Row],[LastActiveDate]]=0),"",YEAR(Table2[[#This Row],[LastActiveDate]]))</f>
        <v>2025</v>
      </c>
      <c r="B634" t="str">
        <f>IF(OR(Table2[[#This Row],[LastActiveDate]]="",Table2[[#This Row],[LastActiveDate]]=0),"",TEXT(Table2[[#This Row],[LastActiveDate]],"mmmm"))</f>
        <v>January</v>
      </c>
      <c r="C634">
        <f>IF(OR(Table2[[#This Row],[LastActiveDate]]="",Table2[[#This Row],[LastActiveDate]]=0),"",DAY(Table2[[#This Row],[LastActiveDate]]))</f>
        <v>31</v>
      </c>
    </row>
    <row r="635" spans="1:3" x14ac:dyDescent="0.25">
      <c r="A635">
        <f>IF(OR(Table2[[#This Row],[LastActiveDate]]="",Table2[[#This Row],[LastActiveDate]]=0),"",YEAR(Table2[[#This Row],[LastActiveDate]]))</f>
        <v>2024</v>
      </c>
      <c r="B635" t="str">
        <f>IF(OR(Table2[[#This Row],[LastActiveDate]]="",Table2[[#This Row],[LastActiveDate]]=0),"",TEXT(Table2[[#This Row],[LastActiveDate]],"mmmm"))</f>
        <v>November</v>
      </c>
      <c r="C635">
        <f>IF(OR(Table2[[#This Row],[LastActiveDate]]="",Table2[[#This Row],[LastActiveDate]]=0),"",DAY(Table2[[#This Row],[LastActiveDate]]))</f>
        <v>25</v>
      </c>
    </row>
    <row r="636" spans="1:3" x14ac:dyDescent="0.25">
      <c r="A636" t="str">
        <f>IF(OR(Table2[[#This Row],[LastActiveDate]]="",Table2[[#This Row],[LastActiveDate]]=0),"",YEAR(Table2[[#This Row],[LastActiveDate]]))</f>
        <v/>
      </c>
      <c r="B636" t="str">
        <f>IF(OR(Table2[[#This Row],[LastActiveDate]]="",Table2[[#This Row],[LastActiveDate]]=0),"",TEXT(Table2[[#This Row],[LastActiveDate]],"mmmm"))</f>
        <v/>
      </c>
      <c r="C636" t="str">
        <f>IF(OR(Table2[[#This Row],[LastActiveDate]]="",Table2[[#This Row],[LastActiveDate]]=0),"",DAY(Table2[[#This Row],[LastActiveDate]]))</f>
        <v/>
      </c>
    </row>
    <row r="637" spans="1:3" x14ac:dyDescent="0.25">
      <c r="A637">
        <f>IF(OR(Table2[[#This Row],[LastActiveDate]]="",Table2[[#This Row],[LastActiveDate]]=0),"",YEAR(Table2[[#This Row],[LastActiveDate]]))</f>
        <v>2025</v>
      </c>
      <c r="B637" t="str">
        <f>IF(OR(Table2[[#This Row],[LastActiveDate]]="",Table2[[#This Row],[LastActiveDate]]=0),"",TEXT(Table2[[#This Row],[LastActiveDate]],"mmmm"))</f>
        <v>January</v>
      </c>
      <c r="C637">
        <f>IF(OR(Table2[[#This Row],[LastActiveDate]]="",Table2[[#This Row],[LastActiveDate]]=0),"",DAY(Table2[[#This Row],[LastActiveDate]]))</f>
        <v>11</v>
      </c>
    </row>
    <row r="638" spans="1:3" x14ac:dyDescent="0.25">
      <c r="A638">
        <f>IF(OR(Table2[[#This Row],[LastActiveDate]]="",Table2[[#This Row],[LastActiveDate]]=0),"",YEAR(Table2[[#This Row],[LastActiveDate]]))</f>
        <v>2024</v>
      </c>
      <c r="B638" t="str">
        <f>IF(OR(Table2[[#This Row],[LastActiveDate]]="",Table2[[#This Row],[LastActiveDate]]=0),"",TEXT(Table2[[#This Row],[LastActiveDate]],"mmmm"))</f>
        <v>December</v>
      </c>
      <c r="C638">
        <f>IF(OR(Table2[[#This Row],[LastActiveDate]]="",Table2[[#This Row],[LastActiveDate]]=0),"",DAY(Table2[[#This Row],[LastActiveDate]]))</f>
        <v>24</v>
      </c>
    </row>
    <row r="639" spans="1:3" x14ac:dyDescent="0.25">
      <c r="A639">
        <f>IF(OR(Table2[[#This Row],[LastActiveDate]]="",Table2[[#This Row],[LastActiveDate]]=0),"",YEAR(Table2[[#This Row],[LastActiveDate]]))</f>
        <v>2024</v>
      </c>
      <c r="B639" t="str">
        <f>IF(OR(Table2[[#This Row],[LastActiveDate]]="",Table2[[#This Row],[LastActiveDate]]=0),"",TEXT(Table2[[#This Row],[LastActiveDate]],"mmmm"))</f>
        <v>October</v>
      </c>
      <c r="C639">
        <f>IF(OR(Table2[[#This Row],[LastActiveDate]]="",Table2[[#This Row],[LastActiveDate]]=0),"",DAY(Table2[[#This Row],[LastActiveDate]]))</f>
        <v>25</v>
      </c>
    </row>
    <row r="640" spans="1:3" x14ac:dyDescent="0.25">
      <c r="A640">
        <f>IF(OR(Table2[[#This Row],[LastActiveDate]]="",Table2[[#This Row],[LastActiveDate]]=0),"",YEAR(Table2[[#This Row],[LastActiveDate]]))</f>
        <v>2025</v>
      </c>
      <c r="B640" t="str">
        <f>IF(OR(Table2[[#This Row],[LastActiveDate]]="",Table2[[#This Row],[LastActiveDate]]=0),"",TEXT(Table2[[#This Row],[LastActiveDate]],"mmmm"))</f>
        <v>May</v>
      </c>
      <c r="C640">
        <f>IF(OR(Table2[[#This Row],[LastActiveDate]]="",Table2[[#This Row],[LastActiveDate]]=0),"",DAY(Table2[[#This Row],[LastActiveDate]]))</f>
        <v>2</v>
      </c>
    </row>
    <row r="641" spans="1:3" x14ac:dyDescent="0.25">
      <c r="A641">
        <f>IF(OR(Table2[[#This Row],[LastActiveDate]]="",Table2[[#This Row],[LastActiveDate]]=0),"",YEAR(Table2[[#This Row],[LastActiveDate]]))</f>
        <v>2025</v>
      </c>
      <c r="B641" t="str">
        <f>IF(OR(Table2[[#This Row],[LastActiveDate]]="",Table2[[#This Row],[LastActiveDate]]=0),"",TEXT(Table2[[#This Row],[LastActiveDate]],"mmmm"))</f>
        <v>January</v>
      </c>
      <c r="C641">
        <f>IF(OR(Table2[[#This Row],[LastActiveDate]]="",Table2[[#This Row],[LastActiveDate]]=0),"",DAY(Table2[[#This Row],[LastActiveDate]]))</f>
        <v>28</v>
      </c>
    </row>
    <row r="642" spans="1:3" x14ac:dyDescent="0.25">
      <c r="A642">
        <f>IF(OR(Table2[[#This Row],[LastActiveDate]]="",Table2[[#This Row],[LastActiveDate]]=0),"",YEAR(Table2[[#This Row],[LastActiveDate]]))</f>
        <v>2025</v>
      </c>
      <c r="B642" t="str">
        <f>IF(OR(Table2[[#This Row],[LastActiveDate]]="",Table2[[#This Row],[LastActiveDate]]=0),"",TEXT(Table2[[#This Row],[LastActiveDate]],"mmmm"))</f>
        <v>October</v>
      </c>
      <c r="C642">
        <f>IF(OR(Table2[[#This Row],[LastActiveDate]]="",Table2[[#This Row],[LastActiveDate]]=0),"",DAY(Table2[[#This Row],[LastActiveDate]]))</f>
        <v>10</v>
      </c>
    </row>
    <row r="643" spans="1:3" x14ac:dyDescent="0.25">
      <c r="A643">
        <f>IF(OR(Table2[[#This Row],[LastActiveDate]]="",Table2[[#This Row],[LastActiveDate]]=0),"",YEAR(Table2[[#This Row],[LastActiveDate]]))</f>
        <v>2025</v>
      </c>
      <c r="B643" t="str">
        <f>IF(OR(Table2[[#This Row],[LastActiveDate]]="",Table2[[#This Row],[LastActiveDate]]=0),"",TEXT(Table2[[#This Row],[LastActiveDate]],"mmmm"))</f>
        <v>May</v>
      </c>
      <c r="C643">
        <f>IF(OR(Table2[[#This Row],[LastActiveDate]]="",Table2[[#This Row],[LastActiveDate]]=0),"",DAY(Table2[[#This Row],[LastActiveDate]]))</f>
        <v>9</v>
      </c>
    </row>
    <row r="644" spans="1:3" x14ac:dyDescent="0.25">
      <c r="A644">
        <f>IF(OR(Table2[[#This Row],[LastActiveDate]]="",Table2[[#This Row],[LastActiveDate]]=0),"",YEAR(Table2[[#This Row],[LastActiveDate]]))</f>
        <v>2025</v>
      </c>
      <c r="B644" t="str">
        <f>IF(OR(Table2[[#This Row],[LastActiveDate]]="",Table2[[#This Row],[LastActiveDate]]=0),"",TEXT(Table2[[#This Row],[LastActiveDate]],"mmmm"))</f>
        <v>July</v>
      </c>
      <c r="C644">
        <f>IF(OR(Table2[[#This Row],[LastActiveDate]]="",Table2[[#This Row],[LastActiveDate]]=0),"",DAY(Table2[[#This Row],[LastActiveDate]]))</f>
        <v>1</v>
      </c>
    </row>
    <row r="645" spans="1:3" x14ac:dyDescent="0.25">
      <c r="A645">
        <f>IF(OR(Table2[[#This Row],[LastActiveDate]]="",Table2[[#This Row],[LastActiveDate]]=0),"",YEAR(Table2[[#This Row],[LastActiveDate]]))</f>
        <v>2024</v>
      </c>
      <c r="B645" t="str">
        <f>IF(OR(Table2[[#This Row],[LastActiveDate]]="",Table2[[#This Row],[LastActiveDate]]=0),"",TEXT(Table2[[#This Row],[LastActiveDate]],"mmmm"))</f>
        <v>December</v>
      </c>
      <c r="C645">
        <f>IF(OR(Table2[[#This Row],[LastActiveDate]]="",Table2[[#This Row],[LastActiveDate]]=0),"",DAY(Table2[[#This Row],[LastActiveDate]]))</f>
        <v>5</v>
      </c>
    </row>
    <row r="646" spans="1:3" x14ac:dyDescent="0.25">
      <c r="A646">
        <f>IF(OR(Table2[[#This Row],[LastActiveDate]]="",Table2[[#This Row],[LastActiveDate]]=0),"",YEAR(Table2[[#This Row],[LastActiveDate]]))</f>
        <v>2025</v>
      </c>
      <c r="B646" t="str">
        <f>IF(OR(Table2[[#This Row],[LastActiveDate]]="",Table2[[#This Row],[LastActiveDate]]=0),"",TEXT(Table2[[#This Row],[LastActiveDate]],"mmmm"))</f>
        <v>September</v>
      </c>
      <c r="C646">
        <f>IF(OR(Table2[[#This Row],[LastActiveDate]]="",Table2[[#This Row],[LastActiveDate]]=0),"",DAY(Table2[[#This Row],[LastActiveDate]]))</f>
        <v>1</v>
      </c>
    </row>
    <row r="647" spans="1:3" x14ac:dyDescent="0.25">
      <c r="A647">
        <f>IF(OR(Table2[[#This Row],[LastActiveDate]]="",Table2[[#This Row],[LastActiveDate]]=0),"",YEAR(Table2[[#This Row],[LastActiveDate]]))</f>
        <v>2025</v>
      </c>
      <c r="B647" t="str">
        <f>IF(OR(Table2[[#This Row],[LastActiveDate]]="",Table2[[#This Row],[LastActiveDate]]=0),"",TEXT(Table2[[#This Row],[LastActiveDate]],"mmmm"))</f>
        <v>April</v>
      </c>
      <c r="C647">
        <f>IF(OR(Table2[[#This Row],[LastActiveDate]]="",Table2[[#This Row],[LastActiveDate]]=0),"",DAY(Table2[[#This Row],[LastActiveDate]]))</f>
        <v>17</v>
      </c>
    </row>
    <row r="648" spans="1:3" x14ac:dyDescent="0.25">
      <c r="A648">
        <f>IF(OR(Table2[[#This Row],[LastActiveDate]]="",Table2[[#This Row],[LastActiveDate]]=0),"",YEAR(Table2[[#This Row],[LastActiveDate]]))</f>
        <v>2025</v>
      </c>
      <c r="B648" t="str">
        <f>IF(OR(Table2[[#This Row],[LastActiveDate]]="",Table2[[#This Row],[LastActiveDate]]=0),"",TEXT(Table2[[#This Row],[LastActiveDate]],"mmmm"))</f>
        <v>September</v>
      </c>
      <c r="C648">
        <f>IF(OR(Table2[[#This Row],[LastActiveDate]]="",Table2[[#This Row],[LastActiveDate]]=0),"",DAY(Table2[[#This Row],[LastActiveDate]]))</f>
        <v>3</v>
      </c>
    </row>
    <row r="649" spans="1:3" x14ac:dyDescent="0.25">
      <c r="A649">
        <f>IF(OR(Table2[[#This Row],[LastActiveDate]]="",Table2[[#This Row],[LastActiveDate]]=0),"",YEAR(Table2[[#This Row],[LastActiveDate]]))</f>
        <v>2025</v>
      </c>
      <c r="B649" t="str">
        <f>IF(OR(Table2[[#This Row],[LastActiveDate]]="",Table2[[#This Row],[LastActiveDate]]=0),"",TEXT(Table2[[#This Row],[LastActiveDate]],"mmmm"))</f>
        <v>May</v>
      </c>
      <c r="C649">
        <f>IF(OR(Table2[[#This Row],[LastActiveDate]]="",Table2[[#This Row],[LastActiveDate]]=0),"",DAY(Table2[[#This Row],[LastActiveDate]]))</f>
        <v>17</v>
      </c>
    </row>
    <row r="650" spans="1:3" x14ac:dyDescent="0.25">
      <c r="A650">
        <f>IF(OR(Table2[[#This Row],[LastActiveDate]]="",Table2[[#This Row],[LastActiveDate]]=0),"",YEAR(Table2[[#This Row],[LastActiveDate]]))</f>
        <v>2025</v>
      </c>
      <c r="B650" t="str">
        <f>IF(OR(Table2[[#This Row],[LastActiveDate]]="",Table2[[#This Row],[LastActiveDate]]=0),"",TEXT(Table2[[#This Row],[LastActiveDate]],"mmmm"))</f>
        <v>April</v>
      </c>
      <c r="C650">
        <f>IF(OR(Table2[[#This Row],[LastActiveDate]]="",Table2[[#This Row],[LastActiveDate]]=0),"",DAY(Table2[[#This Row],[LastActiveDate]]))</f>
        <v>9</v>
      </c>
    </row>
    <row r="651" spans="1:3" x14ac:dyDescent="0.25">
      <c r="A651">
        <f>IF(OR(Table2[[#This Row],[LastActiveDate]]="",Table2[[#This Row],[LastActiveDate]]=0),"",YEAR(Table2[[#This Row],[LastActiveDate]]))</f>
        <v>2025</v>
      </c>
      <c r="B651" t="str">
        <f>IF(OR(Table2[[#This Row],[LastActiveDate]]="",Table2[[#This Row],[LastActiveDate]]=0),"",TEXT(Table2[[#This Row],[LastActiveDate]],"mmmm"))</f>
        <v>March</v>
      </c>
      <c r="C651">
        <f>IF(OR(Table2[[#This Row],[LastActiveDate]]="",Table2[[#This Row],[LastActiveDate]]=0),"",DAY(Table2[[#This Row],[LastActiveDate]]))</f>
        <v>29</v>
      </c>
    </row>
    <row r="652" spans="1:3" x14ac:dyDescent="0.25">
      <c r="A652">
        <f>IF(OR(Table2[[#This Row],[LastActiveDate]]="",Table2[[#This Row],[LastActiveDate]]=0),"",YEAR(Table2[[#This Row],[LastActiveDate]]))</f>
        <v>2024</v>
      </c>
      <c r="B652" t="str">
        <f>IF(OR(Table2[[#This Row],[LastActiveDate]]="",Table2[[#This Row],[LastActiveDate]]=0),"",TEXT(Table2[[#This Row],[LastActiveDate]],"mmmm"))</f>
        <v>December</v>
      </c>
      <c r="C652">
        <f>IF(OR(Table2[[#This Row],[LastActiveDate]]="",Table2[[#This Row],[LastActiveDate]]=0),"",DAY(Table2[[#This Row],[LastActiveDate]]))</f>
        <v>26</v>
      </c>
    </row>
    <row r="653" spans="1:3" x14ac:dyDescent="0.25">
      <c r="A653">
        <f>IF(OR(Table2[[#This Row],[LastActiveDate]]="",Table2[[#This Row],[LastActiveDate]]=0),"",YEAR(Table2[[#This Row],[LastActiveDate]]))</f>
        <v>2024</v>
      </c>
      <c r="B653" t="str">
        <f>IF(OR(Table2[[#This Row],[LastActiveDate]]="",Table2[[#This Row],[LastActiveDate]]=0),"",TEXT(Table2[[#This Row],[LastActiveDate]],"mmmm"))</f>
        <v>November</v>
      </c>
      <c r="C653">
        <f>IF(OR(Table2[[#This Row],[LastActiveDate]]="",Table2[[#This Row],[LastActiveDate]]=0),"",DAY(Table2[[#This Row],[LastActiveDate]]))</f>
        <v>7</v>
      </c>
    </row>
    <row r="654" spans="1:3" x14ac:dyDescent="0.25">
      <c r="A654">
        <f>IF(OR(Table2[[#This Row],[LastActiveDate]]="",Table2[[#This Row],[LastActiveDate]]=0),"",YEAR(Table2[[#This Row],[LastActiveDate]]))</f>
        <v>2025</v>
      </c>
      <c r="B654" t="str">
        <f>IF(OR(Table2[[#This Row],[LastActiveDate]]="",Table2[[#This Row],[LastActiveDate]]=0),"",TEXT(Table2[[#This Row],[LastActiveDate]],"mmmm"))</f>
        <v>September</v>
      </c>
      <c r="C654">
        <f>IF(OR(Table2[[#This Row],[LastActiveDate]]="",Table2[[#This Row],[LastActiveDate]]=0),"",DAY(Table2[[#This Row],[LastActiveDate]]))</f>
        <v>28</v>
      </c>
    </row>
    <row r="655" spans="1:3" x14ac:dyDescent="0.25">
      <c r="A655">
        <f>IF(OR(Table2[[#This Row],[LastActiveDate]]="",Table2[[#This Row],[LastActiveDate]]=0),"",YEAR(Table2[[#This Row],[LastActiveDate]]))</f>
        <v>2025</v>
      </c>
      <c r="B655" t="str">
        <f>IF(OR(Table2[[#This Row],[LastActiveDate]]="",Table2[[#This Row],[LastActiveDate]]=0),"",TEXT(Table2[[#This Row],[LastActiveDate]],"mmmm"))</f>
        <v>April</v>
      </c>
      <c r="C655">
        <f>IF(OR(Table2[[#This Row],[LastActiveDate]]="",Table2[[#This Row],[LastActiveDate]]=0),"",DAY(Table2[[#This Row],[LastActiveDate]]))</f>
        <v>12</v>
      </c>
    </row>
    <row r="656" spans="1:3" x14ac:dyDescent="0.25">
      <c r="A656">
        <f>IF(OR(Table2[[#This Row],[LastActiveDate]]="",Table2[[#This Row],[LastActiveDate]]=0),"",YEAR(Table2[[#This Row],[LastActiveDate]]))</f>
        <v>2025</v>
      </c>
      <c r="B656" t="str">
        <f>IF(OR(Table2[[#This Row],[LastActiveDate]]="",Table2[[#This Row],[LastActiveDate]]=0),"",TEXT(Table2[[#This Row],[LastActiveDate]],"mmmm"))</f>
        <v>August</v>
      </c>
      <c r="C656">
        <f>IF(OR(Table2[[#This Row],[LastActiveDate]]="",Table2[[#This Row],[LastActiveDate]]=0),"",DAY(Table2[[#This Row],[LastActiveDate]]))</f>
        <v>16</v>
      </c>
    </row>
    <row r="657" spans="1:3" x14ac:dyDescent="0.25">
      <c r="A657">
        <f>IF(OR(Table2[[#This Row],[LastActiveDate]]="",Table2[[#This Row],[LastActiveDate]]=0),"",YEAR(Table2[[#This Row],[LastActiveDate]]))</f>
        <v>2025</v>
      </c>
      <c r="B657" t="str">
        <f>IF(OR(Table2[[#This Row],[LastActiveDate]]="",Table2[[#This Row],[LastActiveDate]]=0),"",TEXT(Table2[[#This Row],[LastActiveDate]],"mmmm"))</f>
        <v>March</v>
      </c>
      <c r="C657">
        <f>IF(OR(Table2[[#This Row],[LastActiveDate]]="",Table2[[#This Row],[LastActiveDate]]=0),"",DAY(Table2[[#This Row],[LastActiveDate]]))</f>
        <v>15</v>
      </c>
    </row>
    <row r="658" spans="1:3" x14ac:dyDescent="0.25">
      <c r="A658">
        <f>IF(OR(Table2[[#This Row],[LastActiveDate]]="",Table2[[#This Row],[LastActiveDate]]=0),"",YEAR(Table2[[#This Row],[LastActiveDate]]))</f>
        <v>2024</v>
      </c>
      <c r="B658" t="str">
        <f>IF(OR(Table2[[#This Row],[LastActiveDate]]="",Table2[[#This Row],[LastActiveDate]]=0),"",TEXT(Table2[[#This Row],[LastActiveDate]],"mmmm"))</f>
        <v>November</v>
      </c>
      <c r="C658">
        <f>IF(OR(Table2[[#This Row],[LastActiveDate]]="",Table2[[#This Row],[LastActiveDate]]=0),"",DAY(Table2[[#This Row],[LastActiveDate]]))</f>
        <v>16</v>
      </c>
    </row>
    <row r="659" spans="1:3" x14ac:dyDescent="0.25">
      <c r="A659">
        <f>IF(OR(Table2[[#This Row],[LastActiveDate]]="",Table2[[#This Row],[LastActiveDate]]=0),"",YEAR(Table2[[#This Row],[LastActiveDate]]))</f>
        <v>2025</v>
      </c>
      <c r="B659" t="str">
        <f>IF(OR(Table2[[#This Row],[LastActiveDate]]="",Table2[[#This Row],[LastActiveDate]]=0),"",TEXT(Table2[[#This Row],[LastActiveDate]],"mmmm"))</f>
        <v>June</v>
      </c>
      <c r="C659">
        <f>IF(OR(Table2[[#This Row],[LastActiveDate]]="",Table2[[#This Row],[LastActiveDate]]=0),"",DAY(Table2[[#This Row],[LastActiveDate]]))</f>
        <v>6</v>
      </c>
    </row>
    <row r="660" spans="1:3" x14ac:dyDescent="0.25">
      <c r="A660">
        <f>IF(OR(Table2[[#This Row],[LastActiveDate]]="",Table2[[#This Row],[LastActiveDate]]=0),"",YEAR(Table2[[#This Row],[LastActiveDate]]))</f>
        <v>2024</v>
      </c>
      <c r="B660" t="str">
        <f>IF(OR(Table2[[#This Row],[LastActiveDate]]="",Table2[[#This Row],[LastActiveDate]]=0),"",TEXT(Table2[[#This Row],[LastActiveDate]],"mmmm"))</f>
        <v>November</v>
      </c>
      <c r="C660">
        <f>IF(OR(Table2[[#This Row],[LastActiveDate]]="",Table2[[#This Row],[LastActiveDate]]=0),"",DAY(Table2[[#This Row],[LastActiveDate]]))</f>
        <v>8</v>
      </c>
    </row>
    <row r="661" spans="1:3" x14ac:dyDescent="0.25">
      <c r="A661">
        <f>IF(OR(Table2[[#This Row],[LastActiveDate]]="",Table2[[#This Row],[LastActiveDate]]=0),"",YEAR(Table2[[#This Row],[LastActiveDate]]))</f>
        <v>2024</v>
      </c>
      <c r="B661" t="str">
        <f>IF(OR(Table2[[#This Row],[LastActiveDate]]="",Table2[[#This Row],[LastActiveDate]]=0),"",TEXT(Table2[[#This Row],[LastActiveDate]],"mmmm"))</f>
        <v>December</v>
      </c>
      <c r="C661">
        <f>IF(OR(Table2[[#This Row],[LastActiveDate]]="",Table2[[#This Row],[LastActiveDate]]=0),"",DAY(Table2[[#This Row],[LastActiveDate]]))</f>
        <v>13</v>
      </c>
    </row>
    <row r="662" spans="1:3" x14ac:dyDescent="0.25">
      <c r="A662">
        <f>IF(OR(Table2[[#This Row],[LastActiveDate]]="",Table2[[#This Row],[LastActiveDate]]=0),"",YEAR(Table2[[#This Row],[LastActiveDate]]))</f>
        <v>2025</v>
      </c>
      <c r="B662" t="str">
        <f>IF(OR(Table2[[#This Row],[LastActiveDate]]="",Table2[[#This Row],[LastActiveDate]]=0),"",TEXT(Table2[[#This Row],[LastActiveDate]],"mmmm"))</f>
        <v>May</v>
      </c>
      <c r="C662">
        <f>IF(OR(Table2[[#This Row],[LastActiveDate]]="",Table2[[#This Row],[LastActiveDate]]=0),"",DAY(Table2[[#This Row],[LastActiveDate]]))</f>
        <v>13</v>
      </c>
    </row>
    <row r="663" spans="1:3" x14ac:dyDescent="0.25">
      <c r="A663">
        <f>IF(OR(Table2[[#This Row],[LastActiveDate]]="",Table2[[#This Row],[LastActiveDate]]=0),"",YEAR(Table2[[#This Row],[LastActiveDate]]))</f>
        <v>2025</v>
      </c>
      <c r="B663" t="str">
        <f>IF(OR(Table2[[#This Row],[LastActiveDate]]="",Table2[[#This Row],[LastActiveDate]]=0),"",TEXT(Table2[[#This Row],[LastActiveDate]],"mmmm"))</f>
        <v>February</v>
      </c>
      <c r="C663">
        <f>IF(OR(Table2[[#This Row],[LastActiveDate]]="",Table2[[#This Row],[LastActiveDate]]=0),"",DAY(Table2[[#This Row],[LastActiveDate]]))</f>
        <v>7</v>
      </c>
    </row>
    <row r="664" spans="1:3" x14ac:dyDescent="0.25">
      <c r="A664">
        <f>IF(OR(Table2[[#This Row],[LastActiveDate]]="",Table2[[#This Row],[LastActiveDate]]=0),"",YEAR(Table2[[#This Row],[LastActiveDate]]))</f>
        <v>2025</v>
      </c>
      <c r="B664" t="str">
        <f>IF(OR(Table2[[#This Row],[LastActiveDate]]="",Table2[[#This Row],[LastActiveDate]]=0),"",TEXT(Table2[[#This Row],[LastActiveDate]],"mmmm"))</f>
        <v>October</v>
      </c>
      <c r="C664">
        <f>IF(OR(Table2[[#This Row],[LastActiveDate]]="",Table2[[#This Row],[LastActiveDate]]=0),"",DAY(Table2[[#This Row],[LastActiveDate]]))</f>
        <v>17</v>
      </c>
    </row>
    <row r="665" spans="1:3" x14ac:dyDescent="0.25">
      <c r="A665">
        <f>IF(OR(Table2[[#This Row],[LastActiveDate]]="",Table2[[#This Row],[LastActiveDate]]=0),"",YEAR(Table2[[#This Row],[LastActiveDate]]))</f>
        <v>2024</v>
      </c>
      <c r="B665" t="str">
        <f>IF(OR(Table2[[#This Row],[LastActiveDate]]="",Table2[[#This Row],[LastActiveDate]]=0),"",TEXT(Table2[[#This Row],[LastActiveDate]],"mmmm"))</f>
        <v>December</v>
      </c>
      <c r="C665">
        <f>IF(OR(Table2[[#This Row],[LastActiveDate]]="",Table2[[#This Row],[LastActiveDate]]=0),"",DAY(Table2[[#This Row],[LastActiveDate]]))</f>
        <v>2</v>
      </c>
    </row>
    <row r="666" spans="1:3" x14ac:dyDescent="0.25">
      <c r="A666">
        <f>IF(OR(Table2[[#This Row],[LastActiveDate]]="",Table2[[#This Row],[LastActiveDate]]=0),"",YEAR(Table2[[#This Row],[LastActiveDate]]))</f>
        <v>2025</v>
      </c>
      <c r="B666" t="str">
        <f>IF(OR(Table2[[#This Row],[LastActiveDate]]="",Table2[[#This Row],[LastActiveDate]]=0),"",TEXT(Table2[[#This Row],[LastActiveDate]],"mmmm"))</f>
        <v>July</v>
      </c>
      <c r="C666">
        <f>IF(OR(Table2[[#This Row],[LastActiveDate]]="",Table2[[#This Row],[LastActiveDate]]=0),"",DAY(Table2[[#This Row],[LastActiveDate]]))</f>
        <v>26</v>
      </c>
    </row>
    <row r="667" spans="1:3" x14ac:dyDescent="0.25">
      <c r="A667">
        <f>IF(OR(Table2[[#This Row],[LastActiveDate]]="",Table2[[#This Row],[LastActiveDate]]=0),"",YEAR(Table2[[#This Row],[LastActiveDate]]))</f>
        <v>2025</v>
      </c>
      <c r="B667" t="str">
        <f>IF(OR(Table2[[#This Row],[LastActiveDate]]="",Table2[[#This Row],[LastActiveDate]]=0),"",TEXT(Table2[[#This Row],[LastActiveDate]],"mmmm"))</f>
        <v>May</v>
      </c>
      <c r="C667">
        <f>IF(OR(Table2[[#This Row],[LastActiveDate]]="",Table2[[#This Row],[LastActiveDate]]=0),"",DAY(Table2[[#This Row],[LastActiveDate]]))</f>
        <v>29</v>
      </c>
    </row>
    <row r="668" spans="1:3" x14ac:dyDescent="0.25">
      <c r="A668">
        <f>IF(OR(Table2[[#This Row],[LastActiveDate]]="",Table2[[#This Row],[LastActiveDate]]=0),"",YEAR(Table2[[#This Row],[LastActiveDate]]))</f>
        <v>2025</v>
      </c>
      <c r="B668" t="str">
        <f>IF(OR(Table2[[#This Row],[LastActiveDate]]="",Table2[[#This Row],[LastActiveDate]]=0),"",TEXT(Table2[[#This Row],[LastActiveDate]],"mmmm"))</f>
        <v>August</v>
      </c>
      <c r="C668">
        <f>IF(OR(Table2[[#This Row],[LastActiveDate]]="",Table2[[#This Row],[LastActiveDate]]=0),"",DAY(Table2[[#This Row],[LastActiveDate]]))</f>
        <v>4</v>
      </c>
    </row>
    <row r="669" spans="1:3" x14ac:dyDescent="0.25">
      <c r="A669">
        <f>IF(OR(Table2[[#This Row],[LastActiveDate]]="",Table2[[#This Row],[LastActiveDate]]=0),"",YEAR(Table2[[#This Row],[LastActiveDate]]))</f>
        <v>2025</v>
      </c>
      <c r="B669" t="str">
        <f>IF(OR(Table2[[#This Row],[LastActiveDate]]="",Table2[[#This Row],[LastActiveDate]]=0),"",TEXT(Table2[[#This Row],[LastActiveDate]],"mmmm"))</f>
        <v>January</v>
      </c>
      <c r="C669">
        <f>IF(OR(Table2[[#This Row],[LastActiveDate]]="",Table2[[#This Row],[LastActiveDate]]=0),"",DAY(Table2[[#This Row],[LastActiveDate]]))</f>
        <v>10</v>
      </c>
    </row>
    <row r="670" spans="1:3" x14ac:dyDescent="0.25">
      <c r="A670">
        <f>IF(OR(Table2[[#This Row],[LastActiveDate]]="",Table2[[#This Row],[LastActiveDate]]=0),"",YEAR(Table2[[#This Row],[LastActiveDate]]))</f>
        <v>2025</v>
      </c>
      <c r="B670" t="str">
        <f>IF(OR(Table2[[#This Row],[LastActiveDate]]="",Table2[[#This Row],[LastActiveDate]]=0),"",TEXT(Table2[[#This Row],[LastActiveDate]],"mmmm"))</f>
        <v>April</v>
      </c>
      <c r="C670">
        <f>IF(OR(Table2[[#This Row],[LastActiveDate]]="",Table2[[#This Row],[LastActiveDate]]=0),"",DAY(Table2[[#This Row],[LastActiveDate]]))</f>
        <v>28</v>
      </c>
    </row>
    <row r="671" spans="1:3" x14ac:dyDescent="0.25">
      <c r="A671">
        <f>IF(OR(Table2[[#This Row],[LastActiveDate]]="",Table2[[#This Row],[LastActiveDate]]=0),"",YEAR(Table2[[#This Row],[LastActiveDate]]))</f>
        <v>2025</v>
      </c>
      <c r="B671" t="str">
        <f>IF(OR(Table2[[#This Row],[LastActiveDate]]="",Table2[[#This Row],[LastActiveDate]]=0),"",TEXT(Table2[[#This Row],[LastActiveDate]],"mmmm"))</f>
        <v>April</v>
      </c>
      <c r="C671">
        <f>IF(OR(Table2[[#This Row],[LastActiveDate]]="",Table2[[#This Row],[LastActiveDate]]=0),"",DAY(Table2[[#This Row],[LastActiveDate]]))</f>
        <v>2</v>
      </c>
    </row>
    <row r="672" spans="1:3" x14ac:dyDescent="0.25">
      <c r="A672">
        <f>IF(OR(Table2[[#This Row],[LastActiveDate]]="",Table2[[#This Row],[LastActiveDate]]=0),"",YEAR(Table2[[#This Row],[LastActiveDate]]))</f>
        <v>2025</v>
      </c>
      <c r="B672" t="str">
        <f>IF(OR(Table2[[#This Row],[LastActiveDate]]="",Table2[[#This Row],[LastActiveDate]]=0),"",TEXT(Table2[[#This Row],[LastActiveDate]],"mmmm"))</f>
        <v>March</v>
      </c>
      <c r="C672">
        <f>IF(OR(Table2[[#This Row],[LastActiveDate]]="",Table2[[#This Row],[LastActiveDate]]=0),"",DAY(Table2[[#This Row],[LastActiveDate]]))</f>
        <v>30</v>
      </c>
    </row>
    <row r="673" spans="1:3" x14ac:dyDescent="0.25">
      <c r="A673">
        <f>IF(OR(Table2[[#This Row],[LastActiveDate]]="",Table2[[#This Row],[LastActiveDate]]=0),"",YEAR(Table2[[#This Row],[LastActiveDate]]))</f>
        <v>2025</v>
      </c>
      <c r="B673" t="str">
        <f>IF(OR(Table2[[#This Row],[LastActiveDate]]="",Table2[[#This Row],[LastActiveDate]]=0),"",TEXT(Table2[[#This Row],[LastActiveDate]],"mmmm"))</f>
        <v>August</v>
      </c>
      <c r="C673">
        <f>IF(OR(Table2[[#This Row],[LastActiveDate]]="",Table2[[#This Row],[LastActiveDate]]=0),"",DAY(Table2[[#This Row],[LastActiveDate]]))</f>
        <v>29</v>
      </c>
    </row>
    <row r="674" spans="1:3" x14ac:dyDescent="0.25">
      <c r="A674">
        <f>IF(OR(Table2[[#This Row],[LastActiveDate]]="",Table2[[#This Row],[LastActiveDate]]=0),"",YEAR(Table2[[#This Row],[LastActiveDate]]))</f>
        <v>2025</v>
      </c>
      <c r="B674" t="str">
        <f>IF(OR(Table2[[#This Row],[LastActiveDate]]="",Table2[[#This Row],[LastActiveDate]]=0),"",TEXT(Table2[[#This Row],[LastActiveDate]],"mmmm"))</f>
        <v>October</v>
      </c>
      <c r="C674">
        <f>IF(OR(Table2[[#This Row],[LastActiveDate]]="",Table2[[#This Row],[LastActiveDate]]=0),"",DAY(Table2[[#This Row],[LastActiveDate]]))</f>
        <v>16</v>
      </c>
    </row>
    <row r="675" spans="1:3" x14ac:dyDescent="0.25">
      <c r="A675">
        <f>IF(OR(Table2[[#This Row],[LastActiveDate]]="",Table2[[#This Row],[LastActiveDate]]=0),"",YEAR(Table2[[#This Row],[LastActiveDate]]))</f>
        <v>2025</v>
      </c>
      <c r="B675" t="str">
        <f>IF(OR(Table2[[#This Row],[LastActiveDate]]="",Table2[[#This Row],[LastActiveDate]]=0),"",TEXT(Table2[[#This Row],[LastActiveDate]],"mmmm"))</f>
        <v>February</v>
      </c>
      <c r="C675">
        <f>IF(OR(Table2[[#This Row],[LastActiveDate]]="",Table2[[#This Row],[LastActiveDate]]=0),"",DAY(Table2[[#This Row],[LastActiveDate]]))</f>
        <v>8</v>
      </c>
    </row>
    <row r="676" spans="1:3" x14ac:dyDescent="0.25">
      <c r="A676">
        <f>IF(OR(Table2[[#This Row],[LastActiveDate]]="",Table2[[#This Row],[LastActiveDate]]=0),"",YEAR(Table2[[#This Row],[LastActiveDate]]))</f>
        <v>2025</v>
      </c>
      <c r="B676" t="str">
        <f>IF(OR(Table2[[#This Row],[LastActiveDate]]="",Table2[[#This Row],[LastActiveDate]]=0),"",TEXT(Table2[[#This Row],[LastActiveDate]],"mmmm"))</f>
        <v>June</v>
      </c>
      <c r="C676">
        <f>IF(OR(Table2[[#This Row],[LastActiveDate]]="",Table2[[#This Row],[LastActiveDate]]=0),"",DAY(Table2[[#This Row],[LastActiveDate]]))</f>
        <v>3</v>
      </c>
    </row>
    <row r="677" spans="1:3" x14ac:dyDescent="0.25">
      <c r="A677">
        <f>IF(OR(Table2[[#This Row],[LastActiveDate]]="",Table2[[#This Row],[LastActiveDate]]=0),"",YEAR(Table2[[#This Row],[LastActiveDate]]))</f>
        <v>2025</v>
      </c>
      <c r="B677" t="str">
        <f>IF(OR(Table2[[#This Row],[LastActiveDate]]="",Table2[[#This Row],[LastActiveDate]]=0),"",TEXT(Table2[[#This Row],[LastActiveDate]],"mmmm"))</f>
        <v>May</v>
      </c>
      <c r="C677">
        <f>IF(OR(Table2[[#This Row],[LastActiveDate]]="",Table2[[#This Row],[LastActiveDate]]=0),"",DAY(Table2[[#This Row],[LastActiveDate]]))</f>
        <v>30</v>
      </c>
    </row>
    <row r="678" spans="1:3" x14ac:dyDescent="0.25">
      <c r="A678">
        <f>IF(OR(Table2[[#This Row],[LastActiveDate]]="",Table2[[#This Row],[LastActiveDate]]=0),"",YEAR(Table2[[#This Row],[LastActiveDate]]))</f>
        <v>2025</v>
      </c>
      <c r="B678" t="str">
        <f>IF(OR(Table2[[#This Row],[LastActiveDate]]="",Table2[[#This Row],[LastActiveDate]]=0),"",TEXT(Table2[[#This Row],[LastActiveDate]],"mmmm"))</f>
        <v>July</v>
      </c>
      <c r="C678">
        <f>IF(OR(Table2[[#This Row],[LastActiveDate]]="",Table2[[#This Row],[LastActiveDate]]=0),"",DAY(Table2[[#This Row],[LastActiveDate]]))</f>
        <v>17</v>
      </c>
    </row>
    <row r="679" spans="1:3" x14ac:dyDescent="0.25">
      <c r="A679">
        <f>IF(OR(Table2[[#This Row],[LastActiveDate]]="",Table2[[#This Row],[LastActiveDate]]=0),"",YEAR(Table2[[#This Row],[LastActiveDate]]))</f>
        <v>2025</v>
      </c>
      <c r="B679" t="str">
        <f>IF(OR(Table2[[#This Row],[LastActiveDate]]="",Table2[[#This Row],[LastActiveDate]]=0),"",TEXT(Table2[[#This Row],[LastActiveDate]],"mmmm"))</f>
        <v>September</v>
      </c>
      <c r="C679">
        <f>IF(OR(Table2[[#This Row],[LastActiveDate]]="",Table2[[#This Row],[LastActiveDate]]=0),"",DAY(Table2[[#This Row],[LastActiveDate]]))</f>
        <v>30</v>
      </c>
    </row>
    <row r="680" spans="1:3" x14ac:dyDescent="0.25">
      <c r="A680">
        <f>IF(OR(Table2[[#This Row],[LastActiveDate]]="",Table2[[#This Row],[LastActiveDate]]=0),"",YEAR(Table2[[#This Row],[LastActiveDate]]))</f>
        <v>2025</v>
      </c>
      <c r="B680" t="str">
        <f>IF(OR(Table2[[#This Row],[LastActiveDate]]="",Table2[[#This Row],[LastActiveDate]]=0),"",TEXT(Table2[[#This Row],[LastActiveDate]],"mmmm"))</f>
        <v>January</v>
      </c>
      <c r="C680">
        <f>IF(OR(Table2[[#This Row],[LastActiveDate]]="",Table2[[#This Row],[LastActiveDate]]=0),"",DAY(Table2[[#This Row],[LastActiveDate]]))</f>
        <v>3</v>
      </c>
    </row>
    <row r="681" spans="1:3" x14ac:dyDescent="0.25">
      <c r="A681">
        <f>IF(OR(Table2[[#This Row],[LastActiveDate]]="",Table2[[#This Row],[LastActiveDate]]=0),"",YEAR(Table2[[#This Row],[LastActiveDate]]))</f>
        <v>2025</v>
      </c>
      <c r="B681" t="str">
        <f>IF(OR(Table2[[#This Row],[LastActiveDate]]="",Table2[[#This Row],[LastActiveDate]]=0),"",TEXT(Table2[[#This Row],[LastActiveDate]],"mmmm"))</f>
        <v>January</v>
      </c>
      <c r="C681">
        <f>IF(OR(Table2[[#This Row],[LastActiveDate]]="",Table2[[#This Row],[LastActiveDate]]=0),"",DAY(Table2[[#This Row],[LastActiveDate]]))</f>
        <v>5</v>
      </c>
    </row>
    <row r="682" spans="1:3" x14ac:dyDescent="0.25">
      <c r="A682">
        <f>IF(OR(Table2[[#This Row],[LastActiveDate]]="",Table2[[#This Row],[LastActiveDate]]=0),"",YEAR(Table2[[#This Row],[LastActiveDate]]))</f>
        <v>2025</v>
      </c>
      <c r="B682" t="str">
        <f>IF(OR(Table2[[#This Row],[LastActiveDate]]="",Table2[[#This Row],[LastActiveDate]]=0),"",TEXT(Table2[[#This Row],[LastActiveDate]],"mmmm"))</f>
        <v>June</v>
      </c>
      <c r="C682">
        <f>IF(OR(Table2[[#This Row],[LastActiveDate]]="",Table2[[#This Row],[LastActiveDate]]=0),"",DAY(Table2[[#This Row],[LastActiveDate]]))</f>
        <v>18</v>
      </c>
    </row>
    <row r="683" spans="1:3" x14ac:dyDescent="0.25">
      <c r="A683">
        <f>IF(OR(Table2[[#This Row],[LastActiveDate]]="",Table2[[#This Row],[LastActiveDate]]=0),"",YEAR(Table2[[#This Row],[LastActiveDate]]))</f>
        <v>2024</v>
      </c>
      <c r="B683" t="str">
        <f>IF(OR(Table2[[#This Row],[LastActiveDate]]="",Table2[[#This Row],[LastActiveDate]]=0),"",TEXT(Table2[[#This Row],[LastActiveDate]],"mmmm"))</f>
        <v>December</v>
      </c>
      <c r="C683">
        <f>IF(OR(Table2[[#This Row],[LastActiveDate]]="",Table2[[#This Row],[LastActiveDate]]=0),"",DAY(Table2[[#This Row],[LastActiveDate]]))</f>
        <v>16</v>
      </c>
    </row>
    <row r="684" spans="1:3" x14ac:dyDescent="0.25">
      <c r="A684">
        <f>IF(OR(Table2[[#This Row],[LastActiveDate]]="",Table2[[#This Row],[LastActiveDate]]=0),"",YEAR(Table2[[#This Row],[LastActiveDate]]))</f>
        <v>2024</v>
      </c>
      <c r="B684" t="str">
        <f>IF(OR(Table2[[#This Row],[LastActiveDate]]="",Table2[[#This Row],[LastActiveDate]]=0),"",TEXT(Table2[[#This Row],[LastActiveDate]],"mmmm"))</f>
        <v>December</v>
      </c>
      <c r="C684">
        <f>IF(OR(Table2[[#This Row],[LastActiveDate]]="",Table2[[#This Row],[LastActiveDate]]=0),"",DAY(Table2[[#This Row],[LastActiveDate]]))</f>
        <v>22</v>
      </c>
    </row>
    <row r="685" spans="1:3" x14ac:dyDescent="0.25">
      <c r="A685">
        <f>IF(OR(Table2[[#This Row],[LastActiveDate]]="",Table2[[#This Row],[LastActiveDate]]=0),"",YEAR(Table2[[#This Row],[LastActiveDate]]))</f>
        <v>2024</v>
      </c>
      <c r="B685" t="str">
        <f>IF(OR(Table2[[#This Row],[LastActiveDate]]="",Table2[[#This Row],[LastActiveDate]]=0),"",TEXT(Table2[[#This Row],[LastActiveDate]],"mmmm"))</f>
        <v>November</v>
      </c>
      <c r="C685">
        <f>IF(OR(Table2[[#This Row],[LastActiveDate]]="",Table2[[#This Row],[LastActiveDate]]=0),"",DAY(Table2[[#This Row],[LastActiveDate]]))</f>
        <v>16</v>
      </c>
    </row>
    <row r="686" spans="1:3" x14ac:dyDescent="0.25">
      <c r="A686">
        <f>IF(OR(Table2[[#This Row],[LastActiveDate]]="",Table2[[#This Row],[LastActiveDate]]=0),"",YEAR(Table2[[#This Row],[LastActiveDate]]))</f>
        <v>2024</v>
      </c>
      <c r="B686" t="str">
        <f>IF(OR(Table2[[#This Row],[LastActiveDate]]="",Table2[[#This Row],[LastActiveDate]]=0),"",TEXT(Table2[[#This Row],[LastActiveDate]],"mmmm"))</f>
        <v>October</v>
      </c>
      <c r="C686">
        <f>IF(OR(Table2[[#This Row],[LastActiveDate]]="",Table2[[#This Row],[LastActiveDate]]=0),"",DAY(Table2[[#This Row],[LastActiveDate]]))</f>
        <v>20</v>
      </c>
    </row>
    <row r="687" spans="1:3" x14ac:dyDescent="0.25">
      <c r="A687">
        <f>IF(OR(Table2[[#This Row],[LastActiveDate]]="",Table2[[#This Row],[LastActiveDate]]=0),"",YEAR(Table2[[#This Row],[LastActiveDate]]))</f>
        <v>2025</v>
      </c>
      <c r="B687" t="str">
        <f>IF(OR(Table2[[#This Row],[LastActiveDate]]="",Table2[[#This Row],[LastActiveDate]]=0),"",TEXT(Table2[[#This Row],[LastActiveDate]],"mmmm"))</f>
        <v>April</v>
      </c>
      <c r="C687">
        <f>IF(OR(Table2[[#This Row],[LastActiveDate]]="",Table2[[#This Row],[LastActiveDate]]=0),"",DAY(Table2[[#This Row],[LastActiveDate]]))</f>
        <v>2</v>
      </c>
    </row>
    <row r="688" spans="1:3" x14ac:dyDescent="0.25">
      <c r="A688">
        <f>IF(OR(Table2[[#This Row],[LastActiveDate]]="",Table2[[#This Row],[LastActiveDate]]=0),"",YEAR(Table2[[#This Row],[LastActiveDate]]))</f>
        <v>2025</v>
      </c>
      <c r="B688" t="str">
        <f>IF(OR(Table2[[#This Row],[LastActiveDate]]="",Table2[[#This Row],[LastActiveDate]]=0),"",TEXT(Table2[[#This Row],[LastActiveDate]],"mmmm"))</f>
        <v>May</v>
      </c>
      <c r="C688">
        <f>IF(OR(Table2[[#This Row],[LastActiveDate]]="",Table2[[#This Row],[LastActiveDate]]=0),"",DAY(Table2[[#This Row],[LastActiveDate]]))</f>
        <v>24</v>
      </c>
    </row>
    <row r="689" spans="1:3" x14ac:dyDescent="0.25">
      <c r="A689">
        <f>IF(OR(Table2[[#This Row],[LastActiveDate]]="",Table2[[#This Row],[LastActiveDate]]=0),"",YEAR(Table2[[#This Row],[LastActiveDate]]))</f>
        <v>2025</v>
      </c>
      <c r="B689" t="str">
        <f>IF(OR(Table2[[#This Row],[LastActiveDate]]="",Table2[[#This Row],[LastActiveDate]]=0),"",TEXT(Table2[[#This Row],[LastActiveDate]],"mmmm"))</f>
        <v>February</v>
      </c>
      <c r="C689">
        <f>IF(OR(Table2[[#This Row],[LastActiveDate]]="",Table2[[#This Row],[LastActiveDate]]=0),"",DAY(Table2[[#This Row],[LastActiveDate]]))</f>
        <v>3</v>
      </c>
    </row>
    <row r="690" spans="1:3" x14ac:dyDescent="0.25">
      <c r="A690">
        <f>IF(OR(Table2[[#This Row],[LastActiveDate]]="",Table2[[#This Row],[LastActiveDate]]=0),"",YEAR(Table2[[#This Row],[LastActiveDate]]))</f>
        <v>2025</v>
      </c>
      <c r="B690" t="str">
        <f>IF(OR(Table2[[#This Row],[LastActiveDate]]="",Table2[[#This Row],[LastActiveDate]]=0),"",TEXT(Table2[[#This Row],[LastActiveDate]],"mmmm"))</f>
        <v>January</v>
      </c>
      <c r="C690">
        <f>IF(OR(Table2[[#This Row],[LastActiveDate]]="",Table2[[#This Row],[LastActiveDate]]=0),"",DAY(Table2[[#This Row],[LastActiveDate]]))</f>
        <v>12</v>
      </c>
    </row>
    <row r="691" spans="1:3" x14ac:dyDescent="0.25">
      <c r="A691">
        <f>IF(OR(Table2[[#This Row],[LastActiveDate]]="",Table2[[#This Row],[LastActiveDate]]=0),"",YEAR(Table2[[#This Row],[LastActiveDate]]))</f>
        <v>2025</v>
      </c>
      <c r="B691" t="str">
        <f>IF(OR(Table2[[#This Row],[LastActiveDate]]="",Table2[[#This Row],[LastActiveDate]]=0),"",TEXT(Table2[[#This Row],[LastActiveDate]],"mmmm"))</f>
        <v>July</v>
      </c>
      <c r="C691">
        <f>IF(OR(Table2[[#This Row],[LastActiveDate]]="",Table2[[#This Row],[LastActiveDate]]=0),"",DAY(Table2[[#This Row],[LastActiveDate]]))</f>
        <v>5</v>
      </c>
    </row>
    <row r="692" spans="1:3" x14ac:dyDescent="0.25">
      <c r="A692">
        <f>IF(OR(Table2[[#This Row],[LastActiveDate]]="",Table2[[#This Row],[LastActiveDate]]=0),"",YEAR(Table2[[#This Row],[LastActiveDate]]))</f>
        <v>2025</v>
      </c>
      <c r="B692" t="str">
        <f>IF(OR(Table2[[#This Row],[LastActiveDate]]="",Table2[[#This Row],[LastActiveDate]]=0),"",TEXT(Table2[[#This Row],[LastActiveDate]],"mmmm"))</f>
        <v>July</v>
      </c>
      <c r="C692">
        <f>IF(OR(Table2[[#This Row],[LastActiveDate]]="",Table2[[#This Row],[LastActiveDate]]=0),"",DAY(Table2[[#This Row],[LastActiveDate]]))</f>
        <v>3</v>
      </c>
    </row>
    <row r="693" spans="1:3" x14ac:dyDescent="0.25">
      <c r="A693">
        <f>IF(OR(Table2[[#This Row],[LastActiveDate]]="",Table2[[#This Row],[LastActiveDate]]=0),"",YEAR(Table2[[#This Row],[LastActiveDate]]))</f>
        <v>2025</v>
      </c>
      <c r="B693" t="str">
        <f>IF(OR(Table2[[#This Row],[LastActiveDate]]="",Table2[[#This Row],[LastActiveDate]]=0),"",TEXT(Table2[[#This Row],[LastActiveDate]],"mmmm"))</f>
        <v>April</v>
      </c>
      <c r="C693">
        <f>IF(OR(Table2[[#This Row],[LastActiveDate]]="",Table2[[#This Row],[LastActiveDate]]=0),"",DAY(Table2[[#This Row],[LastActiveDate]]))</f>
        <v>3</v>
      </c>
    </row>
    <row r="694" spans="1:3" x14ac:dyDescent="0.25">
      <c r="A694">
        <f>IF(OR(Table2[[#This Row],[LastActiveDate]]="",Table2[[#This Row],[LastActiveDate]]=0),"",YEAR(Table2[[#This Row],[LastActiveDate]]))</f>
        <v>2025</v>
      </c>
      <c r="B694" t="str">
        <f>IF(OR(Table2[[#This Row],[LastActiveDate]]="",Table2[[#This Row],[LastActiveDate]]=0),"",TEXT(Table2[[#This Row],[LastActiveDate]],"mmmm"))</f>
        <v>June</v>
      </c>
      <c r="C694">
        <f>IF(OR(Table2[[#This Row],[LastActiveDate]]="",Table2[[#This Row],[LastActiveDate]]=0),"",DAY(Table2[[#This Row],[LastActiveDate]]))</f>
        <v>27</v>
      </c>
    </row>
    <row r="695" spans="1:3" x14ac:dyDescent="0.25">
      <c r="A695">
        <f>IF(OR(Table2[[#This Row],[LastActiveDate]]="",Table2[[#This Row],[LastActiveDate]]=0),"",YEAR(Table2[[#This Row],[LastActiveDate]]))</f>
        <v>2025</v>
      </c>
      <c r="B695" t="str">
        <f>IF(OR(Table2[[#This Row],[LastActiveDate]]="",Table2[[#This Row],[LastActiveDate]]=0),"",TEXT(Table2[[#This Row],[LastActiveDate]],"mmmm"))</f>
        <v>September</v>
      </c>
      <c r="C695">
        <f>IF(OR(Table2[[#This Row],[LastActiveDate]]="",Table2[[#This Row],[LastActiveDate]]=0),"",DAY(Table2[[#This Row],[LastActiveDate]]))</f>
        <v>22</v>
      </c>
    </row>
    <row r="696" spans="1:3" x14ac:dyDescent="0.25">
      <c r="A696">
        <f>IF(OR(Table2[[#This Row],[LastActiveDate]]="",Table2[[#This Row],[LastActiveDate]]=0),"",YEAR(Table2[[#This Row],[LastActiveDate]]))</f>
        <v>2025</v>
      </c>
      <c r="B696" t="str">
        <f>IF(OR(Table2[[#This Row],[LastActiveDate]]="",Table2[[#This Row],[LastActiveDate]]=0),"",TEXT(Table2[[#This Row],[LastActiveDate]],"mmmm"))</f>
        <v>August</v>
      </c>
      <c r="C696">
        <f>IF(OR(Table2[[#This Row],[LastActiveDate]]="",Table2[[#This Row],[LastActiveDate]]=0),"",DAY(Table2[[#This Row],[LastActiveDate]]))</f>
        <v>3</v>
      </c>
    </row>
    <row r="697" spans="1:3" x14ac:dyDescent="0.25">
      <c r="A697">
        <f>IF(OR(Table2[[#This Row],[LastActiveDate]]="",Table2[[#This Row],[LastActiveDate]]=0),"",YEAR(Table2[[#This Row],[LastActiveDate]]))</f>
        <v>2025</v>
      </c>
      <c r="B697" t="str">
        <f>IF(OR(Table2[[#This Row],[LastActiveDate]]="",Table2[[#This Row],[LastActiveDate]]=0),"",TEXT(Table2[[#This Row],[LastActiveDate]],"mmmm"))</f>
        <v>June</v>
      </c>
      <c r="C697">
        <f>IF(OR(Table2[[#This Row],[LastActiveDate]]="",Table2[[#This Row],[LastActiveDate]]=0),"",DAY(Table2[[#This Row],[LastActiveDate]]))</f>
        <v>5</v>
      </c>
    </row>
    <row r="698" spans="1:3" x14ac:dyDescent="0.25">
      <c r="A698">
        <f>IF(OR(Table2[[#This Row],[LastActiveDate]]="",Table2[[#This Row],[LastActiveDate]]=0),"",YEAR(Table2[[#This Row],[LastActiveDate]]))</f>
        <v>2025</v>
      </c>
      <c r="B698" t="str">
        <f>IF(OR(Table2[[#This Row],[LastActiveDate]]="",Table2[[#This Row],[LastActiveDate]]=0),"",TEXT(Table2[[#This Row],[LastActiveDate]],"mmmm"))</f>
        <v>June</v>
      </c>
      <c r="C698">
        <f>IF(OR(Table2[[#This Row],[LastActiveDate]]="",Table2[[#This Row],[LastActiveDate]]=0),"",DAY(Table2[[#This Row],[LastActiveDate]]))</f>
        <v>18</v>
      </c>
    </row>
    <row r="699" spans="1:3" x14ac:dyDescent="0.25">
      <c r="A699">
        <f>IF(OR(Table2[[#This Row],[LastActiveDate]]="",Table2[[#This Row],[LastActiveDate]]=0),"",YEAR(Table2[[#This Row],[LastActiveDate]]))</f>
        <v>2025</v>
      </c>
      <c r="B699" t="str">
        <f>IF(OR(Table2[[#This Row],[LastActiveDate]]="",Table2[[#This Row],[LastActiveDate]]=0),"",TEXT(Table2[[#This Row],[LastActiveDate]],"mmmm"))</f>
        <v>September</v>
      </c>
      <c r="C699">
        <f>IF(OR(Table2[[#This Row],[LastActiveDate]]="",Table2[[#This Row],[LastActiveDate]]=0),"",DAY(Table2[[#This Row],[LastActiveDate]]))</f>
        <v>25</v>
      </c>
    </row>
    <row r="700" spans="1:3" x14ac:dyDescent="0.25">
      <c r="A700">
        <f>IF(OR(Table2[[#This Row],[LastActiveDate]]="",Table2[[#This Row],[LastActiveDate]]=0),"",YEAR(Table2[[#This Row],[LastActiveDate]]))</f>
        <v>2025</v>
      </c>
      <c r="B700" t="str">
        <f>IF(OR(Table2[[#This Row],[LastActiveDate]]="",Table2[[#This Row],[LastActiveDate]]=0),"",TEXT(Table2[[#This Row],[LastActiveDate]],"mmmm"))</f>
        <v>March</v>
      </c>
      <c r="C700">
        <f>IF(OR(Table2[[#This Row],[LastActiveDate]]="",Table2[[#This Row],[LastActiveDate]]=0),"",DAY(Table2[[#This Row],[LastActiveDate]]))</f>
        <v>24</v>
      </c>
    </row>
    <row r="701" spans="1:3" x14ac:dyDescent="0.25">
      <c r="A701">
        <f>IF(OR(Table2[[#This Row],[LastActiveDate]]="",Table2[[#This Row],[LastActiveDate]]=0),"",YEAR(Table2[[#This Row],[LastActiveDate]]))</f>
        <v>2025</v>
      </c>
      <c r="B701" t="str">
        <f>IF(OR(Table2[[#This Row],[LastActiveDate]]="",Table2[[#This Row],[LastActiveDate]]=0),"",TEXT(Table2[[#This Row],[LastActiveDate]],"mmmm"))</f>
        <v>May</v>
      </c>
      <c r="C701">
        <f>IF(OR(Table2[[#This Row],[LastActiveDate]]="",Table2[[#This Row],[LastActiveDate]]=0),"",DAY(Table2[[#This Row],[LastActiveDate]]))</f>
        <v>6</v>
      </c>
    </row>
    <row r="702" spans="1:3" x14ac:dyDescent="0.25">
      <c r="A702">
        <f>IF(OR(Table2[[#This Row],[LastActiveDate]]="",Table2[[#This Row],[LastActiveDate]]=0),"",YEAR(Table2[[#This Row],[LastActiveDate]]))</f>
        <v>2025</v>
      </c>
      <c r="B702" t="str">
        <f>IF(OR(Table2[[#This Row],[LastActiveDate]]="",Table2[[#This Row],[LastActiveDate]]=0),"",TEXT(Table2[[#This Row],[LastActiveDate]],"mmmm"))</f>
        <v>June</v>
      </c>
      <c r="C702">
        <f>IF(OR(Table2[[#This Row],[LastActiveDate]]="",Table2[[#This Row],[LastActiveDate]]=0),"",DAY(Table2[[#This Row],[LastActiveDate]]))</f>
        <v>13</v>
      </c>
    </row>
    <row r="703" spans="1:3" x14ac:dyDescent="0.25">
      <c r="A703">
        <f>IF(OR(Table2[[#This Row],[LastActiveDate]]="",Table2[[#This Row],[LastActiveDate]]=0),"",YEAR(Table2[[#This Row],[LastActiveDate]]))</f>
        <v>2025</v>
      </c>
      <c r="B703" t="str">
        <f>IF(OR(Table2[[#This Row],[LastActiveDate]]="",Table2[[#This Row],[LastActiveDate]]=0),"",TEXT(Table2[[#This Row],[LastActiveDate]],"mmmm"))</f>
        <v>September</v>
      </c>
      <c r="C703">
        <f>IF(OR(Table2[[#This Row],[LastActiveDate]]="",Table2[[#This Row],[LastActiveDate]]=0),"",DAY(Table2[[#This Row],[LastActiveDate]]))</f>
        <v>16</v>
      </c>
    </row>
    <row r="704" spans="1:3" x14ac:dyDescent="0.25">
      <c r="A704">
        <f>IF(OR(Table2[[#This Row],[LastActiveDate]]="",Table2[[#This Row],[LastActiveDate]]=0),"",YEAR(Table2[[#This Row],[LastActiveDate]]))</f>
        <v>2025</v>
      </c>
      <c r="B704" t="str">
        <f>IF(OR(Table2[[#This Row],[LastActiveDate]]="",Table2[[#This Row],[LastActiveDate]]=0),"",TEXT(Table2[[#This Row],[LastActiveDate]],"mmmm"))</f>
        <v>August</v>
      </c>
      <c r="C704">
        <f>IF(OR(Table2[[#This Row],[LastActiveDate]]="",Table2[[#This Row],[LastActiveDate]]=0),"",DAY(Table2[[#This Row],[LastActiveDate]]))</f>
        <v>17</v>
      </c>
    </row>
    <row r="705" spans="1:3" x14ac:dyDescent="0.25">
      <c r="A705">
        <f>IF(OR(Table2[[#This Row],[LastActiveDate]]="",Table2[[#This Row],[LastActiveDate]]=0),"",YEAR(Table2[[#This Row],[LastActiveDate]]))</f>
        <v>2024</v>
      </c>
      <c r="B705" t="str">
        <f>IF(OR(Table2[[#This Row],[LastActiveDate]]="",Table2[[#This Row],[LastActiveDate]]=0),"",TEXT(Table2[[#This Row],[LastActiveDate]],"mmmm"))</f>
        <v>November</v>
      </c>
      <c r="C705">
        <f>IF(OR(Table2[[#This Row],[LastActiveDate]]="",Table2[[#This Row],[LastActiveDate]]=0),"",DAY(Table2[[#This Row],[LastActiveDate]]))</f>
        <v>15</v>
      </c>
    </row>
    <row r="706" spans="1:3" x14ac:dyDescent="0.25">
      <c r="A706">
        <f>IF(OR(Table2[[#This Row],[LastActiveDate]]="",Table2[[#This Row],[LastActiveDate]]=0),"",YEAR(Table2[[#This Row],[LastActiveDate]]))</f>
        <v>2024</v>
      </c>
      <c r="B706" t="str">
        <f>IF(OR(Table2[[#This Row],[LastActiveDate]]="",Table2[[#This Row],[LastActiveDate]]=0),"",TEXT(Table2[[#This Row],[LastActiveDate]],"mmmm"))</f>
        <v>December</v>
      </c>
      <c r="C706">
        <f>IF(OR(Table2[[#This Row],[LastActiveDate]]="",Table2[[#This Row],[LastActiveDate]]=0),"",DAY(Table2[[#This Row],[LastActiveDate]]))</f>
        <v>19</v>
      </c>
    </row>
    <row r="707" spans="1:3" x14ac:dyDescent="0.25">
      <c r="A707">
        <f>IF(OR(Table2[[#This Row],[LastActiveDate]]="",Table2[[#This Row],[LastActiveDate]]=0),"",YEAR(Table2[[#This Row],[LastActiveDate]]))</f>
        <v>2025</v>
      </c>
      <c r="B707" t="str">
        <f>IF(OR(Table2[[#This Row],[LastActiveDate]]="",Table2[[#This Row],[LastActiveDate]]=0),"",TEXT(Table2[[#This Row],[LastActiveDate]],"mmmm"))</f>
        <v>February</v>
      </c>
      <c r="C707">
        <f>IF(OR(Table2[[#This Row],[LastActiveDate]]="",Table2[[#This Row],[LastActiveDate]]=0),"",DAY(Table2[[#This Row],[LastActiveDate]]))</f>
        <v>9</v>
      </c>
    </row>
    <row r="708" spans="1:3" x14ac:dyDescent="0.25">
      <c r="A708">
        <f>IF(OR(Table2[[#This Row],[LastActiveDate]]="",Table2[[#This Row],[LastActiveDate]]=0),"",YEAR(Table2[[#This Row],[LastActiveDate]]))</f>
        <v>2025</v>
      </c>
      <c r="B708" t="str">
        <f>IF(OR(Table2[[#This Row],[LastActiveDate]]="",Table2[[#This Row],[LastActiveDate]]=0),"",TEXT(Table2[[#This Row],[LastActiveDate]],"mmmm"))</f>
        <v>July</v>
      </c>
      <c r="C708">
        <f>IF(OR(Table2[[#This Row],[LastActiveDate]]="",Table2[[#This Row],[LastActiveDate]]=0),"",DAY(Table2[[#This Row],[LastActiveDate]]))</f>
        <v>20</v>
      </c>
    </row>
    <row r="709" spans="1:3" x14ac:dyDescent="0.25">
      <c r="A709">
        <f>IF(OR(Table2[[#This Row],[LastActiveDate]]="",Table2[[#This Row],[LastActiveDate]]=0),"",YEAR(Table2[[#This Row],[LastActiveDate]]))</f>
        <v>2025</v>
      </c>
      <c r="B709" t="str">
        <f>IF(OR(Table2[[#This Row],[LastActiveDate]]="",Table2[[#This Row],[LastActiveDate]]=0),"",TEXT(Table2[[#This Row],[LastActiveDate]],"mmmm"))</f>
        <v>May</v>
      </c>
      <c r="C709">
        <f>IF(OR(Table2[[#This Row],[LastActiveDate]]="",Table2[[#This Row],[LastActiveDate]]=0),"",DAY(Table2[[#This Row],[LastActiveDate]]))</f>
        <v>15</v>
      </c>
    </row>
    <row r="710" spans="1:3" x14ac:dyDescent="0.25">
      <c r="A710">
        <f>IF(OR(Table2[[#This Row],[LastActiveDate]]="",Table2[[#This Row],[LastActiveDate]]=0),"",YEAR(Table2[[#This Row],[LastActiveDate]]))</f>
        <v>2025</v>
      </c>
      <c r="B710" t="str">
        <f>IF(OR(Table2[[#This Row],[LastActiveDate]]="",Table2[[#This Row],[LastActiveDate]]=0),"",TEXT(Table2[[#This Row],[LastActiveDate]],"mmmm"))</f>
        <v>February</v>
      </c>
      <c r="C710">
        <f>IF(OR(Table2[[#This Row],[LastActiveDate]]="",Table2[[#This Row],[LastActiveDate]]=0),"",DAY(Table2[[#This Row],[LastActiveDate]]))</f>
        <v>2</v>
      </c>
    </row>
    <row r="711" spans="1:3" x14ac:dyDescent="0.25">
      <c r="A711">
        <f>IF(OR(Table2[[#This Row],[LastActiveDate]]="",Table2[[#This Row],[LastActiveDate]]=0),"",YEAR(Table2[[#This Row],[LastActiveDate]]))</f>
        <v>2024</v>
      </c>
      <c r="B711" t="str">
        <f>IF(OR(Table2[[#This Row],[LastActiveDate]]="",Table2[[#This Row],[LastActiveDate]]=0),"",TEXT(Table2[[#This Row],[LastActiveDate]],"mmmm"))</f>
        <v>December</v>
      </c>
      <c r="C711">
        <f>IF(OR(Table2[[#This Row],[LastActiveDate]]="",Table2[[#This Row],[LastActiveDate]]=0),"",DAY(Table2[[#This Row],[LastActiveDate]]))</f>
        <v>4</v>
      </c>
    </row>
    <row r="712" spans="1:3" x14ac:dyDescent="0.25">
      <c r="A712">
        <f>IF(OR(Table2[[#This Row],[LastActiveDate]]="",Table2[[#This Row],[LastActiveDate]]=0),"",YEAR(Table2[[#This Row],[LastActiveDate]]))</f>
        <v>2025</v>
      </c>
      <c r="B712" t="str">
        <f>IF(OR(Table2[[#This Row],[LastActiveDate]]="",Table2[[#This Row],[LastActiveDate]]=0),"",TEXT(Table2[[#This Row],[LastActiveDate]],"mmmm"))</f>
        <v>June</v>
      </c>
      <c r="C712">
        <f>IF(OR(Table2[[#This Row],[LastActiveDate]]="",Table2[[#This Row],[LastActiveDate]]=0),"",DAY(Table2[[#This Row],[LastActiveDate]]))</f>
        <v>28</v>
      </c>
    </row>
    <row r="713" spans="1:3" x14ac:dyDescent="0.25">
      <c r="A713">
        <f>IF(OR(Table2[[#This Row],[LastActiveDate]]="",Table2[[#This Row],[LastActiveDate]]=0),"",YEAR(Table2[[#This Row],[LastActiveDate]]))</f>
        <v>2025</v>
      </c>
      <c r="B713" t="str">
        <f>IF(OR(Table2[[#This Row],[LastActiveDate]]="",Table2[[#This Row],[LastActiveDate]]=0),"",TEXT(Table2[[#This Row],[LastActiveDate]],"mmmm"))</f>
        <v>July</v>
      </c>
      <c r="C713">
        <f>IF(OR(Table2[[#This Row],[LastActiveDate]]="",Table2[[#This Row],[LastActiveDate]]=0),"",DAY(Table2[[#This Row],[LastActiveDate]]))</f>
        <v>2</v>
      </c>
    </row>
    <row r="714" spans="1:3" x14ac:dyDescent="0.25">
      <c r="A714">
        <f>IF(OR(Table2[[#This Row],[LastActiveDate]]="",Table2[[#This Row],[LastActiveDate]]=0),"",YEAR(Table2[[#This Row],[LastActiveDate]]))</f>
        <v>2025</v>
      </c>
      <c r="B714" t="str">
        <f>IF(OR(Table2[[#This Row],[LastActiveDate]]="",Table2[[#This Row],[LastActiveDate]]=0),"",TEXT(Table2[[#This Row],[LastActiveDate]],"mmmm"))</f>
        <v>September</v>
      </c>
      <c r="C714">
        <f>IF(OR(Table2[[#This Row],[LastActiveDate]]="",Table2[[#This Row],[LastActiveDate]]=0),"",DAY(Table2[[#This Row],[LastActiveDate]]))</f>
        <v>29</v>
      </c>
    </row>
    <row r="715" spans="1:3" x14ac:dyDescent="0.25">
      <c r="A715">
        <f>IF(OR(Table2[[#This Row],[LastActiveDate]]="",Table2[[#This Row],[LastActiveDate]]=0),"",YEAR(Table2[[#This Row],[LastActiveDate]]))</f>
        <v>2025</v>
      </c>
      <c r="B715" t="str">
        <f>IF(OR(Table2[[#This Row],[LastActiveDate]]="",Table2[[#This Row],[LastActiveDate]]=0),"",TEXT(Table2[[#This Row],[LastActiveDate]],"mmmm"))</f>
        <v>April</v>
      </c>
      <c r="C715">
        <f>IF(OR(Table2[[#This Row],[LastActiveDate]]="",Table2[[#This Row],[LastActiveDate]]=0),"",DAY(Table2[[#This Row],[LastActiveDate]]))</f>
        <v>20</v>
      </c>
    </row>
    <row r="716" spans="1:3" x14ac:dyDescent="0.25">
      <c r="A716">
        <f>IF(OR(Table2[[#This Row],[LastActiveDate]]="",Table2[[#This Row],[LastActiveDate]]=0),"",YEAR(Table2[[#This Row],[LastActiveDate]]))</f>
        <v>2025</v>
      </c>
      <c r="B716" t="str">
        <f>IF(OR(Table2[[#This Row],[LastActiveDate]]="",Table2[[#This Row],[LastActiveDate]]=0),"",TEXT(Table2[[#This Row],[LastActiveDate]],"mmmm"))</f>
        <v>April</v>
      </c>
      <c r="C716">
        <f>IF(OR(Table2[[#This Row],[LastActiveDate]]="",Table2[[#This Row],[LastActiveDate]]=0),"",DAY(Table2[[#This Row],[LastActiveDate]]))</f>
        <v>18</v>
      </c>
    </row>
    <row r="717" spans="1:3" x14ac:dyDescent="0.25">
      <c r="A717">
        <f>IF(OR(Table2[[#This Row],[LastActiveDate]]="",Table2[[#This Row],[LastActiveDate]]=0),"",YEAR(Table2[[#This Row],[LastActiveDate]]))</f>
        <v>2024</v>
      </c>
      <c r="B717" t="str">
        <f>IF(OR(Table2[[#This Row],[LastActiveDate]]="",Table2[[#This Row],[LastActiveDate]]=0),"",TEXT(Table2[[#This Row],[LastActiveDate]],"mmmm"))</f>
        <v>November</v>
      </c>
      <c r="C717">
        <f>IF(OR(Table2[[#This Row],[LastActiveDate]]="",Table2[[#This Row],[LastActiveDate]]=0),"",DAY(Table2[[#This Row],[LastActiveDate]]))</f>
        <v>18</v>
      </c>
    </row>
    <row r="718" spans="1:3" x14ac:dyDescent="0.25">
      <c r="A718">
        <f>IF(OR(Table2[[#This Row],[LastActiveDate]]="",Table2[[#This Row],[LastActiveDate]]=0),"",YEAR(Table2[[#This Row],[LastActiveDate]]))</f>
        <v>2024</v>
      </c>
      <c r="B718" t="str">
        <f>IF(OR(Table2[[#This Row],[LastActiveDate]]="",Table2[[#This Row],[LastActiveDate]]=0),"",TEXT(Table2[[#This Row],[LastActiveDate]],"mmmm"))</f>
        <v>November</v>
      </c>
      <c r="C718">
        <f>IF(OR(Table2[[#This Row],[LastActiveDate]]="",Table2[[#This Row],[LastActiveDate]]=0),"",DAY(Table2[[#This Row],[LastActiveDate]]))</f>
        <v>3</v>
      </c>
    </row>
    <row r="719" spans="1:3" x14ac:dyDescent="0.25">
      <c r="A719">
        <f>IF(OR(Table2[[#This Row],[LastActiveDate]]="",Table2[[#This Row],[LastActiveDate]]=0),"",YEAR(Table2[[#This Row],[LastActiveDate]]))</f>
        <v>2025</v>
      </c>
      <c r="B719" t="str">
        <f>IF(OR(Table2[[#This Row],[LastActiveDate]]="",Table2[[#This Row],[LastActiveDate]]=0),"",TEXT(Table2[[#This Row],[LastActiveDate]],"mmmm"))</f>
        <v>March</v>
      </c>
      <c r="C719">
        <f>IF(OR(Table2[[#This Row],[LastActiveDate]]="",Table2[[#This Row],[LastActiveDate]]=0),"",DAY(Table2[[#This Row],[LastActiveDate]]))</f>
        <v>26</v>
      </c>
    </row>
    <row r="720" spans="1:3" x14ac:dyDescent="0.25">
      <c r="A720">
        <f>IF(OR(Table2[[#This Row],[LastActiveDate]]="",Table2[[#This Row],[LastActiveDate]]=0),"",YEAR(Table2[[#This Row],[LastActiveDate]]))</f>
        <v>2025</v>
      </c>
      <c r="B720" t="str">
        <f>IF(OR(Table2[[#This Row],[LastActiveDate]]="",Table2[[#This Row],[LastActiveDate]]=0),"",TEXT(Table2[[#This Row],[LastActiveDate]],"mmmm"))</f>
        <v>February</v>
      </c>
      <c r="C720">
        <f>IF(OR(Table2[[#This Row],[LastActiveDate]]="",Table2[[#This Row],[LastActiveDate]]=0),"",DAY(Table2[[#This Row],[LastActiveDate]]))</f>
        <v>14</v>
      </c>
    </row>
    <row r="721" spans="1:3" x14ac:dyDescent="0.25">
      <c r="A721">
        <f>IF(OR(Table2[[#This Row],[LastActiveDate]]="",Table2[[#This Row],[LastActiveDate]]=0),"",YEAR(Table2[[#This Row],[LastActiveDate]]))</f>
        <v>2025</v>
      </c>
      <c r="B721" t="str">
        <f>IF(OR(Table2[[#This Row],[LastActiveDate]]="",Table2[[#This Row],[LastActiveDate]]=0),"",TEXT(Table2[[#This Row],[LastActiveDate]],"mmmm"))</f>
        <v>January</v>
      </c>
      <c r="C721">
        <f>IF(OR(Table2[[#This Row],[LastActiveDate]]="",Table2[[#This Row],[LastActiveDate]]=0),"",DAY(Table2[[#This Row],[LastActiveDate]]))</f>
        <v>19</v>
      </c>
    </row>
    <row r="722" spans="1:3" x14ac:dyDescent="0.25">
      <c r="A722">
        <f>IF(OR(Table2[[#This Row],[LastActiveDate]]="",Table2[[#This Row],[LastActiveDate]]=0),"",YEAR(Table2[[#This Row],[LastActiveDate]]))</f>
        <v>2024</v>
      </c>
      <c r="B722" t="str">
        <f>IF(OR(Table2[[#This Row],[LastActiveDate]]="",Table2[[#This Row],[LastActiveDate]]=0),"",TEXT(Table2[[#This Row],[LastActiveDate]],"mmmm"))</f>
        <v>November</v>
      </c>
      <c r="C722">
        <f>IF(OR(Table2[[#This Row],[LastActiveDate]]="",Table2[[#This Row],[LastActiveDate]]=0),"",DAY(Table2[[#This Row],[LastActiveDate]]))</f>
        <v>22</v>
      </c>
    </row>
    <row r="723" spans="1:3" x14ac:dyDescent="0.25">
      <c r="A723">
        <f>IF(OR(Table2[[#This Row],[LastActiveDate]]="",Table2[[#This Row],[LastActiveDate]]=0),"",YEAR(Table2[[#This Row],[LastActiveDate]]))</f>
        <v>2025</v>
      </c>
      <c r="B723" t="str">
        <f>IF(OR(Table2[[#This Row],[LastActiveDate]]="",Table2[[#This Row],[LastActiveDate]]=0),"",TEXT(Table2[[#This Row],[LastActiveDate]],"mmmm"))</f>
        <v>October</v>
      </c>
      <c r="C723">
        <f>IF(OR(Table2[[#This Row],[LastActiveDate]]="",Table2[[#This Row],[LastActiveDate]]=0),"",DAY(Table2[[#This Row],[LastActiveDate]]))</f>
        <v>6</v>
      </c>
    </row>
    <row r="724" spans="1:3" x14ac:dyDescent="0.25">
      <c r="A724">
        <f>IF(OR(Table2[[#This Row],[LastActiveDate]]="",Table2[[#This Row],[LastActiveDate]]=0),"",YEAR(Table2[[#This Row],[LastActiveDate]]))</f>
        <v>2025</v>
      </c>
      <c r="B724" t="str">
        <f>IF(OR(Table2[[#This Row],[LastActiveDate]]="",Table2[[#This Row],[LastActiveDate]]=0),"",TEXT(Table2[[#This Row],[LastActiveDate]],"mmmm"))</f>
        <v>August</v>
      </c>
      <c r="C724">
        <f>IF(OR(Table2[[#This Row],[LastActiveDate]]="",Table2[[#This Row],[LastActiveDate]]=0),"",DAY(Table2[[#This Row],[LastActiveDate]]))</f>
        <v>21</v>
      </c>
    </row>
    <row r="725" spans="1:3" x14ac:dyDescent="0.25">
      <c r="A725">
        <f>IF(OR(Table2[[#This Row],[LastActiveDate]]="",Table2[[#This Row],[LastActiveDate]]=0),"",YEAR(Table2[[#This Row],[LastActiveDate]]))</f>
        <v>2025</v>
      </c>
      <c r="B725" t="str">
        <f>IF(OR(Table2[[#This Row],[LastActiveDate]]="",Table2[[#This Row],[LastActiveDate]]=0),"",TEXT(Table2[[#This Row],[LastActiveDate]],"mmmm"))</f>
        <v>May</v>
      </c>
      <c r="C725">
        <f>IF(OR(Table2[[#This Row],[LastActiveDate]]="",Table2[[#This Row],[LastActiveDate]]=0),"",DAY(Table2[[#This Row],[LastActiveDate]]))</f>
        <v>17</v>
      </c>
    </row>
    <row r="726" spans="1:3" x14ac:dyDescent="0.25">
      <c r="A726">
        <f>IF(OR(Table2[[#This Row],[LastActiveDate]]="",Table2[[#This Row],[LastActiveDate]]=0),"",YEAR(Table2[[#This Row],[LastActiveDate]]))</f>
        <v>2025</v>
      </c>
      <c r="B726" t="str">
        <f>IF(OR(Table2[[#This Row],[LastActiveDate]]="",Table2[[#This Row],[LastActiveDate]]=0),"",TEXT(Table2[[#This Row],[LastActiveDate]],"mmmm"))</f>
        <v>October</v>
      </c>
      <c r="C726">
        <f>IF(OR(Table2[[#This Row],[LastActiveDate]]="",Table2[[#This Row],[LastActiveDate]]=0),"",DAY(Table2[[#This Row],[LastActiveDate]]))</f>
        <v>2</v>
      </c>
    </row>
    <row r="727" spans="1:3" x14ac:dyDescent="0.25">
      <c r="A727">
        <f>IF(OR(Table2[[#This Row],[LastActiveDate]]="",Table2[[#This Row],[LastActiveDate]]=0),"",YEAR(Table2[[#This Row],[LastActiveDate]]))</f>
        <v>2025</v>
      </c>
      <c r="B727" t="str">
        <f>IF(OR(Table2[[#This Row],[LastActiveDate]]="",Table2[[#This Row],[LastActiveDate]]=0),"",TEXT(Table2[[#This Row],[LastActiveDate]],"mmmm"))</f>
        <v>October</v>
      </c>
      <c r="C727">
        <f>IF(OR(Table2[[#This Row],[LastActiveDate]]="",Table2[[#This Row],[LastActiveDate]]=0),"",DAY(Table2[[#This Row],[LastActiveDate]]))</f>
        <v>19</v>
      </c>
    </row>
    <row r="728" spans="1:3" x14ac:dyDescent="0.25">
      <c r="A728">
        <f>IF(OR(Table2[[#This Row],[LastActiveDate]]="",Table2[[#This Row],[LastActiveDate]]=0),"",YEAR(Table2[[#This Row],[LastActiveDate]]))</f>
        <v>2025</v>
      </c>
      <c r="B728" t="str">
        <f>IF(OR(Table2[[#This Row],[LastActiveDate]]="",Table2[[#This Row],[LastActiveDate]]=0),"",TEXT(Table2[[#This Row],[LastActiveDate]],"mmmm"))</f>
        <v>June</v>
      </c>
      <c r="C728">
        <f>IF(OR(Table2[[#This Row],[LastActiveDate]]="",Table2[[#This Row],[LastActiveDate]]=0),"",DAY(Table2[[#This Row],[LastActiveDate]]))</f>
        <v>22</v>
      </c>
    </row>
    <row r="729" spans="1:3" x14ac:dyDescent="0.25">
      <c r="A729">
        <f>IF(OR(Table2[[#This Row],[LastActiveDate]]="",Table2[[#This Row],[LastActiveDate]]=0),"",YEAR(Table2[[#This Row],[LastActiveDate]]))</f>
        <v>2025</v>
      </c>
      <c r="B729" t="str">
        <f>IF(OR(Table2[[#This Row],[LastActiveDate]]="",Table2[[#This Row],[LastActiveDate]]=0),"",TEXT(Table2[[#This Row],[LastActiveDate]],"mmmm"))</f>
        <v>January</v>
      </c>
      <c r="C729">
        <f>IF(OR(Table2[[#This Row],[LastActiveDate]]="",Table2[[#This Row],[LastActiveDate]]=0),"",DAY(Table2[[#This Row],[LastActiveDate]]))</f>
        <v>26</v>
      </c>
    </row>
    <row r="730" spans="1:3" x14ac:dyDescent="0.25">
      <c r="A730">
        <f>IF(OR(Table2[[#This Row],[LastActiveDate]]="",Table2[[#This Row],[LastActiveDate]]=0),"",YEAR(Table2[[#This Row],[LastActiveDate]]))</f>
        <v>2024</v>
      </c>
      <c r="B730" t="str">
        <f>IF(OR(Table2[[#This Row],[LastActiveDate]]="",Table2[[#This Row],[LastActiveDate]]=0),"",TEXT(Table2[[#This Row],[LastActiveDate]],"mmmm"))</f>
        <v>November</v>
      </c>
      <c r="C730">
        <f>IF(OR(Table2[[#This Row],[LastActiveDate]]="",Table2[[#This Row],[LastActiveDate]]=0),"",DAY(Table2[[#This Row],[LastActiveDate]]))</f>
        <v>3</v>
      </c>
    </row>
    <row r="731" spans="1:3" x14ac:dyDescent="0.25">
      <c r="A731">
        <f>IF(OR(Table2[[#This Row],[LastActiveDate]]="",Table2[[#This Row],[LastActiveDate]]=0),"",YEAR(Table2[[#This Row],[LastActiveDate]]))</f>
        <v>2025</v>
      </c>
      <c r="B731" t="str">
        <f>IF(OR(Table2[[#This Row],[LastActiveDate]]="",Table2[[#This Row],[LastActiveDate]]=0),"",TEXT(Table2[[#This Row],[LastActiveDate]],"mmmm"))</f>
        <v>July</v>
      </c>
      <c r="C731">
        <f>IF(OR(Table2[[#This Row],[LastActiveDate]]="",Table2[[#This Row],[LastActiveDate]]=0),"",DAY(Table2[[#This Row],[LastActiveDate]]))</f>
        <v>23</v>
      </c>
    </row>
    <row r="732" spans="1:3" x14ac:dyDescent="0.25">
      <c r="A732">
        <f>IF(OR(Table2[[#This Row],[LastActiveDate]]="",Table2[[#This Row],[LastActiveDate]]=0),"",YEAR(Table2[[#This Row],[LastActiveDate]]))</f>
        <v>2025</v>
      </c>
      <c r="B732" t="str">
        <f>IF(OR(Table2[[#This Row],[LastActiveDate]]="",Table2[[#This Row],[LastActiveDate]]=0),"",TEXT(Table2[[#This Row],[LastActiveDate]],"mmmm"))</f>
        <v>April</v>
      </c>
      <c r="C732">
        <f>IF(OR(Table2[[#This Row],[LastActiveDate]]="",Table2[[#This Row],[LastActiveDate]]=0),"",DAY(Table2[[#This Row],[LastActiveDate]]))</f>
        <v>9</v>
      </c>
    </row>
    <row r="733" spans="1:3" x14ac:dyDescent="0.25">
      <c r="A733">
        <f>IF(OR(Table2[[#This Row],[LastActiveDate]]="",Table2[[#This Row],[LastActiveDate]]=0),"",YEAR(Table2[[#This Row],[LastActiveDate]]))</f>
        <v>2025</v>
      </c>
      <c r="B733" t="str">
        <f>IF(OR(Table2[[#This Row],[LastActiveDate]]="",Table2[[#This Row],[LastActiveDate]]=0),"",TEXT(Table2[[#This Row],[LastActiveDate]],"mmmm"))</f>
        <v>June</v>
      </c>
      <c r="C733">
        <f>IF(OR(Table2[[#This Row],[LastActiveDate]]="",Table2[[#This Row],[LastActiveDate]]=0),"",DAY(Table2[[#This Row],[LastActiveDate]]))</f>
        <v>14</v>
      </c>
    </row>
    <row r="734" spans="1:3" x14ac:dyDescent="0.25">
      <c r="A734" t="str">
        <f>IF(OR(Table2[[#This Row],[LastActiveDate]]="",Table2[[#This Row],[LastActiveDate]]=0),"",YEAR(Table2[[#This Row],[LastActiveDate]]))</f>
        <v/>
      </c>
      <c r="B734" t="str">
        <f>IF(OR(Table2[[#This Row],[LastActiveDate]]="",Table2[[#This Row],[LastActiveDate]]=0),"",TEXT(Table2[[#This Row],[LastActiveDate]],"mmmm"))</f>
        <v/>
      </c>
      <c r="C734" t="str">
        <f>IF(OR(Table2[[#This Row],[LastActiveDate]]="",Table2[[#This Row],[LastActiveDate]]=0),"",DAY(Table2[[#This Row],[LastActiveDate]]))</f>
        <v/>
      </c>
    </row>
    <row r="735" spans="1:3" x14ac:dyDescent="0.25">
      <c r="A735">
        <f>IF(OR(Table2[[#This Row],[LastActiveDate]]="",Table2[[#This Row],[LastActiveDate]]=0),"",YEAR(Table2[[#This Row],[LastActiveDate]]))</f>
        <v>2024</v>
      </c>
      <c r="B735" t="str">
        <f>IF(OR(Table2[[#This Row],[LastActiveDate]]="",Table2[[#This Row],[LastActiveDate]]=0),"",TEXT(Table2[[#This Row],[LastActiveDate]],"mmmm"))</f>
        <v>December</v>
      </c>
      <c r="C735">
        <f>IF(OR(Table2[[#This Row],[LastActiveDate]]="",Table2[[#This Row],[LastActiveDate]]=0),"",DAY(Table2[[#This Row],[LastActiveDate]]))</f>
        <v>25</v>
      </c>
    </row>
    <row r="736" spans="1:3" x14ac:dyDescent="0.25">
      <c r="A736">
        <f>IF(OR(Table2[[#This Row],[LastActiveDate]]="",Table2[[#This Row],[LastActiveDate]]=0),"",YEAR(Table2[[#This Row],[LastActiveDate]]))</f>
        <v>2025</v>
      </c>
      <c r="B736" t="str">
        <f>IF(OR(Table2[[#This Row],[LastActiveDate]]="",Table2[[#This Row],[LastActiveDate]]=0),"",TEXT(Table2[[#This Row],[LastActiveDate]],"mmmm"))</f>
        <v>May</v>
      </c>
      <c r="C736">
        <f>IF(OR(Table2[[#This Row],[LastActiveDate]]="",Table2[[#This Row],[LastActiveDate]]=0),"",DAY(Table2[[#This Row],[LastActiveDate]]))</f>
        <v>21</v>
      </c>
    </row>
    <row r="737" spans="1:3" x14ac:dyDescent="0.25">
      <c r="A737">
        <f>IF(OR(Table2[[#This Row],[LastActiveDate]]="",Table2[[#This Row],[LastActiveDate]]=0),"",YEAR(Table2[[#This Row],[LastActiveDate]]))</f>
        <v>2025</v>
      </c>
      <c r="B737" t="str">
        <f>IF(OR(Table2[[#This Row],[LastActiveDate]]="",Table2[[#This Row],[LastActiveDate]]=0),"",TEXT(Table2[[#This Row],[LastActiveDate]],"mmmm"))</f>
        <v>June</v>
      </c>
      <c r="C737">
        <f>IF(OR(Table2[[#This Row],[LastActiveDate]]="",Table2[[#This Row],[LastActiveDate]]=0),"",DAY(Table2[[#This Row],[LastActiveDate]]))</f>
        <v>8</v>
      </c>
    </row>
    <row r="738" spans="1:3" x14ac:dyDescent="0.25">
      <c r="A738">
        <f>IF(OR(Table2[[#This Row],[LastActiveDate]]="",Table2[[#This Row],[LastActiveDate]]=0),"",YEAR(Table2[[#This Row],[LastActiveDate]]))</f>
        <v>2025</v>
      </c>
      <c r="B738" t="str">
        <f>IF(OR(Table2[[#This Row],[LastActiveDate]]="",Table2[[#This Row],[LastActiveDate]]=0),"",TEXT(Table2[[#This Row],[LastActiveDate]],"mmmm"))</f>
        <v>April</v>
      </c>
      <c r="C738">
        <f>IF(OR(Table2[[#This Row],[LastActiveDate]]="",Table2[[#This Row],[LastActiveDate]]=0),"",DAY(Table2[[#This Row],[LastActiveDate]]))</f>
        <v>17</v>
      </c>
    </row>
    <row r="739" spans="1:3" x14ac:dyDescent="0.25">
      <c r="A739">
        <f>IF(OR(Table2[[#This Row],[LastActiveDate]]="",Table2[[#This Row],[LastActiveDate]]=0),"",YEAR(Table2[[#This Row],[LastActiveDate]]))</f>
        <v>2024</v>
      </c>
      <c r="B739" t="str">
        <f>IF(OR(Table2[[#This Row],[LastActiveDate]]="",Table2[[#This Row],[LastActiveDate]]=0),"",TEXT(Table2[[#This Row],[LastActiveDate]],"mmmm"))</f>
        <v>November</v>
      </c>
      <c r="C739">
        <f>IF(OR(Table2[[#This Row],[LastActiveDate]]="",Table2[[#This Row],[LastActiveDate]]=0),"",DAY(Table2[[#This Row],[LastActiveDate]]))</f>
        <v>22</v>
      </c>
    </row>
    <row r="740" spans="1:3" x14ac:dyDescent="0.25">
      <c r="A740">
        <f>IF(OR(Table2[[#This Row],[LastActiveDate]]="",Table2[[#This Row],[LastActiveDate]]=0),"",YEAR(Table2[[#This Row],[LastActiveDate]]))</f>
        <v>2025</v>
      </c>
      <c r="B740" t="str">
        <f>IF(OR(Table2[[#This Row],[LastActiveDate]]="",Table2[[#This Row],[LastActiveDate]]=0),"",TEXT(Table2[[#This Row],[LastActiveDate]],"mmmm"))</f>
        <v>February</v>
      </c>
      <c r="C740">
        <f>IF(OR(Table2[[#This Row],[LastActiveDate]]="",Table2[[#This Row],[LastActiveDate]]=0),"",DAY(Table2[[#This Row],[LastActiveDate]]))</f>
        <v>24</v>
      </c>
    </row>
    <row r="741" spans="1:3" x14ac:dyDescent="0.25">
      <c r="A741">
        <f>IF(OR(Table2[[#This Row],[LastActiveDate]]="",Table2[[#This Row],[LastActiveDate]]=0),"",YEAR(Table2[[#This Row],[LastActiveDate]]))</f>
        <v>2025</v>
      </c>
      <c r="B741" t="str">
        <f>IF(OR(Table2[[#This Row],[LastActiveDate]]="",Table2[[#This Row],[LastActiveDate]]=0),"",TEXT(Table2[[#This Row],[LastActiveDate]],"mmmm"))</f>
        <v>February</v>
      </c>
      <c r="C741">
        <f>IF(OR(Table2[[#This Row],[LastActiveDate]]="",Table2[[#This Row],[LastActiveDate]]=0),"",DAY(Table2[[#This Row],[LastActiveDate]]))</f>
        <v>18</v>
      </c>
    </row>
    <row r="742" spans="1:3" x14ac:dyDescent="0.25">
      <c r="A742">
        <f>IF(OR(Table2[[#This Row],[LastActiveDate]]="",Table2[[#This Row],[LastActiveDate]]=0),"",YEAR(Table2[[#This Row],[LastActiveDate]]))</f>
        <v>2025</v>
      </c>
      <c r="B742" t="str">
        <f>IF(OR(Table2[[#This Row],[LastActiveDate]]="",Table2[[#This Row],[LastActiveDate]]=0),"",TEXT(Table2[[#This Row],[LastActiveDate]],"mmmm"))</f>
        <v>June</v>
      </c>
      <c r="C742">
        <f>IF(OR(Table2[[#This Row],[LastActiveDate]]="",Table2[[#This Row],[LastActiveDate]]=0),"",DAY(Table2[[#This Row],[LastActiveDate]]))</f>
        <v>21</v>
      </c>
    </row>
    <row r="743" spans="1:3" x14ac:dyDescent="0.25">
      <c r="A743">
        <f>IF(OR(Table2[[#This Row],[LastActiveDate]]="",Table2[[#This Row],[LastActiveDate]]=0),"",YEAR(Table2[[#This Row],[LastActiveDate]]))</f>
        <v>2025</v>
      </c>
      <c r="B743" t="str">
        <f>IF(OR(Table2[[#This Row],[LastActiveDate]]="",Table2[[#This Row],[LastActiveDate]]=0),"",TEXT(Table2[[#This Row],[LastActiveDate]],"mmmm"))</f>
        <v>August</v>
      </c>
      <c r="C743">
        <f>IF(OR(Table2[[#This Row],[LastActiveDate]]="",Table2[[#This Row],[LastActiveDate]]=0),"",DAY(Table2[[#This Row],[LastActiveDate]]))</f>
        <v>29</v>
      </c>
    </row>
    <row r="744" spans="1:3" x14ac:dyDescent="0.25">
      <c r="A744">
        <f>IF(OR(Table2[[#This Row],[LastActiveDate]]="",Table2[[#This Row],[LastActiveDate]]=0),"",YEAR(Table2[[#This Row],[LastActiveDate]]))</f>
        <v>2025</v>
      </c>
      <c r="B744" t="str">
        <f>IF(OR(Table2[[#This Row],[LastActiveDate]]="",Table2[[#This Row],[LastActiveDate]]=0),"",TEXT(Table2[[#This Row],[LastActiveDate]],"mmmm"))</f>
        <v>February</v>
      </c>
      <c r="C744">
        <f>IF(OR(Table2[[#This Row],[LastActiveDate]]="",Table2[[#This Row],[LastActiveDate]]=0),"",DAY(Table2[[#This Row],[LastActiveDate]]))</f>
        <v>17</v>
      </c>
    </row>
    <row r="745" spans="1:3" x14ac:dyDescent="0.25">
      <c r="A745">
        <f>IF(OR(Table2[[#This Row],[LastActiveDate]]="",Table2[[#This Row],[LastActiveDate]]=0),"",YEAR(Table2[[#This Row],[LastActiveDate]]))</f>
        <v>2025</v>
      </c>
      <c r="B745" t="str">
        <f>IF(OR(Table2[[#This Row],[LastActiveDate]]="",Table2[[#This Row],[LastActiveDate]]=0),"",TEXT(Table2[[#This Row],[LastActiveDate]],"mmmm"))</f>
        <v>June</v>
      </c>
      <c r="C745">
        <f>IF(OR(Table2[[#This Row],[LastActiveDate]]="",Table2[[#This Row],[LastActiveDate]]=0),"",DAY(Table2[[#This Row],[LastActiveDate]]))</f>
        <v>30</v>
      </c>
    </row>
    <row r="746" spans="1:3" x14ac:dyDescent="0.25">
      <c r="A746">
        <f>IF(OR(Table2[[#This Row],[LastActiveDate]]="",Table2[[#This Row],[LastActiveDate]]=0),"",YEAR(Table2[[#This Row],[LastActiveDate]]))</f>
        <v>2025</v>
      </c>
      <c r="B746" t="str">
        <f>IF(OR(Table2[[#This Row],[LastActiveDate]]="",Table2[[#This Row],[LastActiveDate]]=0),"",TEXT(Table2[[#This Row],[LastActiveDate]],"mmmm"))</f>
        <v>February</v>
      </c>
      <c r="C746">
        <f>IF(OR(Table2[[#This Row],[LastActiveDate]]="",Table2[[#This Row],[LastActiveDate]]=0),"",DAY(Table2[[#This Row],[LastActiveDate]]))</f>
        <v>2</v>
      </c>
    </row>
    <row r="747" spans="1:3" x14ac:dyDescent="0.25">
      <c r="A747">
        <f>IF(OR(Table2[[#This Row],[LastActiveDate]]="",Table2[[#This Row],[LastActiveDate]]=0),"",YEAR(Table2[[#This Row],[LastActiveDate]]))</f>
        <v>2025</v>
      </c>
      <c r="B747" t="str">
        <f>IF(OR(Table2[[#This Row],[LastActiveDate]]="",Table2[[#This Row],[LastActiveDate]]=0),"",TEXT(Table2[[#This Row],[LastActiveDate]],"mmmm"))</f>
        <v>September</v>
      </c>
      <c r="C747">
        <f>IF(OR(Table2[[#This Row],[LastActiveDate]]="",Table2[[#This Row],[LastActiveDate]]=0),"",DAY(Table2[[#This Row],[LastActiveDate]]))</f>
        <v>29</v>
      </c>
    </row>
    <row r="748" spans="1:3" x14ac:dyDescent="0.25">
      <c r="A748">
        <f>IF(OR(Table2[[#This Row],[LastActiveDate]]="",Table2[[#This Row],[LastActiveDate]]=0),"",YEAR(Table2[[#This Row],[LastActiveDate]]))</f>
        <v>2025</v>
      </c>
      <c r="B748" t="str">
        <f>IF(OR(Table2[[#This Row],[LastActiveDate]]="",Table2[[#This Row],[LastActiveDate]]=0),"",TEXT(Table2[[#This Row],[LastActiveDate]],"mmmm"))</f>
        <v>August</v>
      </c>
      <c r="C748">
        <f>IF(OR(Table2[[#This Row],[LastActiveDate]]="",Table2[[#This Row],[LastActiveDate]]=0),"",DAY(Table2[[#This Row],[LastActiveDate]]))</f>
        <v>12</v>
      </c>
    </row>
    <row r="749" spans="1:3" x14ac:dyDescent="0.25">
      <c r="A749">
        <f>IF(OR(Table2[[#This Row],[LastActiveDate]]="",Table2[[#This Row],[LastActiveDate]]=0),"",YEAR(Table2[[#This Row],[LastActiveDate]]))</f>
        <v>2025</v>
      </c>
      <c r="B749" t="str">
        <f>IF(OR(Table2[[#This Row],[LastActiveDate]]="",Table2[[#This Row],[LastActiveDate]]=0),"",TEXT(Table2[[#This Row],[LastActiveDate]],"mmmm"))</f>
        <v>May</v>
      </c>
      <c r="C749">
        <f>IF(OR(Table2[[#This Row],[LastActiveDate]]="",Table2[[#This Row],[LastActiveDate]]=0),"",DAY(Table2[[#This Row],[LastActiveDate]]))</f>
        <v>8</v>
      </c>
    </row>
    <row r="750" spans="1:3" x14ac:dyDescent="0.25">
      <c r="A750">
        <f>IF(OR(Table2[[#This Row],[LastActiveDate]]="",Table2[[#This Row],[LastActiveDate]]=0),"",YEAR(Table2[[#This Row],[LastActiveDate]]))</f>
        <v>2025</v>
      </c>
      <c r="B750" t="str">
        <f>IF(OR(Table2[[#This Row],[LastActiveDate]]="",Table2[[#This Row],[LastActiveDate]]=0),"",TEXT(Table2[[#This Row],[LastActiveDate]],"mmmm"))</f>
        <v>April</v>
      </c>
      <c r="C750">
        <f>IF(OR(Table2[[#This Row],[LastActiveDate]]="",Table2[[#This Row],[LastActiveDate]]=0),"",DAY(Table2[[#This Row],[LastActiveDate]]))</f>
        <v>4</v>
      </c>
    </row>
    <row r="751" spans="1:3" x14ac:dyDescent="0.25">
      <c r="A751">
        <f>IF(OR(Table2[[#This Row],[LastActiveDate]]="",Table2[[#This Row],[LastActiveDate]]=0),"",YEAR(Table2[[#This Row],[LastActiveDate]]))</f>
        <v>2025</v>
      </c>
      <c r="B751" t="str">
        <f>IF(OR(Table2[[#This Row],[LastActiveDate]]="",Table2[[#This Row],[LastActiveDate]]=0),"",TEXT(Table2[[#This Row],[LastActiveDate]],"mmmm"))</f>
        <v>February</v>
      </c>
      <c r="C751">
        <f>IF(OR(Table2[[#This Row],[LastActiveDate]]="",Table2[[#This Row],[LastActiveDate]]=0),"",DAY(Table2[[#This Row],[LastActiveDate]]))</f>
        <v>11</v>
      </c>
    </row>
    <row r="752" spans="1:3" x14ac:dyDescent="0.25">
      <c r="A752">
        <f>IF(OR(Table2[[#This Row],[LastActiveDate]]="",Table2[[#This Row],[LastActiveDate]]=0),"",YEAR(Table2[[#This Row],[LastActiveDate]]))</f>
        <v>2025</v>
      </c>
      <c r="B752" t="str">
        <f>IF(OR(Table2[[#This Row],[LastActiveDate]]="",Table2[[#This Row],[LastActiveDate]]=0),"",TEXT(Table2[[#This Row],[LastActiveDate]],"mmmm"))</f>
        <v>February</v>
      </c>
      <c r="C752">
        <f>IF(OR(Table2[[#This Row],[LastActiveDate]]="",Table2[[#This Row],[LastActiveDate]]=0),"",DAY(Table2[[#This Row],[LastActiveDate]]))</f>
        <v>14</v>
      </c>
    </row>
    <row r="753" spans="1:3" x14ac:dyDescent="0.25">
      <c r="A753">
        <f>IF(OR(Table2[[#This Row],[LastActiveDate]]="",Table2[[#This Row],[LastActiveDate]]=0),"",YEAR(Table2[[#This Row],[LastActiveDate]]))</f>
        <v>2025</v>
      </c>
      <c r="B753" t="str">
        <f>IF(OR(Table2[[#This Row],[LastActiveDate]]="",Table2[[#This Row],[LastActiveDate]]=0),"",TEXT(Table2[[#This Row],[LastActiveDate]],"mmmm"))</f>
        <v>October</v>
      </c>
      <c r="C753">
        <f>IF(OR(Table2[[#This Row],[LastActiveDate]]="",Table2[[#This Row],[LastActiveDate]]=0),"",DAY(Table2[[#This Row],[LastActiveDate]]))</f>
        <v>9</v>
      </c>
    </row>
    <row r="754" spans="1:3" x14ac:dyDescent="0.25">
      <c r="A754">
        <f>IF(OR(Table2[[#This Row],[LastActiveDate]]="",Table2[[#This Row],[LastActiveDate]]=0),"",YEAR(Table2[[#This Row],[LastActiveDate]]))</f>
        <v>2025</v>
      </c>
      <c r="B754" t="str">
        <f>IF(OR(Table2[[#This Row],[LastActiveDate]]="",Table2[[#This Row],[LastActiveDate]]=0),"",TEXT(Table2[[#This Row],[LastActiveDate]],"mmmm"))</f>
        <v>March</v>
      </c>
      <c r="C754">
        <f>IF(OR(Table2[[#This Row],[LastActiveDate]]="",Table2[[#This Row],[LastActiveDate]]=0),"",DAY(Table2[[#This Row],[LastActiveDate]]))</f>
        <v>16</v>
      </c>
    </row>
    <row r="755" spans="1:3" x14ac:dyDescent="0.25">
      <c r="A755">
        <f>IF(OR(Table2[[#This Row],[LastActiveDate]]="",Table2[[#This Row],[LastActiveDate]]=0),"",YEAR(Table2[[#This Row],[LastActiveDate]]))</f>
        <v>2025</v>
      </c>
      <c r="B755" t="str">
        <f>IF(OR(Table2[[#This Row],[LastActiveDate]]="",Table2[[#This Row],[LastActiveDate]]=0),"",TEXT(Table2[[#This Row],[LastActiveDate]],"mmmm"))</f>
        <v>April</v>
      </c>
      <c r="C755">
        <f>IF(OR(Table2[[#This Row],[LastActiveDate]]="",Table2[[#This Row],[LastActiveDate]]=0),"",DAY(Table2[[#This Row],[LastActiveDate]]))</f>
        <v>25</v>
      </c>
    </row>
    <row r="756" spans="1:3" x14ac:dyDescent="0.25">
      <c r="A756" t="str">
        <f>IF(OR(Table2[[#This Row],[LastActiveDate]]="",Table2[[#This Row],[LastActiveDate]]=0),"",YEAR(Table2[[#This Row],[LastActiveDate]]))</f>
        <v/>
      </c>
      <c r="B756" t="str">
        <f>IF(OR(Table2[[#This Row],[LastActiveDate]]="",Table2[[#This Row],[LastActiveDate]]=0),"",TEXT(Table2[[#This Row],[LastActiveDate]],"mmmm"))</f>
        <v/>
      </c>
      <c r="C756" t="str">
        <f>IF(OR(Table2[[#This Row],[LastActiveDate]]="",Table2[[#This Row],[LastActiveDate]]=0),"",DAY(Table2[[#This Row],[LastActiveDate]]))</f>
        <v/>
      </c>
    </row>
    <row r="757" spans="1:3" x14ac:dyDescent="0.25">
      <c r="A757">
        <f>IF(OR(Table2[[#This Row],[LastActiveDate]]="",Table2[[#This Row],[LastActiveDate]]=0),"",YEAR(Table2[[#This Row],[LastActiveDate]]))</f>
        <v>2025</v>
      </c>
      <c r="B757" t="str">
        <f>IF(OR(Table2[[#This Row],[LastActiveDate]]="",Table2[[#This Row],[LastActiveDate]]=0),"",TEXT(Table2[[#This Row],[LastActiveDate]],"mmmm"))</f>
        <v>June</v>
      </c>
      <c r="C757">
        <f>IF(OR(Table2[[#This Row],[LastActiveDate]]="",Table2[[#This Row],[LastActiveDate]]=0),"",DAY(Table2[[#This Row],[LastActiveDate]]))</f>
        <v>17</v>
      </c>
    </row>
    <row r="758" spans="1:3" x14ac:dyDescent="0.25">
      <c r="A758" t="str">
        <f>IF(OR(Table2[[#This Row],[LastActiveDate]]="",Table2[[#This Row],[LastActiveDate]]=0),"",YEAR(Table2[[#This Row],[LastActiveDate]]))</f>
        <v/>
      </c>
      <c r="B758" t="str">
        <f>IF(OR(Table2[[#This Row],[LastActiveDate]]="",Table2[[#This Row],[LastActiveDate]]=0),"",TEXT(Table2[[#This Row],[LastActiveDate]],"mmmm"))</f>
        <v/>
      </c>
      <c r="C758" t="str">
        <f>IF(OR(Table2[[#This Row],[LastActiveDate]]="",Table2[[#This Row],[LastActiveDate]]=0),"",DAY(Table2[[#This Row],[LastActiveDate]]))</f>
        <v/>
      </c>
    </row>
    <row r="759" spans="1:3" x14ac:dyDescent="0.25">
      <c r="A759">
        <f>IF(OR(Table2[[#This Row],[LastActiveDate]]="",Table2[[#This Row],[LastActiveDate]]=0),"",YEAR(Table2[[#This Row],[LastActiveDate]]))</f>
        <v>2025</v>
      </c>
      <c r="B759" t="str">
        <f>IF(OR(Table2[[#This Row],[LastActiveDate]]="",Table2[[#This Row],[LastActiveDate]]=0),"",TEXT(Table2[[#This Row],[LastActiveDate]],"mmmm"))</f>
        <v>March</v>
      </c>
      <c r="C759">
        <f>IF(OR(Table2[[#This Row],[LastActiveDate]]="",Table2[[#This Row],[LastActiveDate]]=0),"",DAY(Table2[[#This Row],[LastActiveDate]]))</f>
        <v>19</v>
      </c>
    </row>
    <row r="760" spans="1:3" x14ac:dyDescent="0.25">
      <c r="A760">
        <f>IF(OR(Table2[[#This Row],[LastActiveDate]]="",Table2[[#This Row],[LastActiveDate]]=0),"",YEAR(Table2[[#This Row],[LastActiveDate]]))</f>
        <v>2024</v>
      </c>
      <c r="B760" t="str">
        <f>IF(OR(Table2[[#This Row],[LastActiveDate]]="",Table2[[#This Row],[LastActiveDate]]=0),"",TEXT(Table2[[#This Row],[LastActiveDate]],"mmmm"))</f>
        <v>December</v>
      </c>
      <c r="C760">
        <f>IF(OR(Table2[[#This Row],[LastActiveDate]]="",Table2[[#This Row],[LastActiveDate]]=0),"",DAY(Table2[[#This Row],[LastActiveDate]]))</f>
        <v>27</v>
      </c>
    </row>
    <row r="761" spans="1:3" x14ac:dyDescent="0.25">
      <c r="A761">
        <f>IF(OR(Table2[[#This Row],[LastActiveDate]]="",Table2[[#This Row],[LastActiveDate]]=0),"",YEAR(Table2[[#This Row],[LastActiveDate]]))</f>
        <v>2025</v>
      </c>
      <c r="B761" t="str">
        <f>IF(OR(Table2[[#This Row],[LastActiveDate]]="",Table2[[#This Row],[LastActiveDate]]=0),"",TEXT(Table2[[#This Row],[LastActiveDate]],"mmmm"))</f>
        <v>March</v>
      </c>
      <c r="C761">
        <f>IF(OR(Table2[[#This Row],[LastActiveDate]]="",Table2[[#This Row],[LastActiveDate]]=0),"",DAY(Table2[[#This Row],[LastActiveDate]]))</f>
        <v>1</v>
      </c>
    </row>
    <row r="762" spans="1:3" x14ac:dyDescent="0.25">
      <c r="A762">
        <f>IF(OR(Table2[[#This Row],[LastActiveDate]]="",Table2[[#This Row],[LastActiveDate]]=0),"",YEAR(Table2[[#This Row],[LastActiveDate]]))</f>
        <v>2025</v>
      </c>
      <c r="B762" t="str">
        <f>IF(OR(Table2[[#This Row],[LastActiveDate]]="",Table2[[#This Row],[LastActiveDate]]=0),"",TEXT(Table2[[#This Row],[LastActiveDate]],"mmmm"))</f>
        <v>July</v>
      </c>
      <c r="C762">
        <f>IF(OR(Table2[[#This Row],[LastActiveDate]]="",Table2[[#This Row],[LastActiveDate]]=0),"",DAY(Table2[[#This Row],[LastActiveDate]]))</f>
        <v>23</v>
      </c>
    </row>
    <row r="763" spans="1:3" x14ac:dyDescent="0.25">
      <c r="A763">
        <f>IF(OR(Table2[[#This Row],[LastActiveDate]]="",Table2[[#This Row],[LastActiveDate]]=0),"",YEAR(Table2[[#This Row],[LastActiveDate]]))</f>
        <v>2025</v>
      </c>
      <c r="B763" t="str">
        <f>IF(OR(Table2[[#This Row],[LastActiveDate]]="",Table2[[#This Row],[LastActiveDate]]=0),"",TEXT(Table2[[#This Row],[LastActiveDate]],"mmmm"))</f>
        <v>June</v>
      </c>
      <c r="C763">
        <f>IF(OR(Table2[[#This Row],[LastActiveDate]]="",Table2[[#This Row],[LastActiveDate]]=0),"",DAY(Table2[[#This Row],[LastActiveDate]]))</f>
        <v>5</v>
      </c>
    </row>
    <row r="764" spans="1:3" x14ac:dyDescent="0.25">
      <c r="A764">
        <f>IF(OR(Table2[[#This Row],[LastActiveDate]]="",Table2[[#This Row],[LastActiveDate]]=0),"",YEAR(Table2[[#This Row],[LastActiveDate]]))</f>
        <v>2025</v>
      </c>
      <c r="B764" t="str">
        <f>IF(OR(Table2[[#This Row],[LastActiveDate]]="",Table2[[#This Row],[LastActiveDate]]=0),"",TEXT(Table2[[#This Row],[LastActiveDate]],"mmmm"))</f>
        <v>July</v>
      </c>
      <c r="C764">
        <f>IF(OR(Table2[[#This Row],[LastActiveDate]]="",Table2[[#This Row],[LastActiveDate]]=0),"",DAY(Table2[[#This Row],[LastActiveDate]]))</f>
        <v>24</v>
      </c>
    </row>
    <row r="765" spans="1:3" x14ac:dyDescent="0.25">
      <c r="A765">
        <f>IF(OR(Table2[[#This Row],[LastActiveDate]]="",Table2[[#This Row],[LastActiveDate]]=0),"",YEAR(Table2[[#This Row],[LastActiveDate]]))</f>
        <v>2025</v>
      </c>
      <c r="B765" t="str">
        <f>IF(OR(Table2[[#This Row],[LastActiveDate]]="",Table2[[#This Row],[LastActiveDate]]=0),"",TEXT(Table2[[#This Row],[LastActiveDate]],"mmmm"))</f>
        <v>January</v>
      </c>
      <c r="C765">
        <f>IF(OR(Table2[[#This Row],[LastActiveDate]]="",Table2[[#This Row],[LastActiveDate]]=0),"",DAY(Table2[[#This Row],[LastActiveDate]]))</f>
        <v>2</v>
      </c>
    </row>
    <row r="766" spans="1:3" x14ac:dyDescent="0.25">
      <c r="A766">
        <f>IF(OR(Table2[[#This Row],[LastActiveDate]]="",Table2[[#This Row],[LastActiveDate]]=0),"",YEAR(Table2[[#This Row],[LastActiveDate]]))</f>
        <v>2025</v>
      </c>
      <c r="B766" t="str">
        <f>IF(OR(Table2[[#This Row],[LastActiveDate]]="",Table2[[#This Row],[LastActiveDate]]=0),"",TEXT(Table2[[#This Row],[LastActiveDate]],"mmmm"))</f>
        <v>May</v>
      </c>
      <c r="C766">
        <f>IF(OR(Table2[[#This Row],[LastActiveDate]]="",Table2[[#This Row],[LastActiveDate]]=0),"",DAY(Table2[[#This Row],[LastActiveDate]]))</f>
        <v>8</v>
      </c>
    </row>
    <row r="767" spans="1:3" x14ac:dyDescent="0.25">
      <c r="A767">
        <f>IF(OR(Table2[[#This Row],[LastActiveDate]]="",Table2[[#This Row],[LastActiveDate]]=0),"",YEAR(Table2[[#This Row],[LastActiveDate]]))</f>
        <v>2025</v>
      </c>
      <c r="B767" t="str">
        <f>IF(OR(Table2[[#This Row],[LastActiveDate]]="",Table2[[#This Row],[LastActiveDate]]=0),"",TEXT(Table2[[#This Row],[LastActiveDate]],"mmmm"))</f>
        <v>September</v>
      </c>
      <c r="C767">
        <f>IF(OR(Table2[[#This Row],[LastActiveDate]]="",Table2[[#This Row],[LastActiveDate]]=0),"",DAY(Table2[[#This Row],[LastActiveDate]]))</f>
        <v>23</v>
      </c>
    </row>
    <row r="768" spans="1:3" x14ac:dyDescent="0.25">
      <c r="A768">
        <f>IF(OR(Table2[[#This Row],[LastActiveDate]]="",Table2[[#This Row],[LastActiveDate]]=0),"",YEAR(Table2[[#This Row],[LastActiveDate]]))</f>
        <v>2025</v>
      </c>
      <c r="B768" t="str">
        <f>IF(OR(Table2[[#This Row],[LastActiveDate]]="",Table2[[#This Row],[LastActiveDate]]=0),"",TEXT(Table2[[#This Row],[LastActiveDate]],"mmmm"))</f>
        <v>March</v>
      </c>
      <c r="C768">
        <f>IF(OR(Table2[[#This Row],[LastActiveDate]]="",Table2[[#This Row],[LastActiveDate]]=0),"",DAY(Table2[[#This Row],[LastActiveDate]]))</f>
        <v>28</v>
      </c>
    </row>
    <row r="769" spans="1:3" x14ac:dyDescent="0.25">
      <c r="A769">
        <f>IF(OR(Table2[[#This Row],[LastActiveDate]]="",Table2[[#This Row],[LastActiveDate]]=0),"",YEAR(Table2[[#This Row],[LastActiveDate]]))</f>
        <v>2025</v>
      </c>
      <c r="B769" t="str">
        <f>IF(OR(Table2[[#This Row],[LastActiveDate]]="",Table2[[#This Row],[LastActiveDate]]=0),"",TEXT(Table2[[#This Row],[LastActiveDate]],"mmmm"))</f>
        <v>July</v>
      </c>
      <c r="C769">
        <f>IF(OR(Table2[[#This Row],[LastActiveDate]]="",Table2[[#This Row],[LastActiveDate]]=0),"",DAY(Table2[[#This Row],[LastActiveDate]]))</f>
        <v>1</v>
      </c>
    </row>
    <row r="770" spans="1:3" x14ac:dyDescent="0.25">
      <c r="A770">
        <f>IF(OR(Table2[[#This Row],[LastActiveDate]]="",Table2[[#This Row],[LastActiveDate]]=0),"",YEAR(Table2[[#This Row],[LastActiveDate]]))</f>
        <v>2024</v>
      </c>
      <c r="B770" t="str">
        <f>IF(OR(Table2[[#This Row],[LastActiveDate]]="",Table2[[#This Row],[LastActiveDate]]=0),"",TEXT(Table2[[#This Row],[LastActiveDate]],"mmmm"))</f>
        <v>December</v>
      </c>
      <c r="C770">
        <f>IF(OR(Table2[[#This Row],[LastActiveDate]]="",Table2[[#This Row],[LastActiveDate]]=0),"",DAY(Table2[[#This Row],[LastActiveDate]]))</f>
        <v>3</v>
      </c>
    </row>
    <row r="771" spans="1:3" x14ac:dyDescent="0.25">
      <c r="A771">
        <f>IF(OR(Table2[[#This Row],[LastActiveDate]]="",Table2[[#This Row],[LastActiveDate]]=0),"",YEAR(Table2[[#This Row],[LastActiveDate]]))</f>
        <v>2025</v>
      </c>
      <c r="B771" t="str">
        <f>IF(OR(Table2[[#This Row],[LastActiveDate]]="",Table2[[#This Row],[LastActiveDate]]=0),"",TEXT(Table2[[#This Row],[LastActiveDate]],"mmmm"))</f>
        <v>October</v>
      </c>
      <c r="C771">
        <f>IF(OR(Table2[[#This Row],[LastActiveDate]]="",Table2[[#This Row],[LastActiveDate]]=0),"",DAY(Table2[[#This Row],[LastActiveDate]]))</f>
        <v>10</v>
      </c>
    </row>
    <row r="772" spans="1:3" x14ac:dyDescent="0.25">
      <c r="A772">
        <f>IF(OR(Table2[[#This Row],[LastActiveDate]]="",Table2[[#This Row],[LastActiveDate]]=0),"",YEAR(Table2[[#This Row],[LastActiveDate]]))</f>
        <v>2025</v>
      </c>
      <c r="B772" t="str">
        <f>IF(OR(Table2[[#This Row],[LastActiveDate]]="",Table2[[#This Row],[LastActiveDate]]=0),"",TEXT(Table2[[#This Row],[LastActiveDate]],"mmmm"))</f>
        <v>May</v>
      </c>
      <c r="C772">
        <f>IF(OR(Table2[[#This Row],[LastActiveDate]]="",Table2[[#This Row],[LastActiveDate]]=0),"",DAY(Table2[[#This Row],[LastActiveDate]]))</f>
        <v>30</v>
      </c>
    </row>
    <row r="773" spans="1:3" x14ac:dyDescent="0.25">
      <c r="A773">
        <f>IF(OR(Table2[[#This Row],[LastActiveDate]]="",Table2[[#This Row],[LastActiveDate]]=0),"",YEAR(Table2[[#This Row],[LastActiveDate]]))</f>
        <v>2025</v>
      </c>
      <c r="B773" t="str">
        <f>IF(OR(Table2[[#This Row],[LastActiveDate]]="",Table2[[#This Row],[LastActiveDate]]=0),"",TEXT(Table2[[#This Row],[LastActiveDate]],"mmmm"))</f>
        <v>January</v>
      </c>
      <c r="C773">
        <f>IF(OR(Table2[[#This Row],[LastActiveDate]]="",Table2[[#This Row],[LastActiveDate]]=0),"",DAY(Table2[[#This Row],[LastActiveDate]]))</f>
        <v>15</v>
      </c>
    </row>
    <row r="774" spans="1:3" x14ac:dyDescent="0.25">
      <c r="A774">
        <f>IF(OR(Table2[[#This Row],[LastActiveDate]]="",Table2[[#This Row],[LastActiveDate]]=0),"",YEAR(Table2[[#This Row],[LastActiveDate]]))</f>
        <v>2024</v>
      </c>
      <c r="B774" t="str">
        <f>IF(OR(Table2[[#This Row],[LastActiveDate]]="",Table2[[#This Row],[LastActiveDate]]=0),"",TEXT(Table2[[#This Row],[LastActiveDate]],"mmmm"))</f>
        <v>December</v>
      </c>
      <c r="C774">
        <f>IF(OR(Table2[[#This Row],[LastActiveDate]]="",Table2[[#This Row],[LastActiveDate]]=0),"",DAY(Table2[[#This Row],[LastActiveDate]]))</f>
        <v>16</v>
      </c>
    </row>
    <row r="775" spans="1:3" x14ac:dyDescent="0.25">
      <c r="A775">
        <f>IF(OR(Table2[[#This Row],[LastActiveDate]]="",Table2[[#This Row],[LastActiveDate]]=0),"",YEAR(Table2[[#This Row],[LastActiveDate]]))</f>
        <v>2025</v>
      </c>
      <c r="B775" t="str">
        <f>IF(OR(Table2[[#This Row],[LastActiveDate]]="",Table2[[#This Row],[LastActiveDate]]=0),"",TEXT(Table2[[#This Row],[LastActiveDate]],"mmmm"))</f>
        <v>May</v>
      </c>
      <c r="C775">
        <f>IF(OR(Table2[[#This Row],[LastActiveDate]]="",Table2[[#This Row],[LastActiveDate]]=0),"",DAY(Table2[[#This Row],[LastActiveDate]]))</f>
        <v>9</v>
      </c>
    </row>
    <row r="776" spans="1:3" x14ac:dyDescent="0.25">
      <c r="A776">
        <f>IF(OR(Table2[[#This Row],[LastActiveDate]]="",Table2[[#This Row],[LastActiveDate]]=0),"",YEAR(Table2[[#This Row],[LastActiveDate]]))</f>
        <v>2025</v>
      </c>
      <c r="B776" t="str">
        <f>IF(OR(Table2[[#This Row],[LastActiveDate]]="",Table2[[#This Row],[LastActiveDate]]=0),"",TEXT(Table2[[#This Row],[LastActiveDate]],"mmmm"))</f>
        <v>May</v>
      </c>
      <c r="C776">
        <f>IF(OR(Table2[[#This Row],[LastActiveDate]]="",Table2[[#This Row],[LastActiveDate]]=0),"",DAY(Table2[[#This Row],[LastActiveDate]]))</f>
        <v>9</v>
      </c>
    </row>
    <row r="777" spans="1:3" x14ac:dyDescent="0.25">
      <c r="A777">
        <f>IF(OR(Table2[[#This Row],[LastActiveDate]]="",Table2[[#This Row],[LastActiveDate]]=0),"",YEAR(Table2[[#This Row],[LastActiveDate]]))</f>
        <v>2024</v>
      </c>
      <c r="B777" t="str">
        <f>IF(OR(Table2[[#This Row],[LastActiveDate]]="",Table2[[#This Row],[LastActiveDate]]=0),"",TEXT(Table2[[#This Row],[LastActiveDate]],"mmmm"))</f>
        <v>November</v>
      </c>
      <c r="C777">
        <f>IF(OR(Table2[[#This Row],[LastActiveDate]]="",Table2[[#This Row],[LastActiveDate]]=0),"",DAY(Table2[[#This Row],[LastActiveDate]]))</f>
        <v>23</v>
      </c>
    </row>
    <row r="778" spans="1:3" x14ac:dyDescent="0.25">
      <c r="A778">
        <f>IF(OR(Table2[[#This Row],[LastActiveDate]]="",Table2[[#This Row],[LastActiveDate]]=0),"",YEAR(Table2[[#This Row],[LastActiveDate]]))</f>
        <v>2025</v>
      </c>
      <c r="B778" t="str">
        <f>IF(OR(Table2[[#This Row],[LastActiveDate]]="",Table2[[#This Row],[LastActiveDate]]=0),"",TEXT(Table2[[#This Row],[LastActiveDate]],"mmmm"))</f>
        <v>October</v>
      </c>
      <c r="C778">
        <f>IF(OR(Table2[[#This Row],[LastActiveDate]]="",Table2[[#This Row],[LastActiveDate]]=0),"",DAY(Table2[[#This Row],[LastActiveDate]]))</f>
        <v>17</v>
      </c>
    </row>
    <row r="779" spans="1:3" x14ac:dyDescent="0.25">
      <c r="A779" t="str">
        <f>IF(OR(Table2[[#This Row],[LastActiveDate]]="",Table2[[#This Row],[LastActiveDate]]=0),"",YEAR(Table2[[#This Row],[LastActiveDate]]))</f>
        <v/>
      </c>
      <c r="B779" t="str">
        <f>IF(OR(Table2[[#This Row],[LastActiveDate]]="",Table2[[#This Row],[LastActiveDate]]=0),"",TEXT(Table2[[#This Row],[LastActiveDate]],"mmmm"))</f>
        <v/>
      </c>
      <c r="C779" t="str">
        <f>IF(OR(Table2[[#This Row],[LastActiveDate]]="",Table2[[#This Row],[LastActiveDate]]=0),"",DAY(Table2[[#This Row],[LastActiveDate]]))</f>
        <v/>
      </c>
    </row>
    <row r="780" spans="1:3" x14ac:dyDescent="0.25">
      <c r="A780">
        <f>IF(OR(Table2[[#This Row],[LastActiveDate]]="",Table2[[#This Row],[LastActiveDate]]=0),"",YEAR(Table2[[#This Row],[LastActiveDate]]))</f>
        <v>2025</v>
      </c>
      <c r="B780" t="str">
        <f>IF(OR(Table2[[#This Row],[LastActiveDate]]="",Table2[[#This Row],[LastActiveDate]]=0),"",TEXT(Table2[[#This Row],[LastActiveDate]],"mmmm"))</f>
        <v>April</v>
      </c>
      <c r="C780">
        <f>IF(OR(Table2[[#This Row],[LastActiveDate]]="",Table2[[#This Row],[LastActiveDate]]=0),"",DAY(Table2[[#This Row],[LastActiveDate]]))</f>
        <v>6</v>
      </c>
    </row>
    <row r="781" spans="1:3" x14ac:dyDescent="0.25">
      <c r="A781">
        <f>IF(OR(Table2[[#This Row],[LastActiveDate]]="",Table2[[#This Row],[LastActiveDate]]=0),"",YEAR(Table2[[#This Row],[LastActiveDate]]))</f>
        <v>2024</v>
      </c>
      <c r="B781" t="str">
        <f>IF(OR(Table2[[#This Row],[LastActiveDate]]="",Table2[[#This Row],[LastActiveDate]]=0),"",TEXT(Table2[[#This Row],[LastActiveDate]],"mmmm"))</f>
        <v>December</v>
      </c>
      <c r="C781">
        <f>IF(OR(Table2[[#This Row],[LastActiveDate]]="",Table2[[#This Row],[LastActiveDate]]=0),"",DAY(Table2[[#This Row],[LastActiveDate]]))</f>
        <v>1</v>
      </c>
    </row>
    <row r="782" spans="1:3" x14ac:dyDescent="0.25">
      <c r="A782">
        <f>IF(OR(Table2[[#This Row],[LastActiveDate]]="",Table2[[#This Row],[LastActiveDate]]=0),"",YEAR(Table2[[#This Row],[LastActiveDate]]))</f>
        <v>2025</v>
      </c>
      <c r="B782" t="str">
        <f>IF(OR(Table2[[#This Row],[LastActiveDate]]="",Table2[[#This Row],[LastActiveDate]]=0),"",TEXT(Table2[[#This Row],[LastActiveDate]],"mmmm"))</f>
        <v>August</v>
      </c>
      <c r="C782">
        <f>IF(OR(Table2[[#This Row],[LastActiveDate]]="",Table2[[#This Row],[LastActiveDate]]=0),"",DAY(Table2[[#This Row],[LastActiveDate]]))</f>
        <v>19</v>
      </c>
    </row>
    <row r="783" spans="1:3" x14ac:dyDescent="0.25">
      <c r="A783">
        <f>IF(OR(Table2[[#This Row],[LastActiveDate]]="",Table2[[#This Row],[LastActiveDate]]=0),"",YEAR(Table2[[#This Row],[LastActiveDate]]))</f>
        <v>2025</v>
      </c>
      <c r="B783" t="str">
        <f>IF(OR(Table2[[#This Row],[LastActiveDate]]="",Table2[[#This Row],[LastActiveDate]]=0),"",TEXT(Table2[[#This Row],[LastActiveDate]],"mmmm"))</f>
        <v>April</v>
      </c>
      <c r="C783">
        <f>IF(OR(Table2[[#This Row],[LastActiveDate]]="",Table2[[#This Row],[LastActiveDate]]=0),"",DAY(Table2[[#This Row],[LastActiveDate]]))</f>
        <v>19</v>
      </c>
    </row>
    <row r="784" spans="1:3" x14ac:dyDescent="0.25">
      <c r="A784">
        <f>IF(OR(Table2[[#This Row],[LastActiveDate]]="",Table2[[#This Row],[LastActiveDate]]=0),"",YEAR(Table2[[#This Row],[LastActiveDate]]))</f>
        <v>2025</v>
      </c>
      <c r="B784" t="str">
        <f>IF(OR(Table2[[#This Row],[LastActiveDate]]="",Table2[[#This Row],[LastActiveDate]]=0),"",TEXT(Table2[[#This Row],[LastActiveDate]],"mmmm"))</f>
        <v>July</v>
      </c>
      <c r="C784">
        <f>IF(OR(Table2[[#This Row],[LastActiveDate]]="",Table2[[#This Row],[LastActiveDate]]=0),"",DAY(Table2[[#This Row],[LastActiveDate]]))</f>
        <v>8</v>
      </c>
    </row>
    <row r="785" spans="1:3" x14ac:dyDescent="0.25">
      <c r="A785">
        <f>IF(OR(Table2[[#This Row],[LastActiveDate]]="",Table2[[#This Row],[LastActiveDate]]=0),"",YEAR(Table2[[#This Row],[LastActiveDate]]))</f>
        <v>2025</v>
      </c>
      <c r="B785" t="str">
        <f>IF(OR(Table2[[#This Row],[LastActiveDate]]="",Table2[[#This Row],[LastActiveDate]]=0),"",TEXT(Table2[[#This Row],[LastActiveDate]],"mmmm"))</f>
        <v>April</v>
      </c>
      <c r="C785">
        <f>IF(OR(Table2[[#This Row],[LastActiveDate]]="",Table2[[#This Row],[LastActiveDate]]=0),"",DAY(Table2[[#This Row],[LastActiveDate]]))</f>
        <v>23</v>
      </c>
    </row>
    <row r="786" spans="1:3" x14ac:dyDescent="0.25">
      <c r="A786">
        <f>IF(OR(Table2[[#This Row],[LastActiveDate]]="",Table2[[#This Row],[LastActiveDate]]=0),"",YEAR(Table2[[#This Row],[LastActiveDate]]))</f>
        <v>2025</v>
      </c>
      <c r="B786" t="str">
        <f>IF(OR(Table2[[#This Row],[LastActiveDate]]="",Table2[[#This Row],[LastActiveDate]]=0),"",TEXT(Table2[[#This Row],[LastActiveDate]],"mmmm"))</f>
        <v>January</v>
      </c>
      <c r="C786">
        <f>IF(OR(Table2[[#This Row],[LastActiveDate]]="",Table2[[#This Row],[LastActiveDate]]=0),"",DAY(Table2[[#This Row],[LastActiveDate]]))</f>
        <v>27</v>
      </c>
    </row>
    <row r="787" spans="1:3" x14ac:dyDescent="0.25">
      <c r="A787">
        <f>IF(OR(Table2[[#This Row],[LastActiveDate]]="",Table2[[#This Row],[LastActiveDate]]=0),"",YEAR(Table2[[#This Row],[LastActiveDate]]))</f>
        <v>2025</v>
      </c>
      <c r="B787" t="str">
        <f>IF(OR(Table2[[#This Row],[LastActiveDate]]="",Table2[[#This Row],[LastActiveDate]]=0),"",TEXT(Table2[[#This Row],[LastActiveDate]],"mmmm"))</f>
        <v>August</v>
      </c>
      <c r="C787">
        <f>IF(OR(Table2[[#This Row],[LastActiveDate]]="",Table2[[#This Row],[LastActiveDate]]=0),"",DAY(Table2[[#This Row],[LastActiveDate]]))</f>
        <v>20</v>
      </c>
    </row>
    <row r="788" spans="1:3" x14ac:dyDescent="0.25">
      <c r="A788">
        <f>IF(OR(Table2[[#This Row],[LastActiveDate]]="",Table2[[#This Row],[LastActiveDate]]=0),"",YEAR(Table2[[#This Row],[LastActiveDate]]))</f>
        <v>2025</v>
      </c>
      <c r="B788" t="str">
        <f>IF(OR(Table2[[#This Row],[LastActiveDate]]="",Table2[[#This Row],[LastActiveDate]]=0),"",TEXT(Table2[[#This Row],[LastActiveDate]],"mmmm"))</f>
        <v>October</v>
      </c>
      <c r="C788">
        <f>IF(OR(Table2[[#This Row],[LastActiveDate]]="",Table2[[#This Row],[LastActiveDate]]=0),"",DAY(Table2[[#This Row],[LastActiveDate]]))</f>
        <v>12</v>
      </c>
    </row>
    <row r="789" spans="1:3" x14ac:dyDescent="0.25">
      <c r="A789">
        <f>IF(OR(Table2[[#This Row],[LastActiveDate]]="",Table2[[#This Row],[LastActiveDate]]=0),"",YEAR(Table2[[#This Row],[LastActiveDate]]))</f>
        <v>2025</v>
      </c>
      <c r="B789" t="str">
        <f>IF(OR(Table2[[#This Row],[LastActiveDate]]="",Table2[[#This Row],[LastActiveDate]]=0),"",TEXT(Table2[[#This Row],[LastActiveDate]],"mmmm"))</f>
        <v>January</v>
      </c>
      <c r="C789">
        <f>IF(OR(Table2[[#This Row],[LastActiveDate]]="",Table2[[#This Row],[LastActiveDate]]=0),"",DAY(Table2[[#This Row],[LastActiveDate]]))</f>
        <v>16</v>
      </c>
    </row>
    <row r="790" spans="1:3" x14ac:dyDescent="0.25">
      <c r="A790">
        <f>IF(OR(Table2[[#This Row],[LastActiveDate]]="",Table2[[#This Row],[LastActiveDate]]=0),"",YEAR(Table2[[#This Row],[LastActiveDate]]))</f>
        <v>2025</v>
      </c>
      <c r="B790" t="str">
        <f>IF(OR(Table2[[#This Row],[LastActiveDate]]="",Table2[[#This Row],[LastActiveDate]]=0),"",TEXT(Table2[[#This Row],[LastActiveDate]],"mmmm"))</f>
        <v>May</v>
      </c>
      <c r="C790">
        <f>IF(OR(Table2[[#This Row],[LastActiveDate]]="",Table2[[#This Row],[LastActiveDate]]=0),"",DAY(Table2[[#This Row],[LastActiveDate]]))</f>
        <v>9</v>
      </c>
    </row>
    <row r="791" spans="1:3" x14ac:dyDescent="0.25">
      <c r="A791">
        <f>IF(OR(Table2[[#This Row],[LastActiveDate]]="",Table2[[#This Row],[LastActiveDate]]=0),"",YEAR(Table2[[#This Row],[LastActiveDate]]))</f>
        <v>2025</v>
      </c>
      <c r="B791" t="str">
        <f>IF(OR(Table2[[#This Row],[LastActiveDate]]="",Table2[[#This Row],[LastActiveDate]]=0),"",TEXT(Table2[[#This Row],[LastActiveDate]],"mmmm"))</f>
        <v>March</v>
      </c>
      <c r="C791">
        <f>IF(OR(Table2[[#This Row],[LastActiveDate]]="",Table2[[#This Row],[LastActiveDate]]=0),"",DAY(Table2[[#This Row],[LastActiveDate]]))</f>
        <v>9</v>
      </c>
    </row>
    <row r="792" spans="1:3" x14ac:dyDescent="0.25">
      <c r="A792">
        <f>IF(OR(Table2[[#This Row],[LastActiveDate]]="",Table2[[#This Row],[LastActiveDate]]=0),"",YEAR(Table2[[#This Row],[LastActiveDate]]))</f>
        <v>2025</v>
      </c>
      <c r="B792" t="str">
        <f>IF(OR(Table2[[#This Row],[LastActiveDate]]="",Table2[[#This Row],[LastActiveDate]]=0),"",TEXT(Table2[[#This Row],[LastActiveDate]],"mmmm"))</f>
        <v>September</v>
      </c>
      <c r="C792">
        <f>IF(OR(Table2[[#This Row],[LastActiveDate]]="",Table2[[#This Row],[LastActiveDate]]=0),"",DAY(Table2[[#This Row],[LastActiveDate]]))</f>
        <v>21</v>
      </c>
    </row>
    <row r="793" spans="1:3" x14ac:dyDescent="0.25">
      <c r="A793">
        <f>IF(OR(Table2[[#This Row],[LastActiveDate]]="",Table2[[#This Row],[LastActiveDate]]=0),"",YEAR(Table2[[#This Row],[LastActiveDate]]))</f>
        <v>2025</v>
      </c>
      <c r="B793" t="str">
        <f>IF(OR(Table2[[#This Row],[LastActiveDate]]="",Table2[[#This Row],[LastActiveDate]]=0),"",TEXT(Table2[[#This Row],[LastActiveDate]],"mmmm"))</f>
        <v>April</v>
      </c>
      <c r="C793">
        <f>IF(OR(Table2[[#This Row],[LastActiveDate]]="",Table2[[#This Row],[LastActiveDate]]=0),"",DAY(Table2[[#This Row],[LastActiveDate]]))</f>
        <v>23</v>
      </c>
    </row>
    <row r="794" spans="1:3" x14ac:dyDescent="0.25">
      <c r="A794">
        <f>IF(OR(Table2[[#This Row],[LastActiveDate]]="",Table2[[#This Row],[LastActiveDate]]=0),"",YEAR(Table2[[#This Row],[LastActiveDate]]))</f>
        <v>2025</v>
      </c>
      <c r="B794" t="str">
        <f>IF(OR(Table2[[#This Row],[LastActiveDate]]="",Table2[[#This Row],[LastActiveDate]]=0),"",TEXT(Table2[[#This Row],[LastActiveDate]],"mmmm"))</f>
        <v>September</v>
      </c>
      <c r="C794">
        <f>IF(OR(Table2[[#This Row],[LastActiveDate]]="",Table2[[#This Row],[LastActiveDate]]=0),"",DAY(Table2[[#This Row],[LastActiveDate]]))</f>
        <v>5</v>
      </c>
    </row>
    <row r="795" spans="1:3" x14ac:dyDescent="0.25">
      <c r="A795">
        <f>IF(OR(Table2[[#This Row],[LastActiveDate]]="",Table2[[#This Row],[LastActiveDate]]=0),"",YEAR(Table2[[#This Row],[LastActiveDate]]))</f>
        <v>2025</v>
      </c>
      <c r="B795" t="str">
        <f>IF(OR(Table2[[#This Row],[LastActiveDate]]="",Table2[[#This Row],[LastActiveDate]]=0),"",TEXT(Table2[[#This Row],[LastActiveDate]],"mmmm"))</f>
        <v>August</v>
      </c>
      <c r="C795">
        <f>IF(OR(Table2[[#This Row],[LastActiveDate]]="",Table2[[#This Row],[LastActiveDate]]=0),"",DAY(Table2[[#This Row],[LastActiveDate]]))</f>
        <v>31</v>
      </c>
    </row>
    <row r="796" spans="1:3" x14ac:dyDescent="0.25">
      <c r="A796">
        <f>IF(OR(Table2[[#This Row],[LastActiveDate]]="",Table2[[#This Row],[LastActiveDate]]=0),"",YEAR(Table2[[#This Row],[LastActiveDate]]))</f>
        <v>2025</v>
      </c>
      <c r="B796" t="str">
        <f>IF(OR(Table2[[#This Row],[LastActiveDate]]="",Table2[[#This Row],[LastActiveDate]]=0),"",TEXT(Table2[[#This Row],[LastActiveDate]],"mmmm"))</f>
        <v>January</v>
      </c>
      <c r="C796">
        <f>IF(OR(Table2[[#This Row],[LastActiveDate]]="",Table2[[#This Row],[LastActiveDate]]=0),"",DAY(Table2[[#This Row],[LastActiveDate]]))</f>
        <v>28</v>
      </c>
    </row>
    <row r="797" spans="1:3" x14ac:dyDescent="0.25">
      <c r="A797">
        <f>IF(OR(Table2[[#This Row],[LastActiveDate]]="",Table2[[#This Row],[LastActiveDate]]=0),"",YEAR(Table2[[#This Row],[LastActiveDate]]))</f>
        <v>2025</v>
      </c>
      <c r="B797" t="str">
        <f>IF(OR(Table2[[#This Row],[LastActiveDate]]="",Table2[[#This Row],[LastActiveDate]]=0),"",TEXT(Table2[[#This Row],[LastActiveDate]],"mmmm"))</f>
        <v>August</v>
      </c>
      <c r="C797">
        <f>IF(OR(Table2[[#This Row],[LastActiveDate]]="",Table2[[#This Row],[LastActiveDate]]=0),"",DAY(Table2[[#This Row],[LastActiveDate]]))</f>
        <v>4</v>
      </c>
    </row>
    <row r="798" spans="1:3" x14ac:dyDescent="0.25">
      <c r="A798">
        <f>IF(OR(Table2[[#This Row],[LastActiveDate]]="",Table2[[#This Row],[LastActiveDate]]=0),"",YEAR(Table2[[#This Row],[LastActiveDate]]))</f>
        <v>2025</v>
      </c>
      <c r="B798" t="str">
        <f>IF(OR(Table2[[#This Row],[LastActiveDate]]="",Table2[[#This Row],[LastActiveDate]]=0),"",TEXT(Table2[[#This Row],[LastActiveDate]],"mmmm"))</f>
        <v>March</v>
      </c>
      <c r="C798">
        <f>IF(OR(Table2[[#This Row],[LastActiveDate]]="",Table2[[#This Row],[LastActiveDate]]=0),"",DAY(Table2[[#This Row],[LastActiveDate]]))</f>
        <v>20</v>
      </c>
    </row>
    <row r="799" spans="1:3" x14ac:dyDescent="0.25">
      <c r="A799">
        <f>IF(OR(Table2[[#This Row],[LastActiveDate]]="",Table2[[#This Row],[LastActiveDate]]=0),"",YEAR(Table2[[#This Row],[LastActiveDate]]))</f>
        <v>2025</v>
      </c>
      <c r="B799" t="str">
        <f>IF(OR(Table2[[#This Row],[LastActiveDate]]="",Table2[[#This Row],[LastActiveDate]]=0),"",TEXT(Table2[[#This Row],[LastActiveDate]],"mmmm"))</f>
        <v>September</v>
      </c>
      <c r="C799">
        <f>IF(OR(Table2[[#This Row],[LastActiveDate]]="",Table2[[#This Row],[LastActiveDate]]=0),"",DAY(Table2[[#This Row],[LastActiveDate]]))</f>
        <v>26</v>
      </c>
    </row>
    <row r="800" spans="1:3" x14ac:dyDescent="0.25">
      <c r="A800">
        <f>IF(OR(Table2[[#This Row],[LastActiveDate]]="",Table2[[#This Row],[LastActiveDate]]=0),"",YEAR(Table2[[#This Row],[LastActiveDate]]))</f>
        <v>2025</v>
      </c>
      <c r="B800" t="str">
        <f>IF(OR(Table2[[#This Row],[LastActiveDate]]="",Table2[[#This Row],[LastActiveDate]]=0),"",TEXT(Table2[[#This Row],[LastActiveDate]],"mmmm"))</f>
        <v>April</v>
      </c>
      <c r="C800">
        <f>IF(OR(Table2[[#This Row],[LastActiveDate]]="",Table2[[#This Row],[LastActiveDate]]=0),"",DAY(Table2[[#This Row],[LastActiveDate]]))</f>
        <v>23</v>
      </c>
    </row>
    <row r="801" spans="1:3" x14ac:dyDescent="0.25">
      <c r="A801">
        <f>IF(OR(Table2[[#This Row],[LastActiveDate]]="",Table2[[#This Row],[LastActiveDate]]=0),"",YEAR(Table2[[#This Row],[LastActiveDate]]))</f>
        <v>2025</v>
      </c>
      <c r="B801" t="str">
        <f>IF(OR(Table2[[#This Row],[LastActiveDate]]="",Table2[[#This Row],[LastActiveDate]]=0),"",TEXT(Table2[[#This Row],[LastActiveDate]],"mmmm"))</f>
        <v>August</v>
      </c>
      <c r="C801">
        <f>IF(OR(Table2[[#This Row],[LastActiveDate]]="",Table2[[#This Row],[LastActiveDate]]=0),"",DAY(Table2[[#This Row],[LastActiveDate]]))</f>
        <v>15</v>
      </c>
    </row>
    <row r="802" spans="1:3" x14ac:dyDescent="0.25">
      <c r="A802">
        <f>IF(OR(Table2[[#This Row],[LastActiveDate]]="",Table2[[#This Row],[LastActiveDate]]=0),"",YEAR(Table2[[#This Row],[LastActiveDate]]))</f>
        <v>2025</v>
      </c>
      <c r="B802" t="str">
        <f>IF(OR(Table2[[#This Row],[LastActiveDate]]="",Table2[[#This Row],[LastActiveDate]]=0),"",TEXT(Table2[[#This Row],[LastActiveDate]],"mmmm"))</f>
        <v>January</v>
      </c>
      <c r="C802">
        <f>IF(OR(Table2[[#This Row],[LastActiveDate]]="",Table2[[#This Row],[LastActiveDate]]=0),"",DAY(Table2[[#This Row],[LastActiveDate]]))</f>
        <v>31</v>
      </c>
    </row>
    <row r="803" spans="1:3" x14ac:dyDescent="0.25">
      <c r="A803">
        <f>IF(OR(Table2[[#This Row],[LastActiveDate]]="",Table2[[#This Row],[LastActiveDate]]=0),"",YEAR(Table2[[#This Row],[LastActiveDate]]))</f>
        <v>2025</v>
      </c>
      <c r="B803" t="str">
        <f>IF(OR(Table2[[#This Row],[LastActiveDate]]="",Table2[[#This Row],[LastActiveDate]]=0),"",TEXT(Table2[[#This Row],[LastActiveDate]],"mmmm"))</f>
        <v>February</v>
      </c>
      <c r="C803">
        <f>IF(OR(Table2[[#This Row],[LastActiveDate]]="",Table2[[#This Row],[LastActiveDate]]=0),"",DAY(Table2[[#This Row],[LastActiveDate]]))</f>
        <v>5</v>
      </c>
    </row>
    <row r="804" spans="1:3" x14ac:dyDescent="0.25">
      <c r="A804">
        <f>IF(OR(Table2[[#This Row],[LastActiveDate]]="",Table2[[#This Row],[LastActiveDate]]=0),"",YEAR(Table2[[#This Row],[LastActiveDate]]))</f>
        <v>2025</v>
      </c>
      <c r="B804" t="str">
        <f>IF(OR(Table2[[#This Row],[LastActiveDate]]="",Table2[[#This Row],[LastActiveDate]]=0),"",TEXT(Table2[[#This Row],[LastActiveDate]],"mmmm"))</f>
        <v>May</v>
      </c>
      <c r="C804">
        <f>IF(OR(Table2[[#This Row],[LastActiveDate]]="",Table2[[#This Row],[LastActiveDate]]=0),"",DAY(Table2[[#This Row],[LastActiveDate]]))</f>
        <v>22</v>
      </c>
    </row>
    <row r="805" spans="1:3" x14ac:dyDescent="0.25">
      <c r="A805">
        <f>IF(OR(Table2[[#This Row],[LastActiveDate]]="",Table2[[#This Row],[LastActiveDate]]=0),"",YEAR(Table2[[#This Row],[LastActiveDate]]))</f>
        <v>2025</v>
      </c>
      <c r="B805" t="str">
        <f>IF(OR(Table2[[#This Row],[LastActiveDate]]="",Table2[[#This Row],[LastActiveDate]]=0),"",TEXT(Table2[[#This Row],[LastActiveDate]],"mmmm"))</f>
        <v>October</v>
      </c>
      <c r="C805">
        <f>IF(OR(Table2[[#This Row],[LastActiveDate]]="",Table2[[#This Row],[LastActiveDate]]=0),"",DAY(Table2[[#This Row],[LastActiveDate]]))</f>
        <v>19</v>
      </c>
    </row>
    <row r="806" spans="1:3" x14ac:dyDescent="0.25">
      <c r="A806">
        <f>IF(OR(Table2[[#This Row],[LastActiveDate]]="",Table2[[#This Row],[LastActiveDate]]=0),"",YEAR(Table2[[#This Row],[LastActiveDate]]))</f>
        <v>2025</v>
      </c>
      <c r="B806" t="str">
        <f>IF(OR(Table2[[#This Row],[LastActiveDate]]="",Table2[[#This Row],[LastActiveDate]]=0),"",TEXT(Table2[[#This Row],[LastActiveDate]],"mmmm"))</f>
        <v>April</v>
      </c>
      <c r="C806">
        <f>IF(OR(Table2[[#This Row],[LastActiveDate]]="",Table2[[#This Row],[LastActiveDate]]=0),"",DAY(Table2[[#This Row],[LastActiveDate]]))</f>
        <v>16</v>
      </c>
    </row>
    <row r="807" spans="1:3" x14ac:dyDescent="0.25">
      <c r="A807">
        <f>IF(OR(Table2[[#This Row],[LastActiveDate]]="",Table2[[#This Row],[LastActiveDate]]=0),"",YEAR(Table2[[#This Row],[LastActiveDate]]))</f>
        <v>2024</v>
      </c>
      <c r="B807" t="str">
        <f>IF(OR(Table2[[#This Row],[LastActiveDate]]="",Table2[[#This Row],[LastActiveDate]]=0),"",TEXT(Table2[[#This Row],[LastActiveDate]],"mmmm"))</f>
        <v>December</v>
      </c>
      <c r="C807">
        <f>IF(OR(Table2[[#This Row],[LastActiveDate]]="",Table2[[#This Row],[LastActiveDate]]=0),"",DAY(Table2[[#This Row],[LastActiveDate]]))</f>
        <v>13</v>
      </c>
    </row>
    <row r="808" spans="1:3" x14ac:dyDescent="0.25">
      <c r="A808">
        <f>IF(OR(Table2[[#This Row],[LastActiveDate]]="",Table2[[#This Row],[LastActiveDate]]=0),"",YEAR(Table2[[#This Row],[LastActiveDate]]))</f>
        <v>2025</v>
      </c>
      <c r="B808" t="str">
        <f>IF(OR(Table2[[#This Row],[LastActiveDate]]="",Table2[[#This Row],[LastActiveDate]]=0),"",TEXT(Table2[[#This Row],[LastActiveDate]],"mmmm"))</f>
        <v>May</v>
      </c>
      <c r="C808">
        <f>IF(OR(Table2[[#This Row],[LastActiveDate]]="",Table2[[#This Row],[LastActiveDate]]=0),"",DAY(Table2[[#This Row],[LastActiveDate]]))</f>
        <v>4</v>
      </c>
    </row>
    <row r="809" spans="1:3" x14ac:dyDescent="0.25">
      <c r="A809">
        <f>IF(OR(Table2[[#This Row],[LastActiveDate]]="",Table2[[#This Row],[LastActiveDate]]=0),"",YEAR(Table2[[#This Row],[LastActiveDate]]))</f>
        <v>2025</v>
      </c>
      <c r="B809" t="str">
        <f>IF(OR(Table2[[#This Row],[LastActiveDate]]="",Table2[[#This Row],[LastActiveDate]]=0),"",TEXT(Table2[[#This Row],[LastActiveDate]],"mmmm"))</f>
        <v>February</v>
      </c>
      <c r="C809">
        <f>IF(OR(Table2[[#This Row],[LastActiveDate]]="",Table2[[#This Row],[LastActiveDate]]=0),"",DAY(Table2[[#This Row],[LastActiveDate]]))</f>
        <v>22</v>
      </c>
    </row>
    <row r="810" spans="1:3" x14ac:dyDescent="0.25">
      <c r="A810">
        <f>IF(OR(Table2[[#This Row],[LastActiveDate]]="",Table2[[#This Row],[LastActiveDate]]=0),"",YEAR(Table2[[#This Row],[LastActiveDate]]))</f>
        <v>2025</v>
      </c>
      <c r="B810" t="str">
        <f>IF(OR(Table2[[#This Row],[LastActiveDate]]="",Table2[[#This Row],[LastActiveDate]]=0),"",TEXT(Table2[[#This Row],[LastActiveDate]],"mmmm"))</f>
        <v>May</v>
      </c>
      <c r="C810">
        <f>IF(OR(Table2[[#This Row],[LastActiveDate]]="",Table2[[#This Row],[LastActiveDate]]=0),"",DAY(Table2[[#This Row],[LastActiveDate]]))</f>
        <v>9</v>
      </c>
    </row>
    <row r="811" spans="1:3" x14ac:dyDescent="0.25">
      <c r="A811">
        <f>IF(OR(Table2[[#This Row],[LastActiveDate]]="",Table2[[#This Row],[LastActiveDate]]=0),"",YEAR(Table2[[#This Row],[LastActiveDate]]))</f>
        <v>2025</v>
      </c>
      <c r="B811" t="str">
        <f>IF(OR(Table2[[#This Row],[LastActiveDate]]="",Table2[[#This Row],[LastActiveDate]]=0),"",TEXT(Table2[[#This Row],[LastActiveDate]],"mmmm"))</f>
        <v>May</v>
      </c>
      <c r="C811">
        <f>IF(OR(Table2[[#This Row],[LastActiveDate]]="",Table2[[#This Row],[LastActiveDate]]=0),"",DAY(Table2[[#This Row],[LastActiveDate]]))</f>
        <v>6</v>
      </c>
    </row>
    <row r="812" spans="1:3" x14ac:dyDescent="0.25">
      <c r="A812">
        <f>IF(OR(Table2[[#This Row],[LastActiveDate]]="",Table2[[#This Row],[LastActiveDate]]=0),"",YEAR(Table2[[#This Row],[LastActiveDate]]))</f>
        <v>2025</v>
      </c>
      <c r="B812" t="str">
        <f>IF(OR(Table2[[#This Row],[LastActiveDate]]="",Table2[[#This Row],[LastActiveDate]]=0),"",TEXT(Table2[[#This Row],[LastActiveDate]],"mmmm"))</f>
        <v>April</v>
      </c>
      <c r="C812">
        <f>IF(OR(Table2[[#This Row],[LastActiveDate]]="",Table2[[#This Row],[LastActiveDate]]=0),"",DAY(Table2[[#This Row],[LastActiveDate]]))</f>
        <v>4</v>
      </c>
    </row>
    <row r="813" spans="1:3" x14ac:dyDescent="0.25">
      <c r="A813">
        <f>IF(OR(Table2[[#This Row],[LastActiveDate]]="",Table2[[#This Row],[LastActiveDate]]=0),"",YEAR(Table2[[#This Row],[LastActiveDate]]))</f>
        <v>2025</v>
      </c>
      <c r="B813" t="str">
        <f>IF(OR(Table2[[#This Row],[LastActiveDate]]="",Table2[[#This Row],[LastActiveDate]]=0),"",TEXT(Table2[[#This Row],[LastActiveDate]],"mmmm"))</f>
        <v>February</v>
      </c>
      <c r="C813">
        <f>IF(OR(Table2[[#This Row],[LastActiveDate]]="",Table2[[#This Row],[LastActiveDate]]=0),"",DAY(Table2[[#This Row],[LastActiveDate]]))</f>
        <v>14</v>
      </c>
    </row>
    <row r="814" spans="1:3" x14ac:dyDescent="0.25">
      <c r="A814">
        <f>IF(OR(Table2[[#This Row],[LastActiveDate]]="",Table2[[#This Row],[LastActiveDate]]=0),"",YEAR(Table2[[#This Row],[LastActiveDate]]))</f>
        <v>2024</v>
      </c>
      <c r="B814" t="str">
        <f>IF(OR(Table2[[#This Row],[LastActiveDate]]="",Table2[[#This Row],[LastActiveDate]]=0),"",TEXT(Table2[[#This Row],[LastActiveDate]],"mmmm"))</f>
        <v>December</v>
      </c>
      <c r="C814">
        <f>IF(OR(Table2[[#This Row],[LastActiveDate]]="",Table2[[#This Row],[LastActiveDate]]=0),"",DAY(Table2[[#This Row],[LastActiveDate]]))</f>
        <v>27</v>
      </c>
    </row>
    <row r="815" spans="1:3" x14ac:dyDescent="0.25">
      <c r="A815">
        <f>IF(OR(Table2[[#This Row],[LastActiveDate]]="",Table2[[#This Row],[LastActiveDate]]=0),"",YEAR(Table2[[#This Row],[LastActiveDate]]))</f>
        <v>2025</v>
      </c>
      <c r="B815" t="str">
        <f>IF(OR(Table2[[#This Row],[LastActiveDate]]="",Table2[[#This Row],[LastActiveDate]]=0),"",TEXT(Table2[[#This Row],[LastActiveDate]],"mmmm"))</f>
        <v>July</v>
      </c>
      <c r="C815">
        <f>IF(OR(Table2[[#This Row],[LastActiveDate]]="",Table2[[#This Row],[LastActiveDate]]=0),"",DAY(Table2[[#This Row],[LastActiveDate]]))</f>
        <v>1</v>
      </c>
    </row>
    <row r="816" spans="1:3" x14ac:dyDescent="0.25">
      <c r="A816">
        <f>IF(OR(Table2[[#This Row],[LastActiveDate]]="",Table2[[#This Row],[LastActiveDate]]=0),"",YEAR(Table2[[#This Row],[LastActiveDate]]))</f>
        <v>2025</v>
      </c>
      <c r="B816" t="str">
        <f>IF(OR(Table2[[#This Row],[LastActiveDate]]="",Table2[[#This Row],[LastActiveDate]]=0),"",TEXT(Table2[[#This Row],[LastActiveDate]],"mmmm"))</f>
        <v>May</v>
      </c>
      <c r="C816">
        <f>IF(OR(Table2[[#This Row],[LastActiveDate]]="",Table2[[#This Row],[LastActiveDate]]=0),"",DAY(Table2[[#This Row],[LastActiveDate]]))</f>
        <v>16</v>
      </c>
    </row>
    <row r="817" spans="1:3" x14ac:dyDescent="0.25">
      <c r="A817">
        <f>IF(OR(Table2[[#This Row],[LastActiveDate]]="",Table2[[#This Row],[LastActiveDate]]=0),"",YEAR(Table2[[#This Row],[LastActiveDate]]))</f>
        <v>2025</v>
      </c>
      <c r="B817" t="str">
        <f>IF(OR(Table2[[#This Row],[LastActiveDate]]="",Table2[[#This Row],[LastActiveDate]]=0),"",TEXT(Table2[[#This Row],[LastActiveDate]],"mmmm"))</f>
        <v>January</v>
      </c>
      <c r="C817">
        <f>IF(OR(Table2[[#This Row],[LastActiveDate]]="",Table2[[#This Row],[LastActiveDate]]=0),"",DAY(Table2[[#This Row],[LastActiveDate]]))</f>
        <v>13</v>
      </c>
    </row>
    <row r="818" spans="1:3" x14ac:dyDescent="0.25">
      <c r="A818">
        <f>IF(OR(Table2[[#This Row],[LastActiveDate]]="",Table2[[#This Row],[LastActiveDate]]=0),"",YEAR(Table2[[#This Row],[LastActiveDate]]))</f>
        <v>2025</v>
      </c>
      <c r="B818" t="str">
        <f>IF(OR(Table2[[#This Row],[LastActiveDate]]="",Table2[[#This Row],[LastActiveDate]]=0),"",TEXT(Table2[[#This Row],[LastActiveDate]],"mmmm"))</f>
        <v>July</v>
      </c>
      <c r="C818">
        <f>IF(OR(Table2[[#This Row],[LastActiveDate]]="",Table2[[#This Row],[LastActiveDate]]=0),"",DAY(Table2[[#This Row],[LastActiveDate]]))</f>
        <v>30</v>
      </c>
    </row>
    <row r="819" spans="1:3" x14ac:dyDescent="0.25">
      <c r="A819">
        <f>IF(OR(Table2[[#This Row],[LastActiveDate]]="",Table2[[#This Row],[LastActiveDate]]=0),"",YEAR(Table2[[#This Row],[LastActiveDate]]))</f>
        <v>2024</v>
      </c>
      <c r="B819" t="str">
        <f>IF(OR(Table2[[#This Row],[LastActiveDate]]="",Table2[[#This Row],[LastActiveDate]]=0),"",TEXT(Table2[[#This Row],[LastActiveDate]],"mmmm"))</f>
        <v>November</v>
      </c>
      <c r="C819">
        <f>IF(OR(Table2[[#This Row],[LastActiveDate]]="",Table2[[#This Row],[LastActiveDate]]=0),"",DAY(Table2[[#This Row],[LastActiveDate]]))</f>
        <v>4</v>
      </c>
    </row>
    <row r="820" spans="1:3" x14ac:dyDescent="0.25">
      <c r="A820">
        <f>IF(OR(Table2[[#This Row],[LastActiveDate]]="",Table2[[#This Row],[LastActiveDate]]=0),"",YEAR(Table2[[#This Row],[LastActiveDate]]))</f>
        <v>2025</v>
      </c>
      <c r="B820" t="str">
        <f>IF(OR(Table2[[#This Row],[LastActiveDate]]="",Table2[[#This Row],[LastActiveDate]]=0),"",TEXT(Table2[[#This Row],[LastActiveDate]],"mmmm"))</f>
        <v>July</v>
      </c>
      <c r="C820">
        <f>IF(OR(Table2[[#This Row],[LastActiveDate]]="",Table2[[#This Row],[LastActiveDate]]=0),"",DAY(Table2[[#This Row],[LastActiveDate]]))</f>
        <v>18</v>
      </c>
    </row>
    <row r="821" spans="1:3" x14ac:dyDescent="0.25">
      <c r="A821">
        <f>IF(OR(Table2[[#This Row],[LastActiveDate]]="",Table2[[#This Row],[LastActiveDate]]=0),"",YEAR(Table2[[#This Row],[LastActiveDate]]))</f>
        <v>2025</v>
      </c>
      <c r="B821" t="str">
        <f>IF(OR(Table2[[#This Row],[LastActiveDate]]="",Table2[[#This Row],[LastActiveDate]]=0),"",TEXT(Table2[[#This Row],[LastActiveDate]],"mmmm"))</f>
        <v>July</v>
      </c>
      <c r="C821">
        <f>IF(OR(Table2[[#This Row],[LastActiveDate]]="",Table2[[#This Row],[LastActiveDate]]=0),"",DAY(Table2[[#This Row],[LastActiveDate]]))</f>
        <v>4</v>
      </c>
    </row>
    <row r="822" spans="1:3" x14ac:dyDescent="0.25">
      <c r="A822">
        <f>IF(OR(Table2[[#This Row],[LastActiveDate]]="",Table2[[#This Row],[LastActiveDate]]=0),"",YEAR(Table2[[#This Row],[LastActiveDate]]))</f>
        <v>2025</v>
      </c>
      <c r="B822" t="str">
        <f>IF(OR(Table2[[#This Row],[LastActiveDate]]="",Table2[[#This Row],[LastActiveDate]]=0),"",TEXT(Table2[[#This Row],[LastActiveDate]],"mmmm"))</f>
        <v>August</v>
      </c>
      <c r="C822">
        <f>IF(OR(Table2[[#This Row],[LastActiveDate]]="",Table2[[#This Row],[LastActiveDate]]=0),"",DAY(Table2[[#This Row],[LastActiveDate]]))</f>
        <v>12</v>
      </c>
    </row>
    <row r="823" spans="1:3" x14ac:dyDescent="0.25">
      <c r="A823">
        <f>IF(OR(Table2[[#This Row],[LastActiveDate]]="",Table2[[#This Row],[LastActiveDate]]=0),"",YEAR(Table2[[#This Row],[LastActiveDate]]))</f>
        <v>2025</v>
      </c>
      <c r="B823" t="str">
        <f>IF(OR(Table2[[#This Row],[LastActiveDate]]="",Table2[[#This Row],[LastActiveDate]]=0),"",TEXT(Table2[[#This Row],[LastActiveDate]],"mmmm"))</f>
        <v>March</v>
      </c>
      <c r="C823">
        <f>IF(OR(Table2[[#This Row],[LastActiveDate]]="",Table2[[#This Row],[LastActiveDate]]=0),"",DAY(Table2[[#This Row],[LastActiveDate]]))</f>
        <v>9</v>
      </c>
    </row>
    <row r="824" spans="1:3" x14ac:dyDescent="0.25">
      <c r="A824">
        <f>IF(OR(Table2[[#This Row],[LastActiveDate]]="",Table2[[#This Row],[LastActiveDate]]=0),"",YEAR(Table2[[#This Row],[LastActiveDate]]))</f>
        <v>2025</v>
      </c>
      <c r="B824" t="str">
        <f>IF(OR(Table2[[#This Row],[LastActiveDate]]="",Table2[[#This Row],[LastActiveDate]]=0),"",TEXT(Table2[[#This Row],[LastActiveDate]],"mmmm"))</f>
        <v>June</v>
      </c>
      <c r="C824">
        <f>IF(OR(Table2[[#This Row],[LastActiveDate]]="",Table2[[#This Row],[LastActiveDate]]=0),"",DAY(Table2[[#This Row],[LastActiveDate]]))</f>
        <v>19</v>
      </c>
    </row>
    <row r="825" spans="1:3" x14ac:dyDescent="0.25">
      <c r="A825">
        <f>IF(OR(Table2[[#This Row],[LastActiveDate]]="",Table2[[#This Row],[LastActiveDate]]=0),"",YEAR(Table2[[#This Row],[LastActiveDate]]))</f>
        <v>2025</v>
      </c>
      <c r="B825" t="str">
        <f>IF(OR(Table2[[#This Row],[LastActiveDate]]="",Table2[[#This Row],[LastActiveDate]]=0),"",TEXT(Table2[[#This Row],[LastActiveDate]],"mmmm"))</f>
        <v>August</v>
      </c>
      <c r="C825">
        <f>IF(OR(Table2[[#This Row],[LastActiveDate]]="",Table2[[#This Row],[LastActiveDate]]=0),"",DAY(Table2[[#This Row],[LastActiveDate]]))</f>
        <v>15</v>
      </c>
    </row>
    <row r="826" spans="1:3" x14ac:dyDescent="0.25">
      <c r="A826">
        <f>IF(OR(Table2[[#This Row],[LastActiveDate]]="",Table2[[#This Row],[LastActiveDate]]=0),"",YEAR(Table2[[#This Row],[LastActiveDate]]))</f>
        <v>2025</v>
      </c>
      <c r="B826" t="str">
        <f>IF(OR(Table2[[#This Row],[LastActiveDate]]="",Table2[[#This Row],[LastActiveDate]]=0),"",TEXT(Table2[[#This Row],[LastActiveDate]],"mmmm"))</f>
        <v>October</v>
      </c>
      <c r="C826">
        <f>IF(OR(Table2[[#This Row],[LastActiveDate]]="",Table2[[#This Row],[LastActiveDate]]=0),"",DAY(Table2[[#This Row],[LastActiveDate]]))</f>
        <v>12</v>
      </c>
    </row>
    <row r="827" spans="1:3" x14ac:dyDescent="0.25">
      <c r="A827">
        <f>IF(OR(Table2[[#This Row],[LastActiveDate]]="",Table2[[#This Row],[LastActiveDate]]=0),"",YEAR(Table2[[#This Row],[LastActiveDate]]))</f>
        <v>2025</v>
      </c>
      <c r="B827" t="str">
        <f>IF(OR(Table2[[#This Row],[LastActiveDate]]="",Table2[[#This Row],[LastActiveDate]]=0),"",TEXT(Table2[[#This Row],[LastActiveDate]],"mmmm"))</f>
        <v>April</v>
      </c>
      <c r="C827">
        <f>IF(OR(Table2[[#This Row],[LastActiveDate]]="",Table2[[#This Row],[LastActiveDate]]=0),"",DAY(Table2[[#This Row],[LastActiveDate]]))</f>
        <v>18</v>
      </c>
    </row>
    <row r="828" spans="1:3" x14ac:dyDescent="0.25">
      <c r="A828" t="str">
        <f>IF(OR(Table2[[#This Row],[LastActiveDate]]="",Table2[[#This Row],[LastActiveDate]]=0),"",YEAR(Table2[[#This Row],[LastActiveDate]]))</f>
        <v/>
      </c>
      <c r="B828" t="str">
        <f>IF(OR(Table2[[#This Row],[LastActiveDate]]="",Table2[[#This Row],[LastActiveDate]]=0),"",TEXT(Table2[[#This Row],[LastActiveDate]],"mmmm"))</f>
        <v/>
      </c>
      <c r="C828" t="str">
        <f>IF(OR(Table2[[#This Row],[LastActiveDate]]="",Table2[[#This Row],[LastActiveDate]]=0),"",DAY(Table2[[#This Row],[LastActiveDate]]))</f>
        <v/>
      </c>
    </row>
    <row r="829" spans="1:3" x14ac:dyDescent="0.25">
      <c r="A829">
        <f>IF(OR(Table2[[#This Row],[LastActiveDate]]="",Table2[[#This Row],[LastActiveDate]]=0),"",YEAR(Table2[[#This Row],[LastActiveDate]]))</f>
        <v>2025</v>
      </c>
      <c r="B829" t="str">
        <f>IF(OR(Table2[[#This Row],[LastActiveDate]]="",Table2[[#This Row],[LastActiveDate]]=0),"",TEXT(Table2[[#This Row],[LastActiveDate]],"mmmm"))</f>
        <v>April</v>
      </c>
      <c r="C829">
        <f>IF(OR(Table2[[#This Row],[LastActiveDate]]="",Table2[[#This Row],[LastActiveDate]]=0),"",DAY(Table2[[#This Row],[LastActiveDate]]))</f>
        <v>21</v>
      </c>
    </row>
    <row r="830" spans="1:3" x14ac:dyDescent="0.25">
      <c r="A830">
        <f>IF(OR(Table2[[#This Row],[LastActiveDate]]="",Table2[[#This Row],[LastActiveDate]]=0),"",YEAR(Table2[[#This Row],[LastActiveDate]]))</f>
        <v>2025</v>
      </c>
      <c r="B830" t="str">
        <f>IF(OR(Table2[[#This Row],[LastActiveDate]]="",Table2[[#This Row],[LastActiveDate]]=0),"",TEXT(Table2[[#This Row],[LastActiveDate]],"mmmm"))</f>
        <v>May</v>
      </c>
      <c r="C830">
        <f>IF(OR(Table2[[#This Row],[LastActiveDate]]="",Table2[[#This Row],[LastActiveDate]]=0),"",DAY(Table2[[#This Row],[LastActiveDate]]))</f>
        <v>23</v>
      </c>
    </row>
    <row r="831" spans="1:3" x14ac:dyDescent="0.25">
      <c r="A831">
        <f>IF(OR(Table2[[#This Row],[LastActiveDate]]="",Table2[[#This Row],[LastActiveDate]]=0),"",YEAR(Table2[[#This Row],[LastActiveDate]]))</f>
        <v>2025</v>
      </c>
      <c r="B831" t="str">
        <f>IF(OR(Table2[[#This Row],[LastActiveDate]]="",Table2[[#This Row],[LastActiveDate]]=0),"",TEXT(Table2[[#This Row],[LastActiveDate]],"mmmm"))</f>
        <v>September</v>
      </c>
      <c r="C831">
        <f>IF(OR(Table2[[#This Row],[LastActiveDate]]="",Table2[[#This Row],[LastActiveDate]]=0),"",DAY(Table2[[#This Row],[LastActiveDate]]))</f>
        <v>2</v>
      </c>
    </row>
    <row r="832" spans="1:3" x14ac:dyDescent="0.25">
      <c r="A832">
        <f>IF(OR(Table2[[#This Row],[LastActiveDate]]="",Table2[[#This Row],[LastActiveDate]]=0),"",YEAR(Table2[[#This Row],[LastActiveDate]]))</f>
        <v>2025</v>
      </c>
      <c r="B832" t="str">
        <f>IF(OR(Table2[[#This Row],[LastActiveDate]]="",Table2[[#This Row],[LastActiveDate]]=0),"",TEXT(Table2[[#This Row],[LastActiveDate]],"mmmm"))</f>
        <v>September</v>
      </c>
      <c r="C832">
        <f>IF(OR(Table2[[#This Row],[LastActiveDate]]="",Table2[[#This Row],[LastActiveDate]]=0),"",DAY(Table2[[#This Row],[LastActiveDate]]))</f>
        <v>4</v>
      </c>
    </row>
    <row r="833" spans="1:3" x14ac:dyDescent="0.25">
      <c r="A833">
        <f>IF(OR(Table2[[#This Row],[LastActiveDate]]="",Table2[[#This Row],[LastActiveDate]]=0),"",YEAR(Table2[[#This Row],[LastActiveDate]]))</f>
        <v>2025</v>
      </c>
      <c r="B833" t="str">
        <f>IF(OR(Table2[[#This Row],[LastActiveDate]]="",Table2[[#This Row],[LastActiveDate]]=0),"",TEXT(Table2[[#This Row],[LastActiveDate]],"mmmm"))</f>
        <v>March</v>
      </c>
      <c r="C833">
        <f>IF(OR(Table2[[#This Row],[LastActiveDate]]="",Table2[[#This Row],[LastActiveDate]]=0),"",DAY(Table2[[#This Row],[LastActiveDate]]))</f>
        <v>29</v>
      </c>
    </row>
    <row r="834" spans="1:3" x14ac:dyDescent="0.25">
      <c r="A834">
        <f>IF(OR(Table2[[#This Row],[LastActiveDate]]="",Table2[[#This Row],[LastActiveDate]]=0),"",YEAR(Table2[[#This Row],[LastActiveDate]]))</f>
        <v>2025</v>
      </c>
      <c r="B834" t="str">
        <f>IF(OR(Table2[[#This Row],[LastActiveDate]]="",Table2[[#This Row],[LastActiveDate]]=0),"",TEXT(Table2[[#This Row],[LastActiveDate]],"mmmm"))</f>
        <v>April</v>
      </c>
      <c r="C834">
        <f>IF(OR(Table2[[#This Row],[LastActiveDate]]="",Table2[[#This Row],[LastActiveDate]]=0),"",DAY(Table2[[#This Row],[LastActiveDate]]))</f>
        <v>29</v>
      </c>
    </row>
    <row r="835" spans="1:3" x14ac:dyDescent="0.25">
      <c r="A835">
        <f>IF(OR(Table2[[#This Row],[LastActiveDate]]="",Table2[[#This Row],[LastActiveDate]]=0),"",YEAR(Table2[[#This Row],[LastActiveDate]]))</f>
        <v>2025</v>
      </c>
      <c r="B835" t="str">
        <f>IF(OR(Table2[[#This Row],[LastActiveDate]]="",Table2[[#This Row],[LastActiveDate]]=0),"",TEXT(Table2[[#This Row],[LastActiveDate]],"mmmm"))</f>
        <v>April</v>
      </c>
      <c r="C835">
        <f>IF(OR(Table2[[#This Row],[LastActiveDate]]="",Table2[[#This Row],[LastActiveDate]]=0),"",DAY(Table2[[#This Row],[LastActiveDate]]))</f>
        <v>4</v>
      </c>
    </row>
    <row r="836" spans="1:3" x14ac:dyDescent="0.25">
      <c r="A836">
        <f>IF(OR(Table2[[#This Row],[LastActiveDate]]="",Table2[[#This Row],[LastActiveDate]]=0),"",YEAR(Table2[[#This Row],[LastActiveDate]]))</f>
        <v>2025</v>
      </c>
      <c r="B836" t="str">
        <f>IF(OR(Table2[[#This Row],[LastActiveDate]]="",Table2[[#This Row],[LastActiveDate]]=0),"",TEXT(Table2[[#This Row],[LastActiveDate]],"mmmm"))</f>
        <v>July</v>
      </c>
      <c r="C836">
        <f>IF(OR(Table2[[#This Row],[LastActiveDate]]="",Table2[[#This Row],[LastActiveDate]]=0),"",DAY(Table2[[#This Row],[LastActiveDate]]))</f>
        <v>10</v>
      </c>
    </row>
    <row r="837" spans="1:3" x14ac:dyDescent="0.25">
      <c r="A837">
        <f>IF(OR(Table2[[#This Row],[LastActiveDate]]="",Table2[[#This Row],[LastActiveDate]]=0),"",YEAR(Table2[[#This Row],[LastActiveDate]]))</f>
        <v>2025</v>
      </c>
      <c r="B837" t="str">
        <f>IF(OR(Table2[[#This Row],[LastActiveDate]]="",Table2[[#This Row],[LastActiveDate]]=0),"",TEXT(Table2[[#This Row],[LastActiveDate]],"mmmm"))</f>
        <v>March</v>
      </c>
      <c r="C837">
        <f>IF(OR(Table2[[#This Row],[LastActiveDate]]="",Table2[[#This Row],[LastActiveDate]]=0),"",DAY(Table2[[#This Row],[LastActiveDate]]))</f>
        <v>18</v>
      </c>
    </row>
    <row r="838" spans="1:3" x14ac:dyDescent="0.25">
      <c r="A838">
        <f>IF(OR(Table2[[#This Row],[LastActiveDate]]="",Table2[[#This Row],[LastActiveDate]]=0),"",YEAR(Table2[[#This Row],[LastActiveDate]]))</f>
        <v>2025</v>
      </c>
      <c r="B838" t="str">
        <f>IF(OR(Table2[[#This Row],[LastActiveDate]]="",Table2[[#This Row],[LastActiveDate]]=0),"",TEXT(Table2[[#This Row],[LastActiveDate]],"mmmm"))</f>
        <v>June</v>
      </c>
      <c r="C838">
        <f>IF(OR(Table2[[#This Row],[LastActiveDate]]="",Table2[[#This Row],[LastActiveDate]]=0),"",DAY(Table2[[#This Row],[LastActiveDate]]))</f>
        <v>15</v>
      </c>
    </row>
    <row r="839" spans="1:3" x14ac:dyDescent="0.25">
      <c r="A839">
        <f>IF(OR(Table2[[#This Row],[LastActiveDate]]="",Table2[[#This Row],[LastActiveDate]]=0),"",YEAR(Table2[[#This Row],[LastActiveDate]]))</f>
        <v>2024</v>
      </c>
      <c r="B839" t="str">
        <f>IF(OR(Table2[[#This Row],[LastActiveDate]]="",Table2[[#This Row],[LastActiveDate]]=0),"",TEXT(Table2[[#This Row],[LastActiveDate]],"mmmm"))</f>
        <v>December</v>
      </c>
      <c r="C839">
        <f>IF(OR(Table2[[#This Row],[LastActiveDate]]="",Table2[[#This Row],[LastActiveDate]]=0),"",DAY(Table2[[#This Row],[LastActiveDate]]))</f>
        <v>15</v>
      </c>
    </row>
    <row r="840" spans="1:3" x14ac:dyDescent="0.25">
      <c r="A840">
        <f>IF(OR(Table2[[#This Row],[LastActiveDate]]="",Table2[[#This Row],[LastActiveDate]]=0),"",YEAR(Table2[[#This Row],[LastActiveDate]]))</f>
        <v>2025</v>
      </c>
      <c r="B840" t="str">
        <f>IF(OR(Table2[[#This Row],[LastActiveDate]]="",Table2[[#This Row],[LastActiveDate]]=0),"",TEXT(Table2[[#This Row],[LastActiveDate]],"mmmm"))</f>
        <v>April</v>
      </c>
      <c r="C840">
        <f>IF(OR(Table2[[#This Row],[LastActiveDate]]="",Table2[[#This Row],[LastActiveDate]]=0),"",DAY(Table2[[#This Row],[LastActiveDate]]))</f>
        <v>9</v>
      </c>
    </row>
    <row r="841" spans="1:3" x14ac:dyDescent="0.25">
      <c r="A841">
        <f>IF(OR(Table2[[#This Row],[LastActiveDate]]="",Table2[[#This Row],[LastActiveDate]]=0),"",YEAR(Table2[[#This Row],[LastActiveDate]]))</f>
        <v>2025</v>
      </c>
      <c r="B841" t="str">
        <f>IF(OR(Table2[[#This Row],[LastActiveDate]]="",Table2[[#This Row],[LastActiveDate]]=0),"",TEXT(Table2[[#This Row],[LastActiveDate]],"mmmm"))</f>
        <v>October</v>
      </c>
      <c r="C841">
        <f>IF(OR(Table2[[#This Row],[LastActiveDate]]="",Table2[[#This Row],[LastActiveDate]]=0),"",DAY(Table2[[#This Row],[LastActiveDate]]))</f>
        <v>8</v>
      </c>
    </row>
    <row r="842" spans="1:3" x14ac:dyDescent="0.25">
      <c r="A842">
        <f>IF(OR(Table2[[#This Row],[LastActiveDate]]="",Table2[[#This Row],[LastActiveDate]]=0),"",YEAR(Table2[[#This Row],[LastActiveDate]]))</f>
        <v>2025</v>
      </c>
      <c r="B842" t="str">
        <f>IF(OR(Table2[[#This Row],[LastActiveDate]]="",Table2[[#This Row],[LastActiveDate]]=0),"",TEXT(Table2[[#This Row],[LastActiveDate]],"mmmm"))</f>
        <v>February</v>
      </c>
      <c r="C842">
        <f>IF(OR(Table2[[#This Row],[LastActiveDate]]="",Table2[[#This Row],[LastActiveDate]]=0),"",DAY(Table2[[#This Row],[LastActiveDate]]))</f>
        <v>20</v>
      </c>
    </row>
    <row r="843" spans="1:3" x14ac:dyDescent="0.25">
      <c r="A843">
        <f>IF(OR(Table2[[#This Row],[LastActiveDate]]="",Table2[[#This Row],[LastActiveDate]]=0),"",YEAR(Table2[[#This Row],[LastActiveDate]]))</f>
        <v>2025</v>
      </c>
      <c r="B843" t="str">
        <f>IF(OR(Table2[[#This Row],[LastActiveDate]]="",Table2[[#This Row],[LastActiveDate]]=0),"",TEXT(Table2[[#This Row],[LastActiveDate]],"mmmm"))</f>
        <v>June</v>
      </c>
      <c r="C843">
        <f>IF(OR(Table2[[#This Row],[LastActiveDate]]="",Table2[[#This Row],[LastActiveDate]]=0),"",DAY(Table2[[#This Row],[LastActiveDate]]))</f>
        <v>29</v>
      </c>
    </row>
    <row r="844" spans="1:3" x14ac:dyDescent="0.25">
      <c r="A844">
        <f>IF(OR(Table2[[#This Row],[LastActiveDate]]="",Table2[[#This Row],[LastActiveDate]]=0),"",YEAR(Table2[[#This Row],[LastActiveDate]]))</f>
        <v>2025</v>
      </c>
      <c r="B844" t="str">
        <f>IF(OR(Table2[[#This Row],[LastActiveDate]]="",Table2[[#This Row],[LastActiveDate]]=0),"",TEXT(Table2[[#This Row],[LastActiveDate]],"mmmm"))</f>
        <v>June</v>
      </c>
      <c r="C844">
        <f>IF(OR(Table2[[#This Row],[LastActiveDate]]="",Table2[[#This Row],[LastActiveDate]]=0),"",DAY(Table2[[#This Row],[LastActiveDate]]))</f>
        <v>14</v>
      </c>
    </row>
    <row r="845" spans="1:3" x14ac:dyDescent="0.25">
      <c r="A845">
        <f>IF(OR(Table2[[#This Row],[LastActiveDate]]="",Table2[[#This Row],[LastActiveDate]]=0),"",YEAR(Table2[[#This Row],[LastActiveDate]]))</f>
        <v>2025</v>
      </c>
      <c r="B845" t="str">
        <f>IF(OR(Table2[[#This Row],[LastActiveDate]]="",Table2[[#This Row],[LastActiveDate]]=0),"",TEXT(Table2[[#This Row],[LastActiveDate]],"mmmm"))</f>
        <v>August</v>
      </c>
      <c r="C845">
        <f>IF(OR(Table2[[#This Row],[LastActiveDate]]="",Table2[[#This Row],[LastActiveDate]]=0),"",DAY(Table2[[#This Row],[LastActiveDate]]))</f>
        <v>26</v>
      </c>
    </row>
    <row r="846" spans="1:3" x14ac:dyDescent="0.25">
      <c r="A846">
        <f>IF(OR(Table2[[#This Row],[LastActiveDate]]="",Table2[[#This Row],[LastActiveDate]]=0),"",YEAR(Table2[[#This Row],[LastActiveDate]]))</f>
        <v>2025</v>
      </c>
      <c r="B846" t="str">
        <f>IF(OR(Table2[[#This Row],[LastActiveDate]]="",Table2[[#This Row],[LastActiveDate]]=0),"",TEXT(Table2[[#This Row],[LastActiveDate]],"mmmm"))</f>
        <v>August</v>
      </c>
      <c r="C846">
        <f>IF(OR(Table2[[#This Row],[LastActiveDate]]="",Table2[[#This Row],[LastActiveDate]]=0),"",DAY(Table2[[#This Row],[LastActiveDate]]))</f>
        <v>27</v>
      </c>
    </row>
    <row r="847" spans="1:3" x14ac:dyDescent="0.25">
      <c r="A847">
        <f>IF(OR(Table2[[#This Row],[LastActiveDate]]="",Table2[[#This Row],[LastActiveDate]]=0),"",YEAR(Table2[[#This Row],[LastActiveDate]]))</f>
        <v>2025</v>
      </c>
      <c r="B847" t="str">
        <f>IF(OR(Table2[[#This Row],[LastActiveDate]]="",Table2[[#This Row],[LastActiveDate]]=0),"",TEXT(Table2[[#This Row],[LastActiveDate]],"mmmm"))</f>
        <v>August</v>
      </c>
      <c r="C847">
        <f>IF(OR(Table2[[#This Row],[LastActiveDate]]="",Table2[[#This Row],[LastActiveDate]]=0),"",DAY(Table2[[#This Row],[LastActiveDate]]))</f>
        <v>29</v>
      </c>
    </row>
    <row r="848" spans="1:3" x14ac:dyDescent="0.25">
      <c r="A848">
        <f>IF(OR(Table2[[#This Row],[LastActiveDate]]="",Table2[[#This Row],[LastActiveDate]]=0),"",YEAR(Table2[[#This Row],[LastActiveDate]]))</f>
        <v>2025</v>
      </c>
      <c r="B848" t="str">
        <f>IF(OR(Table2[[#This Row],[LastActiveDate]]="",Table2[[#This Row],[LastActiveDate]]=0),"",TEXT(Table2[[#This Row],[LastActiveDate]],"mmmm"))</f>
        <v>March</v>
      </c>
      <c r="C848">
        <f>IF(OR(Table2[[#This Row],[LastActiveDate]]="",Table2[[#This Row],[LastActiveDate]]=0),"",DAY(Table2[[#This Row],[LastActiveDate]]))</f>
        <v>7</v>
      </c>
    </row>
    <row r="849" spans="1:3" x14ac:dyDescent="0.25">
      <c r="A849" t="str">
        <f>IF(OR(Table2[[#This Row],[LastActiveDate]]="",Table2[[#This Row],[LastActiveDate]]=0),"",YEAR(Table2[[#This Row],[LastActiveDate]]))</f>
        <v/>
      </c>
      <c r="B849" t="str">
        <f>IF(OR(Table2[[#This Row],[LastActiveDate]]="",Table2[[#This Row],[LastActiveDate]]=0),"",TEXT(Table2[[#This Row],[LastActiveDate]],"mmmm"))</f>
        <v/>
      </c>
      <c r="C849" t="str">
        <f>IF(OR(Table2[[#This Row],[LastActiveDate]]="",Table2[[#This Row],[LastActiveDate]]=0),"",DAY(Table2[[#This Row],[LastActiveDate]]))</f>
        <v/>
      </c>
    </row>
    <row r="850" spans="1:3" x14ac:dyDescent="0.25">
      <c r="A850">
        <f>IF(OR(Table2[[#This Row],[LastActiveDate]]="",Table2[[#This Row],[LastActiveDate]]=0),"",YEAR(Table2[[#This Row],[LastActiveDate]]))</f>
        <v>2025</v>
      </c>
      <c r="B850" t="str">
        <f>IF(OR(Table2[[#This Row],[LastActiveDate]]="",Table2[[#This Row],[LastActiveDate]]=0),"",TEXT(Table2[[#This Row],[LastActiveDate]],"mmmm"))</f>
        <v>July</v>
      </c>
      <c r="C850">
        <f>IF(OR(Table2[[#This Row],[LastActiveDate]]="",Table2[[#This Row],[LastActiveDate]]=0),"",DAY(Table2[[#This Row],[LastActiveDate]]))</f>
        <v>9</v>
      </c>
    </row>
    <row r="851" spans="1:3" x14ac:dyDescent="0.25">
      <c r="A851">
        <f>IF(OR(Table2[[#This Row],[LastActiveDate]]="",Table2[[#This Row],[LastActiveDate]]=0),"",YEAR(Table2[[#This Row],[LastActiveDate]]))</f>
        <v>2025</v>
      </c>
      <c r="B851" t="str">
        <f>IF(OR(Table2[[#This Row],[LastActiveDate]]="",Table2[[#This Row],[LastActiveDate]]=0),"",TEXT(Table2[[#This Row],[LastActiveDate]],"mmmm"))</f>
        <v>July</v>
      </c>
      <c r="C851">
        <f>IF(OR(Table2[[#This Row],[LastActiveDate]]="",Table2[[#This Row],[LastActiveDate]]=0),"",DAY(Table2[[#This Row],[LastActiveDate]]))</f>
        <v>24</v>
      </c>
    </row>
    <row r="852" spans="1:3" x14ac:dyDescent="0.25">
      <c r="A852">
        <f>IF(OR(Table2[[#This Row],[LastActiveDate]]="",Table2[[#This Row],[LastActiveDate]]=0),"",YEAR(Table2[[#This Row],[LastActiveDate]]))</f>
        <v>2025</v>
      </c>
      <c r="B852" t="str">
        <f>IF(OR(Table2[[#This Row],[LastActiveDate]]="",Table2[[#This Row],[LastActiveDate]]=0),"",TEXT(Table2[[#This Row],[LastActiveDate]],"mmmm"))</f>
        <v>September</v>
      </c>
      <c r="C852">
        <f>IF(OR(Table2[[#This Row],[LastActiveDate]]="",Table2[[#This Row],[LastActiveDate]]=0),"",DAY(Table2[[#This Row],[LastActiveDate]]))</f>
        <v>3</v>
      </c>
    </row>
    <row r="853" spans="1:3" x14ac:dyDescent="0.25">
      <c r="A853">
        <f>IF(OR(Table2[[#This Row],[LastActiveDate]]="",Table2[[#This Row],[LastActiveDate]]=0),"",YEAR(Table2[[#This Row],[LastActiveDate]]))</f>
        <v>2024</v>
      </c>
      <c r="B853" t="str">
        <f>IF(OR(Table2[[#This Row],[LastActiveDate]]="",Table2[[#This Row],[LastActiveDate]]=0),"",TEXT(Table2[[#This Row],[LastActiveDate]],"mmmm"))</f>
        <v>November</v>
      </c>
      <c r="C853">
        <f>IF(OR(Table2[[#This Row],[LastActiveDate]]="",Table2[[#This Row],[LastActiveDate]]=0),"",DAY(Table2[[#This Row],[LastActiveDate]]))</f>
        <v>2</v>
      </c>
    </row>
    <row r="854" spans="1:3" x14ac:dyDescent="0.25">
      <c r="A854">
        <f>IF(OR(Table2[[#This Row],[LastActiveDate]]="",Table2[[#This Row],[LastActiveDate]]=0),"",YEAR(Table2[[#This Row],[LastActiveDate]]))</f>
        <v>2024</v>
      </c>
      <c r="B854" t="str">
        <f>IF(OR(Table2[[#This Row],[LastActiveDate]]="",Table2[[#This Row],[LastActiveDate]]=0),"",TEXT(Table2[[#This Row],[LastActiveDate]],"mmmm"))</f>
        <v>November</v>
      </c>
      <c r="C854">
        <f>IF(OR(Table2[[#This Row],[LastActiveDate]]="",Table2[[#This Row],[LastActiveDate]]=0),"",DAY(Table2[[#This Row],[LastActiveDate]]))</f>
        <v>13</v>
      </c>
    </row>
    <row r="855" spans="1:3" x14ac:dyDescent="0.25">
      <c r="A855">
        <f>IF(OR(Table2[[#This Row],[LastActiveDate]]="",Table2[[#This Row],[LastActiveDate]]=0),"",YEAR(Table2[[#This Row],[LastActiveDate]]))</f>
        <v>2025</v>
      </c>
      <c r="B855" t="str">
        <f>IF(OR(Table2[[#This Row],[LastActiveDate]]="",Table2[[#This Row],[LastActiveDate]]=0),"",TEXT(Table2[[#This Row],[LastActiveDate]],"mmmm"))</f>
        <v>June</v>
      </c>
      <c r="C855">
        <f>IF(OR(Table2[[#This Row],[LastActiveDate]]="",Table2[[#This Row],[LastActiveDate]]=0),"",DAY(Table2[[#This Row],[LastActiveDate]]))</f>
        <v>7</v>
      </c>
    </row>
    <row r="856" spans="1:3" x14ac:dyDescent="0.25">
      <c r="A856">
        <f>IF(OR(Table2[[#This Row],[LastActiveDate]]="",Table2[[#This Row],[LastActiveDate]]=0),"",YEAR(Table2[[#This Row],[LastActiveDate]]))</f>
        <v>2025</v>
      </c>
      <c r="B856" t="str">
        <f>IF(OR(Table2[[#This Row],[LastActiveDate]]="",Table2[[#This Row],[LastActiveDate]]=0),"",TEXT(Table2[[#This Row],[LastActiveDate]],"mmmm"))</f>
        <v>September</v>
      </c>
      <c r="C856">
        <f>IF(OR(Table2[[#This Row],[LastActiveDate]]="",Table2[[#This Row],[LastActiveDate]]=0),"",DAY(Table2[[#This Row],[LastActiveDate]]))</f>
        <v>21</v>
      </c>
    </row>
    <row r="857" spans="1:3" x14ac:dyDescent="0.25">
      <c r="A857">
        <f>IF(OR(Table2[[#This Row],[LastActiveDate]]="",Table2[[#This Row],[LastActiveDate]]=0),"",YEAR(Table2[[#This Row],[LastActiveDate]]))</f>
        <v>2025</v>
      </c>
      <c r="B857" t="str">
        <f>IF(OR(Table2[[#This Row],[LastActiveDate]]="",Table2[[#This Row],[LastActiveDate]]=0),"",TEXT(Table2[[#This Row],[LastActiveDate]],"mmmm"))</f>
        <v>October</v>
      </c>
      <c r="C857">
        <f>IF(OR(Table2[[#This Row],[LastActiveDate]]="",Table2[[#This Row],[LastActiveDate]]=0),"",DAY(Table2[[#This Row],[LastActiveDate]]))</f>
        <v>19</v>
      </c>
    </row>
    <row r="858" spans="1:3" x14ac:dyDescent="0.25">
      <c r="A858">
        <f>IF(OR(Table2[[#This Row],[LastActiveDate]]="",Table2[[#This Row],[LastActiveDate]]=0),"",YEAR(Table2[[#This Row],[LastActiveDate]]))</f>
        <v>2025</v>
      </c>
      <c r="B858" t="str">
        <f>IF(OR(Table2[[#This Row],[LastActiveDate]]="",Table2[[#This Row],[LastActiveDate]]=0),"",TEXT(Table2[[#This Row],[LastActiveDate]],"mmmm"))</f>
        <v>July</v>
      </c>
      <c r="C858">
        <f>IF(OR(Table2[[#This Row],[LastActiveDate]]="",Table2[[#This Row],[LastActiveDate]]=0),"",DAY(Table2[[#This Row],[LastActiveDate]]))</f>
        <v>19</v>
      </c>
    </row>
    <row r="859" spans="1:3" x14ac:dyDescent="0.25">
      <c r="A859">
        <f>IF(OR(Table2[[#This Row],[LastActiveDate]]="",Table2[[#This Row],[LastActiveDate]]=0),"",YEAR(Table2[[#This Row],[LastActiveDate]]))</f>
        <v>2025</v>
      </c>
      <c r="B859" t="str">
        <f>IF(OR(Table2[[#This Row],[LastActiveDate]]="",Table2[[#This Row],[LastActiveDate]]=0),"",TEXT(Table2[[#This Row],[LastActiveDate]],"mmmm"))</f>
        <v>March</v>
      </c>
      <c r="C859">
        <f>IF(OR(Table2[[#This Row],[LastActiveDate]]="",Table2[[#This Row],[LastActiveDate]]=0),"",DAY(Table2[[#This Row],[LastActiveDate]]))</f>
        <v>27</v>
      </c>
    </row>
    <row r="860" spans="1:3" x14ac:dyDescent="0.25">
      <c r="A860">
        <f>IF(OR(Table2[[#This Row],[LastActiveDate]]="",Table2[[#This Row],[LastActiveDate]]=0),"",YEAR(Table2[[#This Row],[LastActiveDate]]))</f>
        <v>2024</v>
      </c>
      <c r="B860" t="str">
        <f>IF(OR(Table2[[#This Row],[LastActiveDate]]="",Table2[[#This Row],[LastActiveDate]]=0),"",TEXT(Table2[[#This Row],[LastActiveDate]],"mmmm"))</f>
        <v>November</v>
      </c>
      <c r="C860">
        <f>IF(OR(Table2[[#This Row],[LastActiveDate]]="",Table2[[#This Row],[LastActiveDate]]=0),"",DAY(Table2[[#This Row],[LastActiveDate]]))</f>
        <v>24</v>
      </c>
    </row>
    <row r="861" spans="1:3" x14ac:dyDescent="0.25">
      <c r="A861">
        <f>IF(OR(Table2[[#This Row],[LastActiveDate]]="",Table2[[#This Row],[LastActiveDate]]=0),"",YEAR(Table2[[#This Row],[LastActiveDate]]))</f>
        <v>2025</v>
      </c>
      <c r="B861" t="str">
        <f>IF(OR(Table2[[#This Row],[LastActiveDate]]="",Table2[[#This Row],[LastActiveDate]]=0),"",TEXT(Table2[[#This Row],[LastActiveDate]],"mmmm"))</f>
        <v>June</v>
      </c>
      <c r="C861">
        <f>IF(OR(Table2[[#This Row],[LastActiveDate]]="",Table2[[#This Row],[LastActiveDate]]=0),"",DAY(Table2[[#This Row],[LastActiveDate]]))</f>
        <v>8</v>
      </c>
    </row>
    <row r="862" spans="1:3" x14ac:dyDescent="0.25">
      <c r="A862">
        <f>IF(OR(Table2[[#This Row],[LastActiveDate]]="",Table2[[#This Row],[LastActiveDate]]=0),"",YEAR(Table2[[#This Row],[LastActiveDate]]))</f>
        <v>2025</v>
      </c>
      <c r="B862" t="str">
        <f>IF(OR(Table2[[#This Row],[LastActiveDate]]="",Table2[[#This Row],[LastActiveDate]]=0),"",TEXT(Table2[[#This Row],[LastActiveDate]],"mmmm"))</f>
        <v>September</v>
      </c>
      <c r="C862">
        <f>IF(OR(Table2[[#This Row],[LastActiveDate]]="",Table2[[#This Row],[LastActiveDate]]=0),"",DAY(Table2[[#This Row],[LastActiveDate]]))</f>
        <v>3</v>
      </c>
    </row>
    <row r="863" spans="1:3" x14ac:dyDescent="0.25">
      <c r="A863">
        <f>IF(OR(Table2[[#This Row],[LastActiveDate]]="",Table2[[#This Row],[LastActiveDate]]=0),"",YEAR(Table2[[#This Row],[LastActiveDate]]))</f>
        <v>2025</v>
      </c>
      <c r="B863" t="str">
        <f>IF(OR(Table2[[#This Row],[LastActiveDate]]="",Table2[[#This Row],[LastActiveDate]]=0),"",TEXT(Table2[[#This Row],[LastActiveDate]],"mmmm"))</f>
        <v>March</v>
      </c>
      <c r="C863">
        <f>IF(OR(Table2[[#This Row],[LastActiveDate]]="",Table2[[#This Row],[LastActiveDate]]=0),"",DAY(Table2[[#This Row],[LastActiveDate]]))</f>
        <v>30</v>
      </c>
    </row>
    <row r="864" spans="1:3" x14ac:dyDescent="0.25">
      <c r="A864">
        <f>IF(OR(Table2[[#This Row],[LastActiveDate]]="",Table2[[#This Row],[LastActiveDate]]=0),"",YEAR(Table2[[#This Row],[LastActiveDate]]))</f>
        <v>2025</v>
      </c>
      <c r="B864" t="str">
        <f>IF(OR(Table2[[#This Row],[LastActiveDate]]="",Table2[[#This Row],[LastActiveDate]]=0),"",TEXT(Table2[[#This Row],[LastActiveDate]],"mmmm"))</f>
        <v>June</v>
      </c>
      <c r="C864">
        <f>IF(OR(Table2[[#This Row],[LastActiveDate]]="",Table2[[#This Row],[LastActiveDate]]=0),"",DAY(Table2[[#This Row],[LastActiveDate]]))</f>
        <v>30</v>
      </c>
    </row>
    <row r="865" spans="1:3" x14ac:dyDescent="0.25">
      <c r="A865">
        <f>IF(OR(Table2[[#This Row],[LastActiveDate]]="",Table2[[#This Row],[LastActiveDate]]=0),"",YEAR(Table2[[#This Row],[LastActiveDate]]))</f>
        <v>2025</v>
      </c>
      <c r="B865" t="str">
        <f>IF(OR(Table2[[#This Row],[LastActiveDate]]="",Table2[[#This Row],[LastActiveDate]]=0),"",TEXT(Table2[[#This Row],[LastActiveDate]],"mmmm"))</f>
        <v>September</v>
      </c>
      <c r="C865">
        <f>IF(OR(Table2[[#This Row],[LastActiveDate]]="",Table2[[#This Row],[LastActiveDate]]=0),"",DAY(Table2[[#This Row],[LastActiveDate]]))</f>
        <v>14</v>
      </c>
    </row>
    <row r="866" spans="1:3" x14ac:dyDescent="0.25">
      <c r="A866">
        <f>IF(OR(Table2[[#This Row],[LastActiveDate]]="",Table2[[#This Row],[LastActiveDate]]=0),"",YEAR(Table2[[#This Row],[LastActiveDate]]))</f>
        <v>2024</v>
      </c>
      <c r="B866" t="str">
        <f>IF(OR(Table2[[#This Row],[LastActiveDate]]="",Table2[[#This Row],[LastActiveDate]]=0),"",TEXT(Table2[[#This Row],[LastActiveDate]],"mmmm"))</f>
        <v>November</v>
      </c>
      <c r="C866">
        <f>IF(OR(Table2[[#This Row],[LastActiveDate]]="",Table2[[#This Row],[LastActiveDate]]=0),"",DAY(Table2[[#This Row],[LastActiveDate]]))</f>
        <v>5</v>
      </c>
    </row>
    <row r="867" spans="1:3" x14ac:dyDescent="0.25">
      <c r="A867">
        <f>IF(OR(Table2[[#This Row],[LastActiveDate]]="",Table2[[#This Row],[LastActiveDate]]=0),"",YEAR(Table2[[#This Row],[LastActiveDate]]))</f>
        <v>2025</v>
      </c>
      <c r="B867" t="str">
        <f>IF(OR(Table2[[#This Row],[LastActiveDate]]="",Table2[[#This Row],[LastActiveDate]]=0),"",TEXT(Table2[[#This Row],[LastActiveDate]],"mmmm"))</f>
        <v>August</v>
      </c>
      <c r="C867">
        <f>IF(OR(Table2[[#This Row],[LastActiveDate]]="",Table2[[#This Row],[LastActiveDate]]=0),"",DAY(Table2[[#This Row],[LastActiveDate]]))</f>
        <v>6</v>
      </c>
    </row>
    <row r="868" spans="1:3" x14ac:dyDescent="0.25">
      <c r="A868">
        <f>IF(OR(Table2[[#This Row],[LastActiveDate]]="",Table2[[#This Row],[LastActiveDate]]=0),"",YEAR(Table2[[#This Row],[LastActiveDate]]))</f>
        <v>2025</v>
      </c>
      <c r="B868" t="str">
        <f>IF(OR(Table2[[#This Row],[LastActiveDate]]="",Table2[[#This Row],[LastActiveDate]]=0),"",TEXT(Table2[[#This Row],[LastActiveDate]],"mmmm"))</f>
        <v>February</v>
      </c>
      <c r="C868">
        <f>IF(OR(Table2[[#This Row],[LastActiveDate]]="",Table2[[#This Row],[LastActiveDate]]=0),"",DAY(Table2[[#This Row],[LastActiveDate]]))</f>
        <v>4</v>
      </c>
    </row>
    <row r="869" spans="1:3" x14ac:dyDescent="0.25">
      <c r="A869">
        <f>IF(OR(Table2[[#This Row],[LastActiveDate]]="",Table2[[#This Row],[LastActiveDate]]=0),"",YEAR(Table2[[#This Row],[LastActiveDate]]))</f>
        <v>2025</v>
      </c>
      <c r="B869" t="str">
        <f>IF(OR(Table2[[#This Row],[LastActiveDate]]="",Table2[[#This Row],[LastActiveDate]]=0),"",TEXT(Table2[[#This Row],[LastActiveDate]],"mmmm"))</f>
        <v>March</v>
      </c>
      <c r="C869">
        <f>IF(OR(Table2[[#This Row],[LastActiveDate]]="",Table2[[#This Row],[LastActiveDate]]=0),"",DAY(Table2[[#This Row],[LastActiveDate]]))</f>
        <v>5</v>
      </c>
    </row>
    <row r="870" spans="1:3" x14ac:dyDescent="0.25">
      <c r="A870">
        <f>IF(OR(Table2[[#This Row],[LastActiveDate]]="",Table2[[#This Row],[LastActiveDate]]=0),"",YEAR(Table2[[#This Row],[LastActiveDate]]))</f>
        <v>2024</v>
      </c>
      <c r="B870" t="str">
        <f>IF(OR(Table2[[#This Row],[LastActiveDate]]="",Table2[[#This Row],[LastActiveDate]]=0),"",TEXT(Table2[[#This Row],[LastActiveDate]],"mmmm"))</f>
        <v>December</v>
      </c>
      <c r="C870">
        <f>IF(OR(Table2[[#This Row],[LastActiveDate]]="",Table2[[#This Row],[LastActiveDate]]=0),"",DAY(Table2[[#This Row],[LastActiveDate]]))</f>
        <v>12</v>
      </c>
    </row>
    <row r="871" spans="1:3" x14ac:dyDescent="0.25">
      <c r="A871" t="str">
        <f>IF(OR(Table2[[#This Row],[LastActiveDate]]="",Table2[[#This Row],[LastActiveDate]]=0),"",YEAR(Table2[[#This Row],[LastActiveDate]]))</f>
        <v/>
      </c>
      <c r="B871" t="str">
        <f>IF(OR(Table2[[#This Row],[LastActiveDate]]="",Table2[[#This Row],[LastActiveDate]]=0),"",TEXT(Table2[[#This Row],[LastActiveDate]],"mmmm"))</f>
        <v/>
      </c>
      <c r="C871" t="str">
        <f>IF(OR(Table2[[#This Row],[LastActiveDate]]="",Table2[[#This Row],[LastActiveDate]]=0),"",DAY(Table2[[#This Row],[LastActiveDate]]))</f>
        <v/>
      </c>
    </row>
    <row r="872" spans="1:3" x14ac:dyDescent="0.25">
      <c r="A872">
        <f>IF(OR(Table2[[#This Row],[LastActiveDate]]="",Table2[[#This Row],[LastActiveDate]]=0),"",YEAR(Table2[[#This Row],[LastActiveDate]]))</f>
        <v>2025</v>
      </c>
      <c r="B872" t="str">
        <f>IF(OR(Table2[[#This Row],[LastActiveDate]]="",Table2[[#This Row],[LastActiveDate]]=0),"",TEXT(Table2[[#This Row],[LastActiveDate]],"mmmm"))</f>
        <v>May</v>
      </c>
      <c r="C872">
        <f>IF(OR(Table2[[#This Row],[LastActiveDate]]="",Table2[[#This Row],[LastActiveDate]]=0),"",DAY(Table2[[#This Row],[LastActiveDate]]))</f>
        <v>14</v>
      </c>
    </row>
    <row r="873" spans="1:3" x14ac:dyDescent="0.25">
      <c r="A873">
        <f>IF(OR(Table2[[#This Row],[LastActiveDate]]="",Table2[[#This Row],[LastActiveDate]]=0),"",YEAR(Table2[[#This Row],[LastActiveDate]]))</f>
        <v>2025</v>
      </c>
      <c r="B873" t="str">
        <f>IF(OR(Table2[[#This Row],[LastActiveDate]]="",Table2[[#This Row],[LastActiveDate]]=0),"",TEXT(Table2[[#This Row],[LastActiveDate]],"mmmm"))</f>
        <v>August</v>
      </c>
      <c r="C873">
        <f>IF(OR(Table2[[#This Row],[LastActiveDate]]="",Table2[[#This Row],[LastActiveDate]]=0),"",DAY(Table2[[#This Row],[LastActiveDate]]))</f>
        <v>5</v>
      </c>
    </row>
    <row r="874" spans="1:3" x14ac:dyDescent="0.25">
      <c r="A874">
        <f>IF(OR(Table2[[#This Row],[LastActiveDate]]="",Table2[[#This Row],[LastActiveDate]]=0),"",YEAR(Table2[[#This Row],[LastActiveDate]]))</f>
        <v>2024</v>
      </c>
      <c r="B874" t="str">
        <f>IF(OR(Table2[[#This Row],[LastActiveDate]]="",Table2[[#This Row],[LastActiveDate]]=0),"",TEXT(Table2[[#This Row],[LastActiveDate]],"mmmm"))</f>
        <v>December</v>
      </c>
      <c r="C874">
        <f>IF(OR(Table2[[#This Row],[LastActiveDate]]="",Table2[[#This Row],[LastActiveDate]]=0),"",DAY(Table2[[#This Row],[LastActiveDate]]))</f>
        <v>21</v>
      </c>
    </row>
    <row r="875" spans="1:3" x14ac:dyDescent="0.25">
      <c r="A875">
        <f>IF(OR(Table2[[#This Row],[LastActiveDate]]="",Table2[[#This Row],[LastActiveDate]]=0),"",YEAR(Table2[[#This Row],[LastActiveDate]]))</f>
        <v>2024</v>
      </c>
      <c r="B875" t="str">
        <f>IF(OR(Table2[[#This Row],[LastActiveDate]]="",Table2[[#This Row],[LastActiveDate]]=0),"",TEXT(Table2[[#This Row],[LastActiveDate]],"mmmm"))</f>
        <v>November</v>
      </c>
      <c r="C875">
        <f>IF(OR(Table2[[#This Row],[LastActiveDate]]="",Table2[[#This Row],[LastActiveDate]]=0),"",DAY(Table2[[#This Row],[LastActiveDate]]))</f>
        <v>17</v>
      </c>
    </row>
    <row r="876" spans="1:3" x14ac:dyDescent="0.25">
      <c r="A876">
        <f>IF(OR(Table2[[#This Row],[LastActiveDate]]="",Table2[[#This Row],[LastActiveDate]]=0),"",YEAR(Table2[[#This Row],[LastActiveDate]]))</f>
        <v>2025</v>
      </c>
      <c r="B876" t="str">
        <f>IF(OR(Table2[[#This Row],[LastActiveDate]]="",Table2[[#This Row],[LastActiveDate]]=0),"",TEXT(Table2[[#This Row],[LastActiveDate]],"mmmm"))</f>
        <v>September</v>
      </c>
      <c r="C876">
        <f>IF(OR(Table2[[#This Row],[LastActiveDate]]="",Table2[[#This Row],[LastActiveDate]]=0),"",DAY(Table2[[#This Row],[LastActiveDate]]))</f>
        <v>2</v>
      </c>
    </row>
    <row r="877" spans="1:3" x14ac:dyDescent="0.25">
      <c r="A877">
        <f>IF(OR(Table2[[#This Row],[LastActiveDate]]="",Table2[[#This Row],[LastActiveDate]]=0),"",YEAR(Table2[[#This Row],[LastActiveDate]]))</f>
        <v>2025</v>
      </c>
      <c r="B877" t="str">
        <f>IF(OR(Table2[[#This Row],[LastActiveDate]]="",Table2[[#This Row],[LastActiveDate]]=0),"",TEXT(Table2[[#This Row],[LastActiveDate]],"mmmm"))</f>
        <v>June</v>
      </c>
      <c r="C877">
        <f>IF(OR(Table2[[#This Row],[LastActiveDate]]="",Table2[[#This Row],[LastActiveDate]]=0),"",DAY(Table2[[#This Row],[LastActiveDate]]))</f>
        <v>3</v>
      </c>
    </row>
    <row r="878" spans="1:3" x14ac:dyDescent="0.25">
      <c r="A878">
        <f>IF(OR(Table2[[#This Row],[LastActiveDate]]="",Table2[[#This Row],[LastActiveDate]]=0),"",YEAR(Table2[[#This Row],[LastActiveDate]]))</f>
        <v>2025</v>
      </c>
      <c r="B878" t="str">
        <f>IF(OR(Table2[[#This Row],[LastActiveDate]]="",Table2[[#This Row],[LastActiveDate]]=0),"",TEXT(Table2[[#This Row],[LastActiveDate]],"mmmm"))</f>
        <v>January</v>
      </c>
      <c r="C878">
        <f>IF(OR(Table2[[#This Row],[LastActiveDate]]="",Table2[[#This Row],[LastActiveDate]]=0),"",DAY(Table2[[#This Row],[LastActiveDate]]))</f>
        <v>15</v>
      </c>
    </row>
    <row r="879" spans="1:3" x14ac:dyDescent="0.25">
      <c r="A879">
        <f>IF(OR(Table2[[#This Row],[LastActiveDate]]="",Table2[[#This Row],[LastActiveDate]]=0),"",YEAR(Table2[[#This Row],[LastActiveDate]]))</f>
        <v>2025</v>
      </c>
      <c r="B879" t="str">
        <f>IF(OR(Table2[[#This Row],[LastActiveDate]]="",Table2[[#This Row],[LastActiveDate]]=0),"",TEXT(Table2[[#This Row],[LastActiveDate]],"mmmm"))</f>
        <v>September</v>
      </c>
      <c r="C879">
        <f>IF(OR(Table2[[#This Row],[LastActiveDate]]="",Table2[[#This Row],[LastActiveDate]]=0),"",DAY(Table2[[#This Row],[LastActiveDate]]))</f>
        <v>18</v>
      </c>
    </row>
    <row r="880" spans="1:3" x14ac:dyDescent="0.25">
      <c r="A880">
        <f>IF(OR(Table2[[#This Row],[LastActiveDate]]="",Table2[[#This Row],[LastActiveDate]]=0),"",YEAR(Table2[[#This Row],[LastActiveDate]]))</f>
        <v>2024</v>
      </c>
      <c r="B880" t="str">
        <f>IF(OR(Table2[[#This Row],[LastActiveDate]]="",Table2[[#This Row],[LastActiveDate]]=0),"",TEXT(Table2[[#This Row],[LastActiveDate]],"mmmm"))</f>
        <v>December</v>
      </c>
      <c r="C880">
        <f>IF(OR(Table2[[#This Row],[LastActiveDate]]="",Table2[[#This Row],[LastActiveDate]]=0),"",DAY(Table2[[#This Row],[LastActiveDate]]))</f>
        <v>11</v>
      </c>
    </row>
    <row r="881" spans="1:3" x14ac:dyDescent="0.25">
      <c r="A881">
        <f>IF(OR(Table2[[#This Row],[LastActiveDate]]="",Table2[[#This Row],[LastActiveDate]]=0),"",YEAR(Table2[[#This Row],[LastActiveDate]]))</f>
        <v>2025</v>
      </c>
      <c r="B881" t="str">
        <f>IF(OR(Table2[[#This Row],[LastActiveDate]]="",Table2[[#This Row],[LastActiveDate]]=0),"",TEXT(Table2[[#This Row],[LastActiveDate]],"mmmm"))</f>
        <v>April</v>
      </c>
      <c r="C881">
        <f>IF(OR(Table2[[#This Row],[LastActiveDate]]="",Table2[[#This Row],[LastActiveDate]]=0),"",DAY(Table2[[#This Row],[LastActiveDate]]))</f>
        <v>6</v>
      </c>
    </row>
    <row r="882" spans="1:3" x14ac:dyDescent="0.25">
      <c r="A882">
        <f>IF(OR(Table2[[#This Row],[LastActiveDate]]="",Table2[[#This Row],[LastActiveDate]]=0),"",YEAR(Table2[[#This Row],[LastActiveDate]]))</f>
        <v>2025</v>
      </c>
      <c r="B882" t="str">
        <f>IF(OR(Table2[[#This Row],[LastActiveDate]]="",Table2[[#This Row],[LastActiveDate]]=0),"",TEXT(Table2[[#This Row],[LastActiveDate]],"mmmm"))</f>
        <v>January</v>
      </c>
      <c r="C882">
        <f>IF(OR(Table2[[#This Row],[LastActiveDate]]="",Table2[[#This Row],[LastActiveDate]]=0),"",DAY(Table2[[#This Row],[LastActiveDate]]))</f>
        <v>20</v>
      </c>
    </row>
    <row r="883" spans="1:3" x14ac:dyDescent="0.25">
      <c r="A883">
        <f>IF(OR(Table2[[#This Row],[LastActiveDate]]="",Table2[[#This Row],[LastActiveDate]]=0),"",YEAR(Table2[[#This Row],[LastActiveDate]]))</f>
        <v>2025</v>
      </c>
      <c r="B883" t="str">
        <f>IF(OR(Table2[[#This Row],[LastActiveDate]]="",Table2[[#This Row],[LastActiveDate]]=0),"",TEXT(Table2[[#This Row],[LastActiveDate]],"mmmm"))</f>
        <v>January</v>
      </c>
      <c r="C883">
        <f>IF(OR(Table2[[#This Row],[LastActiveDate]]="",Table2[[#This Row],[LastActiveDate]]=0),"",DAY(Table2[[#This Row],[LastActiveDate]]))</f>
        <v>21</v>
      </c>
    </row>
    <row r="884" spans="1:3" x14ac:dyDescent="0.25">
      <c r="A884">
        <f>IF(OR(Table2[[#This Row],[LastActiveDate]]="",Table2[[#This Row],[LastActiveDate]]=0),"",YEAR(Table2[[#This Row],[LastActiveDate]]))</f>
        <v>2024</v>
      </c>
      <c r="B884" t="str">
        <f>IF(OR(Table2[[#This Row],[LastActiveDate]]="",Table2[[#This Row],[LastActiveDate]]=0),"",TEXT(Table2[[#This Row],[LastActiveDate]],"mmmm"))</f>
        <v>October</v>
      </c>
      <c r="C884">
        <f>IF(OR(Table2[[#This Row],[LastActiveDate]]="",Table2[[#This Row],[LastActiveDate]]=0),"",DAY(Table2[[#This Row],[LastActiveDate]]))</f>
        <v>23</v>
      </c>
    </row>
    <row r="885" spans="1:3" x14ac:dyDescent="0.25">
      <c r="A885">
        <f>IF(OR(Table2[[#This Row],[LastActiveDate]]="",Table2[[#This Row],[LastActiveDate]]=0),"",YEAR(Table2[[#This Row],[LastActiveDate]]))</f>
        <v>2025</v>
      </c>
      <c r="B885" t="str">
        <f>IF(OR(Table2[[#This Row],[LastActiveDate]]="",Table2[[#This Row],[LastActiveDate]]=0),"",TEXT(Table2[[#This Row],[LastActiveDate]],"mmmm"))</f>
        <v>August</v>
      </c>
      <c r="C885">
        <f>IF(OR(Table2[[#This Row],[LastActiveDate]]="",Table2[[#This Row],[LastActiveDate]]=0),"",DAY(Table2[[#This Row],[LastActiveDate]]))</f>
        <v>9</v>
      </c>
    </row>
    <row r="886" spans="1:3" x14ac:dyDescent="0.25">
      <c r="A886">
        <f>IF(OR(Table2[[#This Row],[LastActiveDate]]="",Table2[[#This Row],[LastActiveDate]]=0),"",YEAR(Table2[[#This Row],[LastActiveDate]]))</f>
        <v>2025</v>
      </c>
      <c r="B886" t="str">
        <f>IF(OR(Table2[[#This Row],[LastActiveDate]]="",Table2[[#This Row],[LastActiveDate]]=0),"",TEXT(Table2[[#This Row],[LastActiveDate]],"mmmm"))</f>
        <v>September</v>
      </c>
      <c r="C886">
        <f>IF(OR(Table2[[#This Row],[LastActiveDate]]="",Table2[[#This Row],[LastActiveDate]]=0),"",DAY(Table2[[#This Row],[LastActiveDate]]))</f>
        <v>13</v>
      </c>
    </row>
    <row r="887" spans="1:3" x14ac:dyDescent="0.25">
      <c r="A887">
        <f>IF(OR(Table2[[#This Row],[LastActiveDate]]="",Table2[[#This Row],[LastActiveDate]]=0),"",YEAR(Table2[[#This Row],[LastActiveDate]]))</f>
        <v>2025</v>
      </c>
      <c r="B887" t="str">
        <f>IF(OR(Table2[[#This Row],[LastActiveDate]]="",Table2[[#This Row],[LastActiveDate]]=0),"",TEXT(Table2[[#This Row],[LastActiveDate]],"mmmm"))</f>
        <v>June</v>
      </c>
      <c r="C887">
        <f>IF(OR(Table2[[#This Row],[LastActiveDate]]="",Table2[[#This Row],[LastActiveDate]]=0),"",DAY(Table2[[#This Row],[LastActiveDate]]))</f>
        <v>24</v>
      </c>
    </row>
    <row r="888" spans="1:3" x14ac:dyDescent="0.25">
      <c r="A888">
        <f>IF(OR(Table2[[#This Row],[LastActiveDate]]="",Table2[[#This Row],[LastActiveDate]]=0),"",YEAR(Table2[[#This Row],[LastActiveDate]]))</f>
        <v>2024</v>
      </c>
      <c r="B888" t="str">
        <f>IF(OR(Table2[[#This Row],[LastActiveDate]]="",Table2[[#This Row],[LastActiveDate]]=0),"",TEXT(Table2[[#This Row],[LastActiveDate]],"mmmm"))</f>
        <v>December</v>
      </c>
      <c r="C888">
        <f>IF(OR(Table2[[#This Row],[LastActiveDate]]="",Table2[[#This Row],[LastActiveDate]]=0),"",DAY(Table2[[#This Row],[LastActiveDate]]))</f>
        <v>16</v>
      </c>
    </row>
    <row r="889" spans="1:3" x14ac:dyDescent="0.25">
      <c r="A889">
        <f>IF(OR(Table2[[#This Row],[LastActiveDate]]="",Table2[[#This Row],[LastActiveDate]]=0),"",YEAR(Table2[[#This Row],[LastActiveDate]]))</f>
        <v>2025</v>
      </c>
      <c r="B889" t="str">
        <f>IF(OR(Table2[[#This Row],[LastActiveDate]]="",Table2[[#This Row],[LastActiveDate]]=0),"",TEXT(Table2[[#This Row],[LastActiveDate]],"mmmm"))</f>
        <v>March</v>
      </c>
      <c r="C889">
        <f>IF(OR(Table2[[#This Row],[LastActiveDate]]="",Table2[[#This Row],[LastActiveDate]]=0),"",DAY(Table2[[#This Row],[LastActiveDate]]))</f>
        <v>30</v>
      </c>
    </row>
    <row r="890" spans="1:3" x14ac:dyDescent="0.25">
      <c r="A890">
        <f>IF(OR(Table2[[#This Row],[LastActiveDate]]="",Table2[[#This Row],[LastActiveDate]]=0),"",YEAR(Table2[[#This Row],[LastActiveDate]]))</f>
        <v>2025</v>
      </c>
      <c r="B890" t="str">
        <f>IF(OR(Table2[[#This Row],[LastActiveDate]]="",Table2[[#This Row],[LastActiveDate]]=0),"",TEXT(Table2[[#This Row],[LastActiveDate]],"mmmm"))</f>
        <v>February</v>
      </c>
      <c r="C890">
        <f>IF(OR(Table2[[#This Row],[LastActiveDate]]="",Table2[[#This Row],[LastActiveDate]]=0),"",DAY(Table2[[#This Row],[LastActiveDate]]))</f>
        <v>23</v>
      </c>
    </row>
    <row r="891" spans="1:3" x14ac:dyDescent="0.25">
      <c r="A891">
        <f>IF(OR(Table2[[#This Row],[LastActiveDate]]="",Table2[[#This Row],[LastActiveDate]]=0),"",YEAR(Table2[[#This Row],[LastActiveDate]]))</f>
        <v>2025</v>
      </c>
      <c r="B891" t="str">
        <f>IF(OR(Table2[[#This Row],[LastActiveDate]]="",Table2[[#This Row],[LastActiveDate]]=0),"",TEXT(Table2[[#This Row],[LastActiveDate]],"mmmm"))</f>
        <v>May</v>
      </c>
      <c r="C891">
        <f>IF(OR(Table2[[#This Row],[LastActiveDate]]="",Table2[[#This Row],[LastActiveDate]]=0),"",DAY(Table2[[#This Row],[LastActiveDate]]))</f>
        <v>22</v>
      </c>
    </row>
    <row r="892" spans="1:3" x14ac:dyDescent="0.25">
      <c r="A892">
        <f>IF(OR(Table2[[#This Row],[LastActiveDate]]="",Table2[[#This Row],[LastActiveDate]]=0),"",YEAR(Table2[[#This Row],[LastActiveDate]]))</f>
        <v>2025</v>
      </c>
      <c r="B892" t="str">
        <f>IF(OR(Table2[[#This Row],[LastActiveDate]]="",Table2[[#This Row],[LastActiveDate]]=0),"",TEXT(Table2[[#This Row],[LastActiveDate]],"mmmm"))</f>
        <v>June</v>
      </c>
      <c r="C892">
        <f>IF(OR(Table2[[#This Row],[LastActiveDate]]="",Table2[[#This Row],[LastActiveDate]]=0),"",DAY(Table2[[#This Row],[LastActiveDate]]))</f>
        <v>10</v>
      </c>
    </row>
    <row r="893" spans="1:3" x14ac:dyDescent="0.25">
      <c r="A893">
        <f>IF(OR(Table2[[#This Row],[LastActiveDate]]="",Table2[[#This Row],[LastActiveDate]]=0),"",YEAR(Table2[[#This Row],[LastActiveDate]]))</f>
        <v>2025</v>
      </c>
      <c r="B893" t="str">
        <f>IF(OR(Table2[[#This Row],[LastActiveDate]]="",Table2[[#This Row],[LastActiveDate]]=0),"",TEXT(Table2[[#This Row],[LastActiveDate]],"mmmm"))</f>
        <v>March</v>
      </c>
      <c r="C893">
        <f>IF(OR(Table2[[#This Row],[LastActiveDate]]="",Table2[[#This Row],[LastActiveDate]]=0),"",DAY(Table2[[#This Row],[LastActiveDate]]))</f>
        <v>23</v>
      </c>
    </row>
    <row r="894" spans="1:3" x14ac:dyDescent="0.25">
      <c r="A894">
        <f>IF(OR(Table2[[#This Row],[LastActiveDate]]="",Table2[[#This Row],[LastActiveDate]]=0),"",YEAR(Table2[[#This Row],[LastActiveDate]]))</f>
        <v>2025</v>
      </c>
      <c r="B894" t="str">
        <f>IF(OR(Table2[[#This Row],[LastActiveDate]]="",Table2[[#This Row],[LastActiveDate]]=0),"",TEXT(Table2[[#This Row],[LastActiveDate]],"mmmm"))</f>
        <v>January</v>
      </c>
      <c r="C894">
        <f>IF(OR(Table2[[#This Row],[LastActiveDate]]="",Table2[[#This Row],[LastActiveDate]]=0),"",DAY(Table2[[#This Row],[LastActiveDate]]))</f>
        <v>19</v>
      </c>
    </row>
    <row r="895" spans="1:3" x14ac:dyDescent="0.25">
      <c r="A895">
        <f>IF(OR(Table2[[#This Row],[LastActiveDate]]="",Table2[[#This Row],[LastActiveDate]]=0),"",YEAR(Table2[[#This Row],[LastActiveDate]]))</f>
        <v>2025</v>
      </c>
      <c r="B895" t="str">
        <f>IF(OR(Table2[[#This Row],[LastActiveDate]]="",Table2[[#This Row],[LastActiveDate]]=0),"",TEXT(Table2[[#This Row],[LastActiveDate]],"mmmm"))</f>
        <v>August</v>
      </c>
      <c r="C895">
        <f>IF(OR(Table2[[#This Row],[LastActiveDate]]="",Table2[[#This Row],[LastActiveDate]]=0),"",DAY(Table2[[#This Row],[LastActiveDate]]))</f>
        <v>24</v>
      </c>
    </row>
    <row r="896" spans="1:3" x14ac:dyDescent="0.25">
      <c r="A896">
        <f>IF(OR(Table2[[#This Row],[LastActiveDate]]="",Table2[[#This Row],[LastActiveDate]]=0),"",YEAR(Table2[[#This Row],[LastActiveDate]]))</f>
        <v>2024</v>
      </c>
      <c r="B896" t="str">
        <f>IF(OR(Table2[[#This Row],[LastActiveDate]]="",Table2[[#This Row],[LastActiveDate]]=0),"",TEXT(Table2[[#This Row],[LastActiveDate]],"mmmm"))</f>
        <v>December</v>
      </c>
      <c r="C896">
        <f>IF(OR(Table2[[#This Row],[LastActiveDate]]="",Table2[[#This Row],[LastActiveDate]]=0),"",DAY(Table2[[#This Row],[LastActiveDate]]))</f>
        <v>31</v>
      </c>
    </row>
    <row r="897" spans="1:3" x14ac:dyDescent="0.25">
      <c r="A897" t="str">
        <f>IF(OR(Table2[[#This Row],[LastActiveDate]]="",Table2[[#This Row],[LastActiveDate]]=0),"",YEAR(Table2[[#This Row],[LastActiveDate]]))</f>
        <v/>
      </c>
      <c r="B897" t="str">
        <f>IF(OR(Table2[[#This Row],[LastActiveDate]]="",Table2[[#This Row],[LastActiveDate]]=0),"",TEXT(Table2[[#This Row],[LastActiveDate]],"mmmm"))</f>
        <v/>
      </c>
      <c r="C897" t="str">
        <f>IF(OR(Table2[[#This Row],[LastActiveDate]]="",Table2[[#This Row],[LastActiveDate]]=0),"",DAY(Table2[[#This Row],[LastActiveDate]]))</f>
        <v/>
      </c>
    </row>
    <row r="898" spans="1:3" x14ac:dyDescent="0.25">
      <c r="A898">
        <f>IF(OR(Table2[[#This Row],[LastActiveDate]]="",Table2[[#This Row],[LastActiveDate]]=0),"",YEAR(Table2[[#This Row],[LastActiveDate]]))</f>
        <v>2025</v>
      </c>
      <c r="B898" t="str">
        <f>IF(OR(Table2[[#This Row],[LastActiveDate]]="",Table2[[#This Row],[LastActiveDate]]=0),"",TEXT(Table2[[#This Row],[LastActiveDate]],"mmmm"))</f>
        <v>April</v>
      </c>
      <c r="C898">
        <f>IF(OR(Table2[[#This Row],[LastActiveDate]]="",Table2[[#This Row],[LastActiveDate]]=0),"",DAY(Table2[[#This Row],[LastActiveDate]]))</f>
        <v>14</v>
      </c>
    </row>
    <row r="899" spans="1:3" x14ac:dyDescent="0.25">
      <c r="A899">
        <f>IF(OR(Table2[[#This Row],[LastActiveDate]]="",Table2[[#This Row],[LastActiveDate]]=0),"",YEAR(Table2[[#This Row],[LastActiveDate]]))</f>
        <v>2025</v>
      </c>
      <c r="B899" t="str">
        <f>IF(OR(Table2[[#This Row],[LastActiveDate]]="",Table2[[#This Row],[LastActiveDate]]=0),"",TEXT(Table2[[#This Row],[LastActiveDate]],"mmmm"))</f>
        <v>January</v>
      </c>
      <c r="C899">
        <f>IF(OR(Table2[[#This Row],[LastActiveDate]]="",Table2[[#This Row],[LastActiveDate]]=0),"",DAY(Table2[[#This Row],[LastActiveDate]]))</f>
        <v>14</v>
      </c>
    </row>
    <row r="900" spans="1:3" x14ac:dyDescent="0.25">
      <c r="A900">
        <f>IF(OR(Table2[[#This Row],[LastActiveDate]]="",Table2[[#This Row],[LastActiveDate]]=0),"",YEAR(Table2[[#This Row],[LastActiveDate]]))</f>
        <v>2025</v>
      </c>
      <c r="B900" t="str">
        <f>IF(OR(Table2[[#This Row],[LastActiveDate]]="",Table2[[#This Row],[LastActiveDate]]=0),"",TEXT(Table2[[#This Row],[LastActiveDate]],"mmmm"))</f>
        <v>May</v>
      </c>
      <c r="C900">
        <f>IF(OR(Table2[[#This Row],[LastActiveDate]]="",Table2[[#This Row],[LastActiveDate]]=0),"",DAY(Table2[[#This Row],[LastActiveDate]]))</f>
        <v>16</v>
      </c>
    </row>
    <row r="901" spans="1:3" x14ac:dyDescent="0.25">
      <c r="A901">
        <f>IF(OR(Table2[[#This Row],[LastActiveDate]]="",Table2[[#This Row],[LastActiveDate]]=0),"",YEAR(Table2[[#This Row],[LastActiveDate]]))</f>
        <v>2025</v>
      </c>
      <c r="B901" t="str">
        <f>IF(OR(Table2[[#This Row],[LastActiveDate]]="",Table2[[#This Row],[LastActiveDate]]=0),"",TEXT(Table2[[#This Row],[LastActiveDate]],"mmmm"))</f>
        <v>May</v>
      </c>
      <c r="C901">
        <f>IF(OR(Table2[[#This Row],[LastActiveDate]]="",Table2[[#This Row],[LastActiveDate]]=0),"",DAY(Table2[[#This Row],[LastActiveDate]]))</f>
        <v>17</v>
      </c>
    </row>
    <row r="902" spans="1:3" x14ac:dyDescent="0.25">
      <c r="A902">
        <f>IF(OR(Table2[[#This Row],[LastActiveDate]]="",Table2[[#This Row],[LastActiveDate]]=0),"",YEAR(Table2[[#This Row],[LastActiveDate]]))</f>
        <v>2025</v>
      </c>
      <c r="B902" t="str">
        <f>IF(OR(Table2[[#This Row],[LastActiveDate]]="",Table2[[#This Row],[LastActiveDate]]=0),"",TEXT(Table2[[#This Row],[LastActiveDate]],"mmmm"))</f>
        <v>October</v>
      </c>
      <c r="C902">
        <f>IF(OR(Table2[[#This Row],[LastActiveDate]]="",Table2[[#This Row],[LastActiveDate]]=0),"",DAY(Table2[[#This Row],[LastActiveDate]]))</f>
        <v>17</v>
      </c>
    </row>
    <row r="903" spans="1:3" x14ac:dyDescent="0.25">
      <c r="A903">
        <f>IF(OR(Table2[[#This Row],[LastActiveDate]]="",Table2[[#This Row],[LastActiveDate]]=0),"",YEAR(Table2[[#This Row],[LastActiveDate]]))</f>
        <v>2025</v>
      </c>
      <c r="B903" t="str">
        <f>IF(OR(Table2[[#This Row],[LastActiveDate]]="",Table2[[#This Row],[LastActiveDate]]=0),"",TEXT(Table2[[#This Row],[LastActiveDate]],"mmmm"))</f>
        <v>February</v>
      </c>
      <c r="C903">
        <f>IF(OR(Table2[[#This Row],[LastActiveDate]]="",Table2[[#This Row],[LastActiveDate]]=0),"",DAY(Table2[[#This Row],[LastActiveDate]]))</f>
        <v>4</v>
      </c>
    </row>
    <row r="904" spans="1:3" x14ac:dyDescent="0.25">
      <c r="A904">
        <f>IF(OR(Table2[[#This Row],[LastActiveDate]]="",Table2[[#This Row],[LastActiveDate]]=0),"",YEAR(Table2[[#This Row],[LastActiveDate]]))</f>
        <v>2025</v>
      </c>
      <c r="B904" t="str">
        <f>IF(OR(Table2[[#This Row],[LastActiveDate]]="",Table2[[#This Row],[LastActiveDate]]=0),"",TEXT(Table2[[#This Row],[LastActiveDate]],"mmmm"))</f>
        <v>October</v>
      </c>
      <c r="C904">
        <f>IF(OR(Table2[[#This Row],[LastActiveDate]]="",Table2[[#This Row],[LastActiveDate]]=0),"",DAY(Table2[[#This Row],[LastActiveDate]]))</f>
        <v>11</v>
      </c>
    </row>
    <row r="905" spans="1:3" x14ac:dyDescent="0.25">
      <c r="A905">
        <f>IF(OR(Table2[[#This Row],[LastActiveDate]]="",Table2[[#This Row],[LastActiveDate]]=0),"",YEAR(Table2[[#This Row],[LastActiveDate]]))</f>
        <v>2025</v>
      </c>
      <c r="B905" t="str">
        <f>IF(OR(Table2[[#This Row],[LastActiveDate]]="",Table2[[#This Row],[LastActiveDate]]=0),"",TEXT(Table2[[#This Row],[LastActiveDate]],"mmmm"))</f>
        <v>June</v>
      </c>
      <c r="C905">
        <f>IF(OR(Table2[[#This Row],[LastActiveDate]]="",Table2[[#This Row],[LastActiveDate]]=0),"",DAY(Table2[[#This Row],[LastActiveDate]]))</f>
        <v>17</v>
      </c>
    </row>
    <row r="906" spans="1:3" x14ac:dyDescent="0.25">
      <c r="A906">
        <f>IF(OR(Table2[[#This Row],[LastActiveDate]]="",Table2[[#This Row],[LastActiveDate]]=0),"",YEAR(Table2[[#This Row],[LastActiveDate]]))</f>
        <v>2025</v>
      </c>
      <c r="B906" t="str">
        <f>IF(OR(Table2[[#This Row],[LastActiveDate]]="",Table2[[#This Row],[LastActiveDate]]=0),"",TEXT(Table2[[#This Row],[LastActiveDate]],"mmmm"))</f>
        <v>January</v>
      </c>
      <c r="C906">
        <f>IF(OR(Table2[[#This Row],[LastActiveDate]]="",Table2[[#This Row],[LastActiveDate]]=0),"",DAY(Table2[[#This Row],[LastActiveDate]]))</f>
        <v>28</v>
      </c>
    </row>
    <row r="907" spans="1:3" x14ac:dyDescent="0.25">
      <c r="A907">
        <f>IF(OR(Table2[[#This Row],[LastActiveDate]]="",Table2[[#This Row],[LastActiveDate]]=0),"",YEAR(Table2[[#This Row],[LastActiveDate]]))</f>
        <v>2025</v>
      </c>
      <c r="B907" t="str">
        <f>IF(OR(Table2[[#This Row],[LastActiveDate]]="",Table2[[#This Row],[LastActiveDate]]=0),"",TEXT(Table2[[#This Row],[LastActiveDate]],"mmmm"))</f>
        <v>May</v>
      </c>
      <c r="C907">
        <f>IF(OR(Table2[[#This Row],[LastActiveDate]]="",Table2[[#This Row],[LastActiveDate]]=0),"",DAY(Table2[[#This Row],[LastActiveDate]]))</f>
        <v>14</v>
      </c>
    </row>
    <row r="908" spans="1:3" x14ac:dyDescent="0.25">
      <c r="A908">
        <f>IF(OR(Table2[[#This Row],[LastActiveDate]]="",Table2[[#This Row],[LastActiveDate]]=0),"",YEAR(Table2[[#This Row],[LastActiveDate]]))</f>
        <v>2025</v>
      </c>
      <c r="B908" t="str">
        <f>IF(OR(Table2[[#This Row],[LastActiveDate]]="",Table2[[#This Row],[LastActiveDate]]=0),"",TEXT(Table2[[#This Row],[LastActiveDate]],"mmmm"))</f>
        <v>June</v>
      </c>
      <c r="C908">
        <f>IF(OR(Table2[[#This Row],[LastActiveDate]]="",Table2[[#This Row],[LastActiveDate]]=0),"",DAY(Table2[[#This Row],[LastActiveDate]]))</f>
        <v>27</v>
      </c>
    </row>
    <row r="909" spans="1:3" x14ac:dyDescent="0.25">
      <c r="A909">
        <f>IF(OR(Table2[[#This Row],[LastActiveDate]]="",Table2[[#This Row],[LastActiveDate]]=0),"",YEAR(Table2[[#This Row],[LastActiveDate]]))</f>
        <v>2025</v>
      </c>
      <c r="B909" t="str">
        <f>IF(OR(Table2[[#This Row],[LastActiveDate]]="",Table2[[#This Row],[LastActiveDate]]=0),"",TEXT(Table2[[#This Row],[LastActiveDate]],"mmmm"))</f>
        <v>July</v>
      </c>
      <c r="C909">
        <f>IF(OR(Table2[[#This Row],[LastActiveDate]]="",Table2[[#This Row],[LastActiveDate]]=0),"",DAY(Table2[[#This Row],[LastActiveDate]]))</f>
        <v>18</v>
      </c>
    </row>
    <row r="910" spans="1:3" x14ac:dyDescent="0.25">
      <c r="A910">
        <f>IF(OR(Table2[[#This Row],[LastActiveDate]]="",Table2[[#This Row],[LastActiveDate]]=0),"",YEAR(Table2[[#This Row],[LastActiveDate]]))</f>
        <v>2024</v>
      </c>
      <c r="B910" t="str">
        <f>IF(OR(Table2[[#This Row],[LastActiveDate]]="",Table2[[#This Row],[LastActiveDate]]=0),"",TEXT(Table2[[#This Row],[LastActiveDate]],"mmmm"))</f>
        <v>November</v>
      </c>
      <c r="C910">
        <f>IF(OR(Table2[[#This Row],[LastActiveDate]]="",Table2[[#This Row],[LastActiveDate]]=0),"",DAY(Table2[[#This Row],[LastActiveDate]]))</f>
        <v>6</v>
      </c>
    </row>
    <row r="911" spans="1:3" x14ac:dyDescent="0.25">
      <c r="A911">
        <f>IF(OR(Table2[[#This Row],[LastActiveDate]]="",Table2[[#This Row],[LastActiveDate]]=0),"",YEAR(Table2[[#This Row],[LastActiveDate]]))</f>
        <v>2025</v>
      </c>
      <c r="B911" t="str">
        <f>IF(OR(Table2[[#This Row],[LastActiveDate]]="",Table2[[#This Row],[LastActiveDate]]=0),"",TEXT(Table2[[#This Row],[LastActiveDate]],"mmmm"))</f>
        <v>May</v>
      </c>
      <c r="C911">
        <f>IF(OR(Table2[[#This Row],[LastActiveDate]]="",Table2[[#This Row],[LastActiveDate]]=0),"",DAY(Table2[[#This Row],[LastActiveDate]]))</f>
        <v>29</v>
      </c>
    </row>
    <row r="912" spans="1:3" x14ac:dyDescent="0.25">
      <c r="A912">
        <f>IF(OR(Table2[[#This Row],[LastActiveDate]]="",Table2[[#This Row],[LastActiveDate]]=0),"",YEAR(Table2[[#This Row],[LastActiveDate]]))</f>
        <v>2025</v>
      </c>
      <c r="B912" t="str">
        <f>IF(OR(Table2[[#This Row],[LastActiveDate]]="",Table2[[#This Row],[LastActiveDate]]=0),"",TEXT(Table2[[#This Row],[LastActiveDate]],"mmmm"))</f>
        <v>April</v>
      </c>
      <c r="C912">
        <f>IF(OR(Table2[[#This Row],[LastActiveDate]]="",Table2[[#This Row],[LastActiveDate]]=0),"",DAY(Table2[[#This Row],[LastActiveDate]]))</f>
        <v>19</v>
      </c>
    </row>
    <row r="913" spans="1:3" x14ac:dyDescent="0.25">
      <c r="A913">
        <f>IF(OR(Table2[[#This Row],[LastActiveDate]]="",Table2[[#This Row],[LastActiveDate]]=0),"",YEAR(Table2[[#This Row],[LastActiveDate]]))</f>
        <v>2025</v>
      </c>
      <c r="B913" t="str">
        <f>IF(OR(Table2[[#This Row],[LastActiveDate]]="",Table2[[#This Row],[LastActiveDate]]=0),"",TEXT(Table2[[#This Row],[LastActiveDate]],"mmmm"))</f>
        <v>September</v>
      </c>
      <c r="C913">
        <f>IF(OR(Table2[[#This Row],[LastActiveDate]]="",Table2[[#This Row],[LastActiveDate]]=0),"",DAY(Table2[[#This Row],[LastActiveDate]]))</f>
        <v>15</v>
      </c>
    </row>
    <row r="914" spans="1:3" x14ac:dyDescent="0.25">
      <c r="A914" t="str">
        <f>IF(OR(Table2[[#This Row],[LastActiveDate]]="",Table2[[#This Row],[LastActiveDate]]=0),"",YEAR(Table2[[#This Row],[LastActiveDate]]))</f>
        <v/>
      </c>
      <c r="B914" t="str">
        <f>IF(OR(Table2[[#This Row],[LastActiveDate]]="",Table2[[#This Row],[LastActiveDate]]=0),"",TEXT(Table2[[#This Row],[LastActiveDate]],"mmmm"))</f>
        <v/>
      </c>
      <c r="C914" t="str">
        <f>IF(OR(Table2[[#This Row],[LastActiveDate]]="",Table2[[#This Row],[LastActiveDate]]=0),"",DAY(Table2[[#This Row],[LastActiveDate]]))</f>
        <v/>
      </c>
    </row>
    <row r="915" spans="1:3" x14ac:dyDescent="0.25">
      <c r="A915">
        <f>IF(OR(Table2[[#This Row],[LastActiveDate]]="",Table2[[#This Row],[LastActiveDate]]=0),"",YEAR(Table2[[#This Row],[LastActiveDate]]))</f>
        <v>2025</v>
      </c>
      <c r="B915" t="str">
        <f>IF(OR(Table2[[#This Row],[LastActiveDate]]="",Table2[[#This Row],[LastActiveDate]]=0),"",TEXT(Table2[[#This Row],[LastActiveDate]],"mmmm"))</f>
        <v>August</v>
      </c>
      <c r="C915">
        <f>IF(OR(Table2[[#This Row],[LastActiveDate]]="",Table2[[#This Row],[LastActiveDate]]=0),"",DAY(Table2[[#This Row],[LastActiveDate]]))</f>
        <v>7</v>
      </c>
    </row>
    <row r="916" spans="1:3" x14ac:dyDescent="0.25">
      <c r="A916">
        <f>IF(OR(Table2[[#This Row],[LastActiveDate]]="",Table2[[#This Row],[LastActiveDate]]=0),"",YEAR(Table2[[#This Row],[LastActiveDate]]))</f>
        <v>2025</v>
      </c>
      <c r="B916" t="str">
        <f>IF(OR(Table2[[#This Row],[LastActiveDate]]="",Table2[[#This Row],[LastActiveDate]]=0),"",TEXT(Table2[[#This Row],[LastActiveDate]],"mmmm"))</f>
        <v>May</v>
      </c>
      <c r="C916">
        <f>IF(OR(Table2[[#This Row],[LastActiveDate]]="",Table2[[#This Row],[LastActiveDate]]=0),"",DAY(Table2[[#This Row],[LastActiveDate]]))</f>
        <v>29</v>
      </c>
    </row>
    <row r="917" spans="1:3" x14ac:dyDescent="0.25">
      <c r="A917">
        <f>IF(OR(Table2[[#This Row],[LastActiveDate]]="",Table2[[#This Row],[LastActiveDate]]=0),"",YEAR(Table2[[#This Row],[LastActiveDate]]))</f>
        <v>2025</v>
      </c>
      <c r="B917" t="str">
        <f>IF(OR(Table2[[#This Row],[LastActiveDate]]="",Table2[[#This Row],[LastActiveDate]]=0),"",TEXT(Table2[[#This Row],[LastActiveDate]],"mmmm"))</f>
        <v>February</v>
      </c>
      <c r="C917">
        <f>IF(OR(Table2[[#This Row],[LastActiveDate]]="",Table2[[#This Row],[LastActiveDate]]=0),"",DAY(Table2[[#This Row],[LastActiveDate]]))</f>
        <v>25</v>
      </c>
    </row>
    <row r="918" spans="1:3" x14ac:dyDescent="0.25">
      <c r="A918">
        <f>IF(OR(Table2[[#This Row],[LastActiveDate]]="",Table2[[#This Row],[LastActiveDate]]=0),"",YEAR(Table2[[#This Row],[LastActiveDate]]))</f>
        <v>2025</v>
      </c>
      <c r="B918" t="str">
        <f>IF(OR(Table2[[#This Row],[LastActiveDate]]="",Table2[[#This Row],[LastActiveDate]]=0),"",TEXT(Table2[[#This Row],[LastActiveDate]],"mmmm"))</f>
        <v>June</v>
      </c>
      <c r="C918">
        <f>IF(OR(Table2[[#This Row],[LastActiveDate]]="",Table2[[#This Row],[LastActiveDate]]=0),"",DAY(Table2[[#This Row],[LastActiveDate]]))</f>
        <v>9</v>
      </c>
    </row>
    <row r="919" spans="1:3" x14ac:dyDescent="0.25">
      <c r="A919">
        <f>IF(OR(Table2[[#This Row],[LastActiveDate]]="",Table2[[#This Row],[LastActiveDate]]=0),"",YEAR(Table2[[#This Row],[LastActiveDate]]))</f>
        <v>2025</v>
      </c>
      <c r="B919" t="str">
        <f>IF(OR(Table2[[#This Row],[LastActiveDate]]="",Table2[[#This Row],[LastActiveDate]]=0),"",TEXT(Table2[[#This Row],[LastActiveDate]],"mmmm"))</f>
        <v>June</v>
      </c>
      <c r="C919">
        <f>IF(OR(Table2[[#This Row],[LastActiveDate]]="",Table2[[#This Row],[LastActiveDate]]=0),"",DAY(Table2[[#This Row],[LastActiveDate]]))</f>
        <v>3</v>
      </c>
    </row>
    <row r="920" spans="1:3" x14ac:dyDescent="0.25">
      <c r="A920">
        <f>IF(OR(Table2[[#This Row],[LastActiveDate]]="",Table2[[#This Row],[LastActiveDate]]=0),"",YEAR(Table2[[#This Row],[LastActiveDate]]))</f>
        <v>2025</v>
      </c>
      <c r="B920" t="str">
        <f>IF(OR(Table2[[#This Row],[LastActiveDate]]="",Table2[[#This Row],[LastActiveDate]]=0),"",TEXT(Table2[[#This Row],[LastActiveDate]],"mmmm"))</f>
        <v>June</v>
      </c>
      <c r="C920">
        <f>IF(OR(Table2[[#This Row],[LastActiveDate]]="",Table2[[#This Row],[LastActiveDate]]=0),"",DAY(Table2[[#This Row],[LastActiveDate]]))</f>
        <v>24</v>
      </c>
    </row>
    <row r="921" spans="1:3" x14ac:dyDescent="0.25">
      <c r="A921">
        <f>IF(OR(Table2[[#This Row],[LastActiveDate]]="",Table2[[#This Row],[LastActiveDate]]=0),"",YEAR(Table2[[#This Row],[LastActiveDate]]))</f>
        <v>2025</v>
      </c>
      <c r="B921" t="str">
        <f>IF(OR(Table2[[#This Row],[LastActiveDate]]="",Table2[[#This Row],[LastActiveDate]]=0),"",TEXT(Table2[[#This Row],[LastActiveDate]],"mmmm"))</f>
        <v>July</v>
      </c>
      <c r="C921">
        <f>IF(OR(Table2[[#This Row],[LastActiveDate]]="",Table2[[#This Row],[LastActiveDate]]=0),"",DAY(Table2[[#This Row],[LastActiveDate]]))</f>
        <v>10</v>
      </c>
    </row>
    <row r="922" spans="1:3" x14ac:dyDescent="0.25">
      <c r="A922">
        <f>IF(OR(Table2[[#This Row],[LastActiveDate]]="",Table2[[#This Row],[LastActiveDate]]=0),"",YEAR(Table2[[#This Row],[LastActiveDate]]))</f>
        <v>2025</v>
      </c>
      <c r="B922" t="str">
        <f>IF(OR(Table2[[#This Row],[LastActiveDate]]="",Table2[[#This Row],[LastActiveDate]]=0),"",TEXT(Table2[[#This Row],[LastActiveDate]],"mmmm"))</f>
        <v>June</v>
      </c>
      <c r="C922">
        <f>IF(OR(Table2[[#This Row],[LastActiveDate]]="",Table2[[#This Row],[LastActiveDate]]=0),"",DAY(Table2[[#This Row],[LastActiveDate]]))</f>
        <v>17</v>
      </c>
    </row>
    <row r="923" spans="1:3" x14ac:dyDescent="0.25">
      <c r="A923">
        <f>IF(OR(Table2[[#This Row],[LastActiveDate]]="",Table2[[#This Row],[LastActiveDate]]=0),"",YEAR(Table2[[#This Row],[LastActiveDate]]))</f>
        <v>2025</v>
      </c>
      <c r="B923" t="str">
        <f>IF(OR(Table2[[#This Row],[LastActiveDate]]="",Table2[[#This Row],[LastActiveDate]]=0),"",TEXT(Table2[[#This Row],[LastActiveDate]],"mmmm"))</f>
        <v>August</v>
      </c>
      <c r="C923">
        <f>IF(OR(Table2[[#This Row],[LastActiveDate]]="",Table2[[#This Row],[LastActiveDate]]=0),"",DAY(Table2[[#This Row],[LastActiveDate]]))</f>
        <v>21</v>
      </c>
    </row>
    <row r="924" spans="1:3" x14ac:dyDescent="0.25">
      <c r="A924">
        <f>IF(OR(Table2[[#This Row],[LastActiveDate]]="",Table2[[#This Row],[LastActiveDate]]=0),"",YEAR(Table2[[#This Row],[LastActiveDate]]))</f>
        <v>2025</v>
      </c>
      <c r="B924" t="str">
        <f>IF(OR(Table2[[#This Row],[LastActiveDate]]="",Table2[[#This Row],[LastActiveDate]]=0),"",TEXT(Table2[[#This Row],[LastActiveDate]],"mmmm"))</f>
        <v>June</v>
      </c>
      <c r="C924">
        <f>IF(OR(Table2[[#This Row],[LastActiveDate]]="",Table2[[#This Row],[LastActiveDate]]=0),"",DAY(Table2[[#This Row],[LastActiveDate]]))</f>
        <v>6</v>
      </c>
    </row>
    <row r="925" spans="1:3" x14ac:dyDescent="0.25">
      <c r="A925">
        <f>IF(OR(Table2[[#This Row],[LastActiveDate]]="",Table2[[#This Row],[LastActiveDate]]=0),"",YEAR(Table2[[#This Row],[LastActiveDate]]))</f>
        <v>2025</v>
      </c>
      <c r="B925" t="str">
        <f>IF(OR(Table2[[#This Row],[LastActiveDate]]="",Table2[[#This Row],[LastActiveDate]]=0),"",TEXT(Table2[[#This Row],[LastActiveDate]],"mmmm"))</f>
        <v>September</v>
      </c>
      <c r="C925">
        <f>IF(OR(Table2[[#This Row],[LastActiveDate]]="",Table2[[#This Row],[LastActiveDate]]=0),"",DAY(Table2[[#This Row],[LastActiveDate]]))</f>
        <v>14</v>
      </c>
    </row>
    <row r="926" spans="1:3" x14ac:dyDescent="0.25">
      <c r="A926">
        <f>IF(OR(Table2[[#This Row],[LastActiveDate]]="",Table2[[#This Row],[LastActiveDate]]=0),"",YEAR(Table2[[#This Row],[LastActiveDate]]))</f>
        <v>2025</v>
      </c>
      <c r="B926" t="str">
        <f>IF(OR(Table2[[#This Row],[LastActiveDate]]="",Table2[[#This Row],[LastActiveDate]]=0),"",TEXT(Table2[[#This Row],[LastActiveDate]],"mmmm"))</f>
        <v>June</v>
      </c>
      <c r="C926">
        <f>IF(OR(Table2[[#This Row],[LastActiveDate]]="",Table2[[#This Row],[LastActiveDate]]=0),"",DAY(Table2[[#This Row],[LastActiveDate]]))</f>
        <v>12</v>
      </c>
    </row>
    <row r="927" spans="1:3" x14ac:dyDescent="0.25">
      <c r="A927">
        <f>IF(OR(Table2[[#This Row],[LastActiveDate]]="",Table2[[#This Row],[LastActiveDate]]=0),"",YEAR(Table2[[#This Row],[LastActiveDate]]))</f>
        <v>2025</v>
      </c>
      <c r="B927" t="str">
        <f>IF(OR(Table2[[#This Row],[LastActiveDate]]="",Table2[[#This Row],[LastActiveDate]]=0),"",TEXT(Table2[[#This Row],[LastActiveDate]],"mmmm"))</f>
        <v>February</v>
      </c>
      <c r="C927">
        <f>IF(OR(Table2[[#This Row],[LastActiveDate]]="",Table2[[#This Row],[LastActiveDate]]=0),"",DAY(Table2[[#This Row],[LastActiveDate]]))</f>
        <v>9</v>
      </c>
    </row>
    <row r="928" spans="1:3" x14ac:dyDescent="0.25">
      <c r="A928">
        <f>IF(OR(Table2[[#This Row],[LastActiveDate]]="",Table2[[#This Row],[LastActiveDate]]=0),"",YEAR(Table2[[#This Row],[LastActiveDate]]))</f>
        <v>2025</v>
      </c>
      <c r="B928" t="str">
        <f>IF(OR(Table2[[#This Row],[LastActiveDate]]="",Table2[[#This Row],[LastActiveDate]]=0),"",TEXT(Table2[[#This Row],[LastActiveDate]],"mmmm"))</f>
        <v>March</v>
      </c>
      <c r="C928">
        <f>IF(OR(Table2[[#This Row],[LastActiveDate]]="",Table2[[#This Row],[LastActiveDate]]=0),"",DAY(Table2[[#This Row],[LastActiveDate]]))</f>
        <v>29</v>
      </c>
    </row>
    <row r="929" spans="1:3" x14ac:dyDescent="0.25">
      <c r="A929">
        <f>IF(OR(Table2[[#This Row],[LastActiveDate]]="",Table2[[#This Row],[LastActiveDate]]=0),"",YEAR(Table2[[#This Row],[LastActiveDate]]))</f>
        <v>2025</v>
      </c>
      <c r="B929" t="str">
        <f>IF(OR(Table2[[#This Row],[LastActiveDate]]="",Table2[[#This Row],[LastActiveDate]]=0),"",TEXT(Table2[[#This Row],[LastActiveDate]],"mmmm"))</f>
        <v>May</v>
      </c>
      <c r="C929">
        <f>IF(OR(Table2[[#This Row],[LastActiveDate]]="",Table2[[#This Row],[LastActiveDate]]=0),"",DAY(Table2[[#This Row],[LastActiveDate]]))</f>
        <v>19</v>
      </c>
    </row>
    <row r="930" spans="1:3" x14ac:dyDescent="0.25">
      <c r="A930">
        <f>IF(OR(Table2[[#This Row],[LastActiveDate]]="",Table2[[#This Row],[LastActiveDate]]=0),"",YEAR(Table2[[#This Row],[LastActiveDate]]))</f>
        <v>2025</v>
      </c>
      <c r="B930" t="str">
        <f>IF(OR(Table2[[#This Row],[LastActiveDate]]="",Table2[[#This Row],[LastActiveDate]]=0),"",TEXT(Table2[[#This Row],[LastActiveDate]],"mmmm"))</f>
        <v>July</v>
      </c>
      <c r="C930">
        <f>IF(OR(Table2[[#This Row],[LastActiveDate]]="",Table2[[#This Row],[LastActiveDate]]=0),"",DAY(Table2[[#This Row],[LastActiveDate]]))</f>
        <v>14</v>
      </c>
    </row>
    <row r="931" spans="1:3" x14ac:dyDescent="0.25">
      <c r="A931">
        <f>IF(OR(Table2[[#This Row],[LastActiveDate]]="",Table2[[#This Row],[LastActiveDate]]=0),"",YEAR(Table2[[#This Row],[LastActiveDate]]))</f>
        <v>2024</v>
      </c>
      <c r="B931" t="str">
        <f>IF(OR(Table2[[#This Row],[LastActiveDate]]="",Table2[[#This Row],[LastActiveDate]]=0),"",TEXT(Table2[[#This Row],[LastActiveDate]],"mmmm"))</f>
        <v>November</v>
      </c>
      <c r="C931">
        <f>IF(OR(Table2[[#This Row],[LastActiveDate]]="",Table2[[#This Row],[LastActiveDate]]=0),"",DAY(Table2[[#This Row],[LastActiveDate]]))</f>
        <v>21</v>
      </c>
    </row>
    <row r="932" spans="1:3" x14ac:dyDescent="0.25">
      <c r="A932">
        <f>IF(OR(Table2[[#This Row],[LastActiveDate]]="",Table2[[#This Row],[LastActiveDate]]=0),"",YEAR(Table2[[#This Row],[LastActiveDate]]))</f>
        <v>2025</v>
      </c>
      <c r="B932" t="str">
        <f>IF(OR(Table2[[#This Row],[LastActiveDate]]="",Table2[[#This Row],[LastActiveDate]]=0),"",TEXT(Table2[[#This Row],[LastActiveDate]],"mmmm"))</f>
        <v>February</v>
      </c>
      <c r="C932">
        <f>IF(OR(Table2[[#This Row],[LastActiveDate]]="",Table2[[#This Row],[LastActiveDate]]=0),"",DAY(Table2[[#This Row],[LastActiveDate]]))</f>
        <v>4</v>
      </c>
    </row>
    <row r="933" spans="1:3" x14ac:dyDescent="0.25">
      <c r="A933">
        <f>IF(OR(Table2[[#This Row],[LastActiveDate]]="",Table2[[#This Row],[LastActiveDate]]=0),"",YEAR(Table2[[#This Row],[LastActiveDate]]))</f>
        <v>2025</v>
      </c>
      <c r="B933" t="str">
        <f>IF(OR(Table2[[#This Row],[LastActiveDate]]="",Table2[[#This Row],[LastActiveDate]]=0),"",TEXT(Table2[[#This Row],[LastActiveDate]],"mmmm"))</f>
        <v>July</v>
      </c>
      <c r="C933">
        <f>IF(OR(Table2[[#This Row],[LastActiveDate]]="",Table2[[#This Row],[LastActiveDate]]=0),"",DAY(Table2[[#This Row],[LastActiveDate]]))</f>
        <v>19</v>
      </c>
    </row>
    <row r="934" spans="1:3" x14ac:dyDescent="0.25">
      <c r="A934">
        <f>IF(OR(Table2[[#This Row],[LastActiveDate]]="",Table2[[#This Row],[LastActiveDate]]=0),"",YEAR(Table2[[#This Row],[LastActiveDate]]))</f>
        <v>2024</v>
      </c>
      <c r="B934" t="str">
        <f>IF(OR(Table2[[#This Row],[LastActiveDate]]="",Table2[[#This Row],[LastActiveDate]]=0),"",TEXT(Table2[[#This Row],[LastActiveDate]],"mmmm"))</f>
        <v>December</v>
      </c>
      <c r="C934">
        <f>IF(OR(Table2[[#This Row],[LastActiveDate]]="",Table2[[#This Row],[LastActiveDate]]=0),"",DAY(Table2[[#This Row],[LastActiveDate]]))</f>
        <v>23</v>
      </c>
    </row>
    <row r="935" spans="1:3" x14ac:dyDescent="0.25">
      <c r="A935">
        <f>IF(OR(Table2[[#This Row],[LastActiveDate]]="",Table2[[#This Row],[LastActiveDate]]=0),"",YEAR(Table2[[#This Row],[LastActiveDate]]))</f>
        <v>2024</v>
      </c>
      <c r="B935" t="str">
        <f>IF(OR(Table2[[#This Row],[LastActiveDate]]="",Table2[[#This Row],[LastActiveDate]]=0),"",TEXT(Table2[[#This Row],[LastActiveDate]],"mmmm"))</f>
        <v>December</v>
      </c>
      <c r="C935">
        <f>IF(OR(Table2[[#This Row],[LastActiveDate]]="",Table2[[#This Row],[LastActiveDate]]=0),"",DAY(Table2[[#This Row],[LastActiveDate]]))</f>
        <v>7</v>
      </c>
    </row>
    <row r="936" spans="1:3" x14ac:dyDescent="0.25">
      <c r="A936">
        <f>IF(OR(Table2[[#This Row],[LastActiveDate]]="",Table2[[#This Row],[LastActiveDate]]=0),"",YEAR(Table2[[#This Row],[LastActiveDate]]))</f>
        <v>2025</v>
      </c>
      <c r="B936" t="str">
        <f>IF(OR(Table2[[#This Row],[LastActiveDate]]="",Table2[[#This Row],[LastActiveDate]]=0),"",TEXT(Table2[[#This Row],[LastActiveDate]],"mmmm"))</f>
        <v>May</v>
      </c>
      <c r="C936">
        <f>IF(OR(Table2[[#This Row],[LastActiveDate]]="",Table2[[#This Row],[LastActiveDate]]=0),"",DAY(Table2[[#This Row],[LastActiveDate]]))</f>
        <v>4</v>
      </c>
    </row>
    <row r="937" spans="1:3" x14ac:dyDescent="0.25">
      <c r="A937">
        <f>IF(OR(Table2[[#This Row],[LastActiveDate]]="",Table2[[#This Row],[LastActiveDate]]=0),"",YEAR(Table2[[#This Row],[LastActiveDate]]))</f>
        <v>2025</v>
      </c>
      <c r="B937" t="str">
        <f>IF(OR(Table2[[#This Row],[LastActiveDate]]="",Table2[[#This Row],[LastActiveDate]]=0),"",TEXT(Table2[[#This Row],[LastActiveDate]],"mmmm"))</f>
        <v>October</v>
      </c>
      <c r="C937">
        <f>IF(OR(Table2[[#This Row],[LastActiveDate]]="",Table2[[#This Row],[LastActiveDate]]=0),"",DAY(Table2[[#This Row],[LastActiveDate]]))</f>
        <v>9</v>
      </c>
    </row>
    <row r="938" spans="1:3" x14ac:dyDescent="0.25">
      <c r="A938">
        <f>IF(OR(Table2[[#This Row],[LastActiveDate]]="",Table2[[#This Row],[LastActiveDate]]=0),"",YEAR(Table2[[#This Row],[LastActiveDate]]))</f>
        <v>2025</v>
      </c>
      <c r="B938" t="str">
        <f>IF(OR(Table2[[#This Row],[LastActiveDate]]="",Table2[[#This Row],[LastActiveDate]]=0),"",TEXT(Table2[[#This Row],[LastActiveDate]],"mmmm"))</f>
        <v>May</v>
      </c>
      <c r="C938">
        <f>IF(OR(Table2[[#This Row],[LastActiveDate]]="",Table2[[#This Row],[LastActiveDate]]=0),"",DAY(Table2[[#This Row],[LastActiveDate]]))</f>
        <v>1</v>
      </c>
    </row>
    <row r="939" spans="1:3" x14ac:dyDescent="0.25">
      <c r="A939">
        <f>IF(OR(Table2[[#This Row],[LastActiveDate]]="",Table2[[#This Row],[LastActiveDate]]=0),"",YEAR(Table2[[#This Row],[LastActiveDate]]))</f>
        <v>2025</v>
      </c>
      <c r="B939" t="str">
        <f>IF(OR(Table2[[#This Row],[LastActiveDate]]="",Table2[[#This Row],[LastActiveDate]]=0),"",TEXT(Table2[[#This Row],[LastActiveDate]],"mmmm"))</f>
        <v>September</v>
      </c>
      <c r="C939">
        <f>IF(OR(Table2[[#This Row],[LastActiveDate]]="",Table2[[#This Row],[LastActiveDate]]=0),"",DAY(Table2[[#This Row],[LastActiveDate]]))</f>
        <v>18</v>
      </c>
    </row>
    <row r="940" spans="1:3" x14ac:dyDescent="0.25">
      <c r="A940">
        <f>IF(OR(Table2[[#This Row],[LastActiveDate]]="",Table2[[#This Row],[LastActiveDate]]=0),"",YEAR(Table2[[#This Row],[LastActiveDate]]))</f>
        <v>2025</v>
      </c>
      <c r="B940" t="str">
        <f>IF(OR(Table2[[#This Row],[LastActiveDate]]="",Table2[[#This Row],[LastActiveDate]]=0),"",TEXT(Table2[[#This Row],[LastActiveDate]],"mmmm"))</f>
        <v>August</v>
      </c>
      <c r="C940">
        <f>IF(OR(Table2[[#This Row],[LastActiveDate]]="",Table2[[#This Row],[LastActiveDate]]=0),"",DAY(Table2[[#This Row],[LastActiveDate]]))</f>
        <v>19</v>
      </c>
    </row>
    <row r="941" spans="1:3" x14ac:dyDescent="0.25">
      <c r="A941">
        <f>IF(OR(Table2[[#This Row],[LastActiveDate]]="",Table2[[#This Row],[LastActiveDate]]=0),"",YEAR(Table2[[#This Row],[LastActiveDate]]))</f>
        <v>2025</v>
      </c>
      <c r="B941" t="str">
        <f>IF(OR(Table2[[#This Row],[LastActiveDate]]="",Table2[[#This Row],[LastActiveDate]]=0),"",TEXT(Table2[[#This Row],[LastActiveDate]],"mmmm"))</f>
        <v>January</v>
      </c>
      <c r="C941">
        <f>IF(OR(Table2[[#This Row],[LastActiveDate]]="",Table2[[#This Row],[LastActiveDate]]=0),"",DAY(Table2[[#This Row],[LastActiveDate]]))</f>
        <v>21</v>
      </c>
    </row>
    <row r="942" spans="1:3" x14ac:dyDescent="0.25">
      <c r="A942">
        <f>IF(OR(Table2[[#This Row],[LastActiveDate]]="",Table2[[#This Row],[LastActiveDate]]=0),"",YEAR(Table2[[#This Row],[LastActiveDate]]))</f>
        <v>2025</v>
      </c>
      <c r="B942" t="str">
        <f>IF(OR(Table2[[#This Row],[LastActiveDate]]="",Table2[[#This Row],[LastActiveDate]]=0),"",TEXT(Table2[[#This Row],[LastActiveDate]],"mmmm"))</f>
        <v>August</v>
      </c>
      <c r="C942">
        <f>IF(OR(Table2[[#This Row],[LastActiveDate]]="",Table2[[#This Row],[LastActiveDate]]=0),"",DAY(Table2[[#This Row],[LastActiveDate]]))</f>
        <v>17</v>
      </c>
    </row>
    <row r="943" spans="1:3" x14ac:dyDescent="0.25">
      <c r="A943">
        <f>IF(OR(Table2[[#This Row],[LastActiveDate]]="",Table2[[#This Row],[LastActiveDate]]=0),"",YEAR(Table2[[#This Row],[LastActiveDate]]))</f>
        <v>2025</v>
      </c>
      <c r="B943" t="str">
        <f>IF(OR(Table2[[#This Row],[LastActiveDate]]="",Table2[[#This Row],[LastActiveDate]]=0),"",TEXT(Table2[[#This Row],[LastActiveDate]],"mmmm"))</f>
        <v>April</v>
      </c>
      <c r="C943">
        <f>IF(OR(Table2[[#This Row],[LastActiveDate]]="",Table2[[#This Row],[LastActiveDate]]=0),"",DAY(Table2[[#This Row],[LastActiveDate]]))</f>
        <v>13</v>
      </c>
    </row>
    <row r="944" spans="1:3" x14ac:dyDescent="0.25">
      <c r="A944">
        <f>IF(OR(Table2[[#This Row],[LastActiveDate]]="",Table2[[#This Row],[LastActiveDate]]=0),"",YEAR(Table2[[#This Row],[LastActiveDate]]))</f>
        <v>2025</v>
      </c>
      <c r="B944" t="str">
        <f>IF(OR(Table2[[#This Row],[LastActiveDate]]="",Table2[[#This Row],[LastActiveDate]]=0),"",TEXT(Table2[[#This Row],[LastActiveDate]],"mmmm"))</f>
        <v>August</v>
      </c>
      <c r="C944">
        <f>IF(OR(Table2[[#This Row],[LastActiveDate]]="",Table2[[#This Row],[LastActiveDate]]=0),"",DAY(Table2[[#This Row],[LastActiveDate]]))</f>
        <v>10</v>
      </c>
    </row>
    <row r="945" spans="1:3" x14ac:dyDescent="0.25">
      <c r="A945">
        <f>IF(OR(Table2[[#This Row],[LastActiveDate]]="",Table2[[#This Row],[LastActiveDate]]=0),"",YEAR(Table2[[#This Row],[LastActiveDate]]))</f>
        <v>2025</v>
      </c>
      <c r="B945" t="str">
        <f>IF(OR(Table2[[#This Row],[LastActiveDate]]="",Table2[[#This Row],[LastActiveDate]]=0),"",TEXT(Table2[[#This Row],[LastActiveDate]],"mmmm"))</f>
        <v>July</v>
      </c>
      <c r="C945">
        <f>IF(OR(Table2[[#This Row],[LastActiveDate]]="",Table2[[#This Row],[LastActiveDate]]=0),"",DAY(Table2[[#This Row],[LastActiveDate]]))</f>
        <v>19</v>
      </c>
    </row>
    <row r="946" spans="1:3" x14ac:dyDescent="0.25">
      <c r="A946">
        <f>IF(OR(Table2[[#This Row],[LastActiveDate]]="",Table2[[#This Row],[LastActiveDate]]=0),"",YEAR(Table2[[#This Row],[LastActiveDate]]))</f>
        <v>2025</v>
      </c>
      <c r="B946" t="str">
        <f>IF(OR(Table2[[#This Row],[LastActiveDate]]="",Table2[[#This Row],[LastActiveDate]]=0),"",TEXT(Table2[[#This Row],[LastActiveDate]],"mmmm"))</f>
        <v>February</v>
      </c>
      <c r="C946">
        <f>IF(OR(Table2[[#This Row],[LastActiveDate]]="",Table2[[#This Row],[LastActiveDate]]=0),"",DAY(Table2[[#This Row],[LastActiveDate]]))</f>
        <v>20</v>
      </c>
    </row>
    <row r="947" spans="1:3" x14ac:dyDescent="0.25">
      <c r="A947">
        <f>IF(OR(Table2[[#This Row],[LastActiveDate]]="",Table2[[#This Row],[LastActiveDate]]=0),"",YEAR(Table2[[#This Row],[LastActiveDate]]))</f>
        <v>2024</v>
      </c>
      <c r="B947" t="str">
        <f>IF(OR(Table2[[#This Row],[LastActiveDate]]="",Table2[[#This Row],[LastActiveDate]]=0),"",TEXT(Table2[[#This Row],[LastActiveDate]],"mmmm"))</f>
        <v>December</v>
      </c>
      <c r="C947">
        <f>IF(OR(Table2[[#This Row],[LastActiveDate]]="",Table2[[#This Row],[LastActiveDate]]=0),"",DAY(Table2[[#This Row],[LastActiveDate]]))</f>
        <v>1</v>
      </c>
    </row>
    <row r="948" spans="1:3" x14ac:dyDescent="0.25">
      <c r="A948">
        <f>IF(OR(Table2[[#This Row],[LastActiveDate]]="",Table2[[#This Row],[LastActiveDate]]=0),"",YEAR(Table2[[#This Row],[LastActiveDate]]))</f>
        <v>2025</v>
      </c>
      <c r="B948" t="str">
        <f>IF(OR(Table2[[#This Row],[LastActiveDate]]="",Table2[[#This Row],[LastActiveDate]]=0),"",TEXT(Table2[[#This Row],[LastActiveDate]],"mmmm"))</f>
        <v>October</v>
      </c>
      <c r="C948">
        <f>IF(OR(Table2[[#This Row],[LastActiveDate]]="",Table2[[#This Row],[LastActiveDate]]=0),"",DAY(Table2[[#This Row],[LastActiveDate]]))</f>
        <v>6</v>
      </c>
    </row>
    <row r="949" spans="1:3" x14ac:dyDescent="0.25">
      <c r="A949">
        <f>IF(OR(Table2[[#This Row],[LastActiveDate]]="",Table2[[#This Row],[LastActiveDate]]=0),"",YEAR(Table2[[#This Row],[LastActiveDate]]))</f>
        <v>2024</v>
      </c>
      <c r="B949" t="str">
        <f>IF(OR(Table2[[#This Row],[LastActiveDate]]="",Table2[[#This Row],[LastActiveDate]]=0),"",TEXT(Table2[[#This Row],[LastActiveDate]],"mmmm"))</f>
        <v>December</v>
      </c>
      <c r="C949">
        <f>IF(OR(Table2[[#This Row],[LastActiveDate]]="",Table2[[#This Row],[LastActiveDate]]=0),"",DAY(Table2[[#This Row],[LastActiveDate]]))</f>
        <v>10</v>
      </c>
    </row>
    <row r="950" spans="1:3" x14ac:dyDescent="0.25">
      <c r="A950">
        <f>IF(OR(Table2[[#This Row],[LastActiveDate]]="",Table2[[#This Row],[LastActiveDate]]=0),"",YEAR(Table2[[#This Row],[LastActiveDate]]))</f>
        <v>2025</v>
      </c>
      <c r="B950" t="str">
        <f>IF(OR(Table2[[#This Row],[LastActiveDate]]="",Table2[[#This Row],[LastActiveDate]]=0),"",TEXT(Table2[[#This Row],[LastActiveDate]],"mmmm"))</f>
        <v>October</v>
      </c>
      <c r="C950">
        <f>IF(OR(Table2[[#This Row],[LastActiveDate]]="",Table2[[#This Row],[LastActiveDate]]=0),"",DAY(Table2[[#This Row],[LastActiveDate]]))</f>
        <v>7</v>
      </c>
    </row>
    <row r="951" spans="1:3" x14ac:dyDescent="0.25">
      <c r="A951">
        <f>IF(OR(Table2[[#This Row],[LastActiveDate]]="",Table2[[#This Row],[LastActiveDate]]=0),"",YEAR(Table2[[#This Row],[LastActiveDate]]))</f>
        <v>2025</v>
      </c>
      <c r="B951" t="str">
        <f>IF(OR(Table2[[#This Row],[LastActiveDate]]="",Table2[[#This Row],[LastActiveDate]]=0),"",TEXT(Table2[[#This Row],[LastActiveDate]],"mmmm"))</f>
        <v>August</v>
      </c>
      <c r="C951">
        <f>IF(OR(Table2[[#This Row],[LastActiveDate]]="",Table2[[#This Row],[LastActiveDate]]=0),"",DAY(Table2[[#This Row],[LastActiveDate]]))</f>
        <v>29</v>
      </c>
    </row>
    <row r="952" spans="1:3" x14ac:dyDescent="0.25">
      <c r="A952">
        <f>IF(OR(Table2[[#This Row],[LastActiveDate]]="",Table2[[#This Row],[LastActiveDate]]=0),"",YEAR(Table2[[#This Row],[LastActiveDate]]))</f>
        <v>2025</v>
      </c>
      <c r="B952" t="str">
        <f>IF(OR(Table2[[#This Row],[LastActiveDate]]="",Table2[[#This Row],[LastActiveDate]]=0),"",TEXT(Table2[[#This Row],[LastActiveDate]],"mmmm"))</f>
        <v>July</v>
      </c>
      <c r="C952">
        <f>IF(OR(Table2[[#This Row],[LastActiveDate]]="",Table2[[#This Row],[LastActiveDate]]=0),"",DAY(Table2[[#This Row],[LastActiveDate]]))</f>
        <v>11</v>
      </c>
    </row>
    <row r="953" spans="1:3" x14ac:dyDescent="0.25">
      <c r="A953">
        <f>IF(OR(Table2[[#This Row],[LastActiveDate]]="",Table2[[#This Row],[LastActiveDate]]=0),"",YEAR(Table2[[#This Row],[LastActiveDate]]))</f>
        <v>2025</v>
      </c>
      <c r="B953" t="str">
        <f>IF(OR(Table2[[#This Row],[LastActiveDate]]="",Table2[[#This Row],[LastActiveDate]]=0),"",TEXT(Table2[[#This Row],[LastActiveDate]],"mmmm"))</f>
        <v>October</v>
      </c>
      <c r="C953">
        <f>IF(OR(Table2[[#This Row],[LastActiveDate]]="",Table2[[#This Row],[LastActiveDate]]=0),"",DAY(Table2[[#This Row],[LastActiveDate]]))</f>
        <v>12</v>
      </c>
    </row>
    <row r="954" spans="1:3" x14ac:dyDescent="0.25">
      <c r="A954">
        <f>IF(OR(Table2[[#This Row],[LastActiveDate]]="",Table2[[#This Row],[LastActiveDate]]=0),"",YEAR(Table2[[#This Row],[LastActiveDate]]))</f>
        <v>2025</v>
      </c>
      <c r="B954" t="str">
        <f>IF(OR(Table2[[#This Row],[LastActiveDate]]="",Table2[[#This Row],[LastActiveDate]]=0),"",TEXT(Table2[[#This Row],[LastActiveDate]],"mmmm"))</f>
        <v>October</v>
      </c>
      <c r="C954">
        <f>IF(OR(Table2[[#This Row],[LastActiveDate]]="",Table2[[#This Row],[LastActiveDate]]=0),"",DAY(Table2[[#This Row],[LastActiveDate]]))</f>
        <v>8</v>
      </c>
    </row>
    <row r="955" spans="1:3" x14ac:dyDescent="0.25">
      <c r="A955">
        <f>IF(OR(Table2[[#This Row],[LastActiveDate]]="",Table2[[#This Row],[LastActiveDate]]=0),"",YEAR(Table2[[#This Row],[LastActiveDate]]))</f>
        <v>2025</v>
      </c>
      <c r="B955" t="str">
        <f>IF(OR(Table2[[#This Row],[LastActiveDate]]="",Table2[[#This Row],[LastActiveDate]]=0),"",TEXT(Table2[[#This Row],[LastActiveDate]],"mmmm"))</f>
        <v>August</v>
      </c>
      <c r="C955">
        <f>IF(OR(Table2[[#This Row],[LastActiveDate]]="",Table2[[#This Row],[LastActiveDate]]=0),"",DAY(Table2[[#This Row],[LastActiveDate]]))</f>
        <v>9</v>
      </c>
    </row>
    <row r="956" spans="1:3" x14ac:dyDescent="0.25">
      <c r="A956">
        <f>IF(OR(Table2[[#This Row],[LastActiveDate]]="",Table2[[#This Row],[LastActiveDate]]=0),"",YEAR(Table2[[#This Row],[LastActiveDate]]))</f>
        <v>2025</v>
      </c>
      <c r="B956" t="str">
        <f>IF(OR(Table2[[#This Row],[LastActiveDate]]="",Table2[[#This Row],[LastActiveDate]]=0),"",TEXT(Table2[[#This Row],[LastActiveDate]],"mmmm"))</f>
        <v>March</v>
      </c>
      <c r="C956">
        <f>IF(OR(Table2[[#This Row],[LastActiveDate]]="",Table2[[#This Row],[LastActiveDate]]=0),"",DAY(Table2[[#This Row],[LastActiveDate]]))</f>
        <v>2</v>
      </c>
    </row>
    <row r="957" spans="1:3" x14ac:dyDescent="0.25">
      <c r="A957">
        <f>IF(OR(Table2[[#This Row],[LastActiveDate]]="",Table2[[#This Row],[LastActiveDate]]=0),"",YEAR(Table2[[#This Row],[LastActiveDate]]))</f>
        <v>2025</v>
      </c>
      <c r="B957" t="str">
        <f>IF(OR(Table2[[#This Row],[LastActiveDate]]="",Table2[[#This Row],[LastActiveDate]]=0),"",TEXT(Table2[[#This Row],[LastActiveDate]],"mmmm"))</f>
        <v>August</v>
      </c>
      <c r="C957">
        <f>IF(OR(Table2[[#This Row],[LastActiveDate]]="",Table2[[#This Row],[LastActiveDate]]=0),"",DAY(Table2[[#This Row],[LastActiveDate]]))</f>
        <v>4</v>
      </c>
    </row>
    <row r="958" spans="1:3" x14ac:dyDescent="0.25">
      <c r="A958">
        <f>IF(OR(Table2[[#This Row],[LastActiveDate]]="",Table2[[#This Row],[LastActiveDate]]=0),"",YEAR(Table2[[#This Row],[LastActiveDate]]))</f>
        <v>2024</v>
      </c>
      <c r="B958" t="str">
        <f>IF(OR(Table2[[#This Row],[LastActiveDate]]="",Table2[[#This Row],[LastActiveDate]]=0),"",TEXT(Table2[[#This Row],[LastActiveDate]],"mmmm"))</f>
        <v>October</v>
      </c>
      <c r="C958">
        <f>IF(OR(Table2[[#This Row],[LastActiveDate]]="",Table2[[#This Row],[LastActiveDate]]=0),"",DAY(Table2[[#This Row],[LastActiveDate]]))</f>
        <v>25</v>
      </c>
    </row>
    <row r="959" spans="1:3" x14ac:dyDescent="0.25">
      <c r="A959">
        <f>IF(OR(Table2[[#This Row],[LastActiveDate]]="",Table2[[#This Row],[LastActiveDate]]=0),"",YEAR(Table2[[#This Row],[LastActiveDate]]))</f>
        <v>2025</v>
      </c>
      <c r="B959" t="str">
        <f>IF(OR(Table2[[#This Row],[LastActiveDate]]="",Table2[[#This Row],[LastActiveDate]]=0),"",TEXT(Table2[[#This Row],[LastActiveDate]],"mmmm"))</f>
        <v>May</v>
      </c>
      <c r="C959">
        <f>IF(OR(Table2[[#This Row],[LastActiveDate]]="",Table2[[#This Row],[LastActiveDate]]=0),"",DAY(Table2[[#This Row],[LastActiveDate]]))</f>
        <v>3</v>
      </c>
    </row>
    <row r="960" spans="1:3" x14ac:dyDescent="0.25">
      <c r="A960">
        <f>IF(OR(Table2[[#This Row],[LastActiveDate]]="",Table2[[#This Row],[LastActiveDate]]=0),"",YEAR(Table2[[#This Row],[LastActiveDate]]))</f>
        <v>2025</v>
      </c>
      <c r="B960" t="str">
        <f>IF(OR(Table2[[#This Row],[LastActiveDate]]="",Table2[[#This Row],[LastActiveDate]]=0),"",TEXT(Table2[[#This Row],[LastActiveDate]],"mmmm"))</f>
        <v>April</v>
      </c>
      <c r="C960">
        <f>IF(OR(Table2[[#This Row],[LastActiveDate]]="",Table2[[#This Row],[LastActiveDate]]=0),"",DAY(Table2[[#This Row],[LastActiveDate]]))</f>
        <v>3</v>
      </c>
    </row>
    <row r="961" spans="1:3" x14ac:dyDescent="0.25">
      <c r="A961">
        <f>IF(OR(Table2[[#This Row],[LastActiveDate]]="",Table2[[#This Row],[LastActiveDate]]=0),"",YEAR(Table2[[#This Row],[LastActiveDate]]))</f>
        <v>2025</v>
      </c>
      <c r="B961" t="str">
        <f>IF(OR(Table2[[#This Row],[LastActiveDate]]="",Table2[[#This Row],[LastActiveDate]]=0),"",TEXT(Table2[[#This Row],[LastActiveDate]],"mmmm"))</f>
        <v>June</v>
      </c>
      <c r="C961">
        <f>IF(OR(Table2[[#This Row],[LastActiveDate]]="",Table2[[#This Row],[LastActiveDate]]=0),"",DAY(Table2[[#This Row],[LastActiveDate]]))</f>
        <v>22</v>
      </c>
    </row>
    <row r="962" spans="1:3" x14ac:dyDescent="0.25">
      <c r="A962">
        <f>IF(OR(Table2[[#This Row],[LastActiveDate]]="",Table2[[#This Row],[LastActiveDate]]=0),"",YEAR(Table2[[#This Row],[LastActiveDate]]))</f>
        <v>2025</v>
      </c>
      <c r="B962" t="str">
        <f>IF(OR(Table2[[#This Row],[LastActiveDate]]="",Table2[[#This Row],[LastActiveDate]]=0),"",TEXT(Table2[[#This Row],[LastActiveDate]],"mmmm"))</f>
        <v>June</v>
      </c>
      <c r="C962">
        <f>IF(OR(Table2[[#This Row],[LastActiveDate]]="",Table2[[#This Row],[LastActiveDate]]=0),"",DAY(Table2[[#This Row],[LastActiveDate]]))</f>
        <v>22</v>
      </c>
    </row>
    <row r="963" spans="1:3" x14ac:dyDescent="0.25">
      <c r="A963">
        <f>IF(OR(Table2[[#This Row],[LastActiveDate]]="",Table2[[#This Row],[LastActiveDate]]=0),"",YEAR(Table2[[#This Row],[LastActiveDate]]))</f>
        <v>2025</v>
      </c>
      <c r="B963" t="str">
        <f>IF(OR(Table2[[#This Row],[LastActiveDate]]="",Table2[[#This Row],[LastActiveDate]]=0),"",TEXT(Table2[[#This Row],[LastActiveDate]],"mmmm"))</f>
        <v>May</v>
      </c>
      <c r="C963">
        <f>IF(OR(Table2[[#This Row],[LastActiveDate]]="",Table2[[#This Row],[LastActiveDate]]=0),"",DAY(Table2[[#This Row],[LastActiveDate]]))</f>
        <v>21</v>
      </c>
    </row>
    <row r="964" spans="1:3" x14ac:dyDescent="0.25">
      <c r="A964">
        <f>IF(OR(Table2[[#This Row],[LastActiveDate]]="",Table2[[#This Row],[LastActiveDate]]=0),"",YEAR(Table2[[#This Row],[LastActiveDate]]))</f>
        <v>2025</v>
      </c>
      <c r="B964" t="str">
        <f>IF(OR(Table2[[#This Row],[LastActiveDate]]="",Table2[[#This Row],[LastActiveDate]]=0),"",TEXT(Table2[[#This Row],[LastActiveDate]],"mmmm"))</f>
        <v>August</v>
      </c>
      <c r="C964">
        <f>IF(OR(Table2[[#This Row],[LastActiveDate]]="",Table2[[#This Row],[LastActiveDate]]=0),"",DAY(Table2[[#This Row],[LastActiveDate]]))</f>
        <v>16</v>
      </c>
    </row>
    <row r="965" spans="1:3" x14ac:dyDescent="0.25">
      <c r="A965">
        <f>IF(OR(Table2[[#This Row],[LastActiveDate]]="",Table2[[#This Row],[LastActiveDate]]=0),"",YEAR(Table2[[#This Row],[LastActiveDate]]))</f>
        <v>2025</v>
      </c>
      <c r="B965" t="str">
        <f>IF(OR(Table2[[#This Row],[LastActiveDate]]="",Table2[[#This Row],[LastActiveDate]]=0),"",TEXT(Table2[[#This Row],[LastActiveDate]],"mmmm"))</f>
        <v>September</v>
      </c>
      <c r="C965">
        <f>IF(OR(Table2[[#This Row],[LastActiveDate]]="",Table2[[#This Row],[LastActiveDate]]=0),"",DAY(Table2[[#This Row],[LastActiveDate]]))</f>
        <v>28</v>
      </c>
    </row>
    <row r="966" spans="1:3" x14ac:dyDescent="0.25">
      <c r="A966">
        <f>IF(OR(Table2[[#This Row],[LastActiveDate]]="",Table2[[#This Row],[LastActiveDate]]=0),"",YEAR(Table2[[#This Row],[LastActiveDate]]))</f>
        <v>2024</v>
      </c>
      <c r="B966" t="str">
        <f>IF(OR(Table2[[#This Row],[LastActiveDate]]="",Table2[[#This Row],[LastActiveDate]]=0),"",TEXT(Table2[[#This Row],[LastActiveDate]],"mmmm"))</f>
        <v>November</v>
      </c>
      <c r="C966">
        <f>IF(OR(Table2[[#This Row],[LastActiveDate]]="",Table2[[#This Row],[LastActiveDate]]=0),"",DAY(Table2[[#This Row],[LastActiveDate]]))</f>
        <v>28</v>
      </c>
    </row>
    <row r="967" spans="1:3" x14ac:dyDescent="0.25">
      <c r="A967">
        <f>IF(OR(Table2[[#This Row],[LastActiveDate]]="",Table2[[#This Row],[LastActiveDate]]=0),"",YEAR(Table2[[#This Row],[LastActiveDate]]))</f>
        <v>2025</v>
      </c>
      <c r="B967" t="str">
        <f>IF(OR(Table2[[#This Row],[LastActiveDate]]="",Table2[[#This Row],[LastActiveDate]]=0),"",TEXT(Table2[[#This Row],[LastActiveDate]],"mmmm"))</f>
        <v>January</v>
      </c>
      <c r="C967">
        <f>IF(OR(Table2[[#This Row],[LastActiveDate]]="",Table2[[#This Row],[LastActiveDate]]=0),"",DAY(Table2[[#This Row],[LastActiveDate]]))</f>
        <v>13</v>
      </c>
    </row>
    <row r="968" spans="1:3" x14ac:dyDescent="0.25">
      <c r="A968">
        <f>IF(OR(Table2[[#This Row],[LastActiveDate]]="",Table2[[#This Row],[LastActiveDate]]=0),"",YEAR(Table2[[#This Row],[LastActiveDate]]))</f>
        <v>2024</v>
      </c>
      <c r="B968" t="str">
        <f>IF(OR(Table2[[#This Row],[LastActiveDate]]="",Table2[[#This Row],[LastActiveDate]]=0),"",TEXT(Table2[[#This Row],[LastActiveDate]],"mmmm"))</f>
        <v>October</v>
      </c>
      <c r="C968">
        <f>IF(OR(Table2[[#This Row],[LastActiveDate]]="",Table2[[#This Row],[LastActiveDate]]=0),"",DAY(Table2[[#This Row],[LastActiveDate]]))</f>
        <v>29</v>
      </c>
    </row>
    <row r="969" spans="1:3" x14ac:dyDescent="0.25">
      <c r="A969" t="str">
        <f>IF(OR(Table2[[#This Row],[LastActiveDate]]="",Table2[[#This Row],[LastActiveDate]]=0),"",YEAR(Table2[[#This Row],[LastActiveDate]]))</f>
        <v/>
      </c>
      <c r="B969" t="str">
        <f>IF(OR(Table2[[#This Row],[LastActiveDate]]="",Table2[[#This Row],[LastActiveDate]]=0),"",TEXT(Table2[[#This Row],[LastActiveDate]],"mmmm"))</f>
        <v/>
      </c>
      <c r="C969" t="str">
        <f>IF(OR(Table2[[#This Row],[LastActiveDate]]="",Table2[[#This Row],[LastActiveDate]]=0),"",DAY(Table2[[#This Row],[LastActiveDate]]))</f>
        <v/>
      </c>
    </row>
    <row r="970" spans="1:3" x14ac:dyDescent="0.25">
      <c r="A970">
        <f>IF(OR(Table2[[#This Row],[LastActiveDate]]="",Table2[[#This Row],[LastActiveDate]]=0),"",YEAR(Table2[[#This Row],[LastActiveDate]]))</f>
        <v>2025</v>
      </c>
      <c r="B970" t="str">
        <f>IF(OR(Table2[[#This Row],[LastActiveDate]]="",Table2[[#This Row],[LastActiveDate]]=0),"",TEXT(Table2[[#This Row],[LastActiveDate]],"mmmm"))</f>
        <v>May</v>
      </c>
      <c r="C970">
        <f>IF(OR(Table2[[#This Row],[LastActiveDate]]="",Table2[[#This Row],[LastActiveDate]]=0),"",DAY(Table2[[#This Row],[LastActiveDate]]))</f>
        <v>12</v>
      </c>
    </row>
    <row r="971" spans="1:3" x14ac:dyDescent="0.25">
      <c r="A971">
        <f>IF(OR(Table2[[#This Row],[LastActiveDate]]="",Table2[[#This Row],[LastActiveDate]]=0),"",YEAR(Table2[[#This Row],[LastActiveDate]]))</f>
        <v>2025</v>
      </c>
      <c r="B971" t="str">
        <f>IF(OR(Table2[[#This Row],[LastActiveDate]]="",Table2[[#This Row],[LastActiveDate]]=0),"",TEXT(Table2[[#This Row],[LastActiveDate]],"mmmm"))</f>
        <v>September</v>
      </c>
      <c r="C971">
        <f>IF(OR(Table2[[#This Row],[LastActiveDate]]="",Table2[[#This Row],[LastActiveDate]]=0),"",DAY(Table2[[#This Row],[LastActiveDate]]))</f>
        <v>19</v>
      </c>
    </row>
    <row r="972" spans="1:3" x14ac:dyDescent="0.25">
      <c r="A972">
        <f>IF(OR(Table2[[#This Row],[LastActiveDate]]="",Table2[[#This Row],[LastActiveDate]]=0),"",YEAR(Table2[[#This Row],[LastActiveDate]]))</f>
        <v>2025</v>
      </c>
      <c r="B972" t="str">
        <f>IF(OR(Table2[[#This Row],[LastActiveDate]]="",Table2[[#This Row],[LastActiveDate]]=0),"",TEXT(Table2[[#This Row],[LastActiveDate]],"mmmm"))</f>
        <v>January</v>
      </c>
      <c r="C972">
        <f>IF(OR(Table2[[#This Row],[LastActiveDate]]="",Table2[[#This Row],[LastActiveDate]]=0),"",DAY(Table2[[#This Row],[LastActiveDate]]))</f>
        <v>8</v>
      </c>
    </row>
    <row r="973" spans="1:3" x14ac:dyDescent="0.25">
      <c r="A973">
        <f>IF(OR(Table2[[#This Row],[LastActiveDate]]="",Table2[[#This Row],[LastActiveDate]]=0),"",YEAR(Table2[[#This Row],[LastActiveDate]]))</f>
        <v>2024</v>
      </c>
      <c r="B973" t="str">
        <f>IF(OR(Table2[[#This Row],[LastActiveDate]]="",Table2[[#This Row],[LastActiveDate]]=0),"",TEXT(Table2[[#This Row],[LastActiveDate]],"mmmm"))</f>
        <v>November</v>
      </c>
      <c r="C973">
        <f>IF(OR(Table2[[#This Row],[LastActiveDate]]="",Table2[[#This Row],[LastActiveDate]]=0),"",DAY(Table2[[#This Row],[LastActiveDate]]))</f>
        <v>12</v>
      </c>
    </row>
    <row r="974" spans="1:3" x14ac:dyDescent="0.25">
      <c r="A974">
        <f>IF(OR(Table2[[#This Row],[LastActiveDate]]="",Table2[[#This Row],[LastActiveDate]]=0),"",YEAR(Table2[[#This Row],[LastActiveDate]]))</f>
        <v>2025</v>
      </c>
      <c r="B974" t="str">
        <f>IF(OR(Table2[[#This Row],[LastActiveDate]]="",Table2[[#This Row],[LastActiveDate]]=0),"",TEXT(Table2[[#This Row],[LastActiveDate]],"mmmm"))</f>
        <v>August</v>
      </c>
      <c r="C974">
        <f>IF(OR(Table2[[#This Row],[LastActiveDate]]="",Table2[[#This Row],[LastActiveDate]]=0),"",DAY(Table2[[#This Row],[LastActiveDate]]))</f>
        <v>16</v>
      </c>
    </row>
    <row r="975" spans="1:3" x14ac:dyDescent="0.25">
      <c r="A975">
        <f>IF(OR(Table2[[#This Row],[LastActiveDate]]="",Table2[[#This Row],[LastActiveDate]]=0),"",YEAR(Table2[[#This Row],[LastActiveDate]]))</f>
        <v>2025</v>
      </c>
      <c r="B975" t="str">
        <f>IF(OR(Table2[[#This Row],[LastActiveDate]]="",Table2[[#This Row],[LastActiveDate]]=0),"",TEXT(Table2[[#This Row],[LastActiveDate]],"mmmm"))</f>
        <v>September</v>
      </c>
      <c r="C975">
        <f>IF(OR(Table2[[#This Row],[LastActiveDate]]="",Table2[[#This Row],[LastActiveDate]]=0),"",DAY(Table2[[#This Row],[LastActiveDate]]))</f>
        <v>16</v>
      </c>
    </row>
    <row r="976" spans="1:3" x14ac:dyDescent="0.25">
      <c r="A976">
        <f>IF(OR(Table2[[#This Row],[LastActiveDate]]="",Table2[[#This Row],[LastActiveDate]]=0),"",YEAR(Table2[[#This Row],[LastActiveDate]]))</f>
        <v>2025</v>
      </c>
      <c r="B976" t="str">
        <f>IF(OR(Table2[[#This Row],[LastActiveDate]]="",Table2[[#This Row],[LastActiveDate]]=0),"",TEXT(Table2[[#This Row],[LastActiveDate]],"mmmm"))</f>
        <v>February</v>
      </c>
      <c r="C976">
        <f>IF(OR(Table2[[#This Row],[LastActiveDate]]="",Table2[[#This Row],[LastActiveDate]]=0),"",DAY(Table2[[#This Row],[LastActiveDate]]))</f>
        <v>7</v>
      </c>
    </row>
    <row r="977" spans="1:3" x14ac:dyDescent="0.25">
      <c r="A977">
        <f>IF(OR(Table2[[#This Row],[LastActiveDate]]="",Table2[[#This Row],[LastActiveDate]]=0),"",YEAR(Table2[[#This Row],[LastActiveDate]]))</f>
        <v>2025</v>
      </c>
      <c r="B977" t="str">
        <f>IF(OR(Table2[[#This Row],[LastActiveDate]]="",Table2[[#This Row],[LastActiveDate]]=0),"",TEXT(Table2[[#This Row],[LastActiveDate]],"mmmm"))</f>
        <v>March</v>
      </c>
      <c r="C977">
        <f>IF(OR(Table2[[#This Row],[LastActiveDate]]="",Table2[[#This Row],[LastActiveDate]]=0),"",DAY(Table2[[#This Row],[LastActiveDate]]))</f>
        <v>18</v>
      </c>
    </row>
    <row r="978" spans="1:3" x14ac:dyDescent="0.25">
      <c r="A978">
        <f>IF(OR(Table2[[#This Row],[LastActiveDate]]="",Table2[[#This Row],[LastActiveDate]]=0),"",YEAR(Table2[[#This Row],[LastActiveDate]]))</f>
        <v>2024</v>
      </c>
      <c r="B978" t="str">
        <f>IF(OR(Table2[[#This Row],[LastActiveDate]]="",Table2[[#This Row],[LastActiveDate]]=0),"",TEXT(Table2[[#This Row],[LastActiveDate]],"mmmm"))</f>
        <v>December</v>
      </c>
      <c r="C978">
        <f>IF(OR(Table2[[#This Row],[LastActiveDate]]="",Table2[[#This Row],[LastActiveDate]]=0),"",DAY(Table2[[#This Row],[LastActiveDate]]))</f>
        <v>10</v>
      </c>
    </row>
    <row r="979" spans="1:3" x14ac:dyDescent="0.25">
      <c r="A979">
        <f>IF(OR(Table2[[#This Row],[LastActiveDate]]="",Table2[[#This Row],[LastActiveDate]]=0),"",YEAR(Table2[[#This Row],[LastActiveDate]]))</f>
        <v>2025</v>
      </c>
      <c r="B979" t="str">
        <f>IF(OR(Table2[[#This Row],[LastActiveDate]]="",Table2[[#This Row],[LastActiveDate]]=0),"",TEXT(Table2[[#This Row],[LastActiveDate]],"mmmm"))</f>
        <v>September</v>
      </c>
      <c r="C979">
        <f>IF(OR(Table2[[#This Row],[LastActiveDate]]="",Table2[[#This Row],[LastActiveDate]]=0),"",DAY(Table2[[#This Row],[LastActiveDate]]))</f>
        <v>30</v>
      </c>
    </row>
    <row r="980" spans="1:3" x14ac:dyDescent="0.25">
      <c r="A980">
        <f>IF(OR(Table2[[#This Row],[LastActiveDate]]="",Table2[[#This Row],[LastActiveDate]]=0),"",YEAR(Table2[[#This Row],[LastActiveDate]]))</f>
        <v>2025</v>
      </c>
      <c r="B980" t="str">
        <f>IF(OR(Table2[[#This Row],[LastActiveDate]]="",Table2[[#This Row],[LastActiveDate]]=0),"",TEXT(Table2[[#This Row],[LastActiveDate]],"mmmm"))</f>
        <v>February</v>
      </c>
      <c r="C980">
        <f>IF(OR(Table2[[#This Row],[LastActiveDate]]="",Table2[[#This Row],[LastActiveDate]]=0),"",DAY(Table2[[#This Row],[LastActiveDate]]))</f>
        <v>8</v>
      </c>
    </row>
    <row r="981" spans="1:3" x14ac:dyDescent="0.25">
      <c r="A981">
        <f>IF(OR(Table2[[#This Row],[LastActiveDate]]="",Table2[[#This Row],[LastActiveDate]]=0),"",YEAR(Table2[[#This Row],[LastActiveDate]]))</f>
        <v>2025</v>
      </c>
      <c r="B981" t="str">
        <f>IF(OR(Table2[[#This Row],[LastActiveDate]]="",Table2[[#This Row],[LastActiveDate]]=0),"",TEXT(Table2[[#This Row],[LastActiveDate]],"mmmm"))</f>
        <v>April</v>
      </c>
      <c r="C981">
        <f>IF(OR(Table2[[#This Row],[LastActiveDate]]="",Table2[[#This Row],[LastActiveDate]]=0),"",DAY(Table2[[#This Row],[LastActiveDate]]))</f>
        <v>17</v>
      </c>
    </row>
    <row r="982" spans="1:3" x14ac:dyDescent="0.25">
      <c r="A982">
        <f>IF(OR(Table2[[#This Row],[LastActiveDate]]="",Table2[[#This Row],[LastActiveDate]]=0),"",YEAR(Table2[[#This Row],[LastActiveDate]]))</f>
        <v>2024</v>
      </c>
      <c r="B982" t="str">
        <f>IF(OR(Table2[[#This Row],[LastActiveDate]]="",Table2[[#This Row],[LastActiveDate]]=0),"",TEXT(Table2[[#This Row],[LastActiveDate]],"mmmm"))</f>
        <v>November</v>
      </c>
      <c r="C982">
        <f>IF(OR(Table2[[#This Row],[LastActiveDate]]="",Table2[[#This Row],[LastActiveDate]]=0),"",DAY(Table2[[#This Row],[LastActiveDate]]))</f>
        <v>24</v>
      </c>
    </row>
    <row r="983" spans="1:3" x14ac:dyDescent="0.25">
      <c r="A983" t="str">
        <f>IF(OR(Table2[[#This Row],[LastActiveDate]]="",Table2[[#This Row],[LastActiveDate]]=0),"",YEAR(Table2[[#This Row],[LastActiveDate]]))</f>
        <v/>
      </c>
      <c r="B983" t="str">
        <f>IF(OR(Table2[[#This Row],[LastActiveDate]]="",Table2[[#This Row],[LastActiveDate]]=0),"",TEXT(Table2[[#This Row],[LastActiveDate]],"mmmm"))</f>
        <v/>
      </c>
      <c r="C983" t="str">
        <f>IF(OR(Table2[[#This Row],[LastActiveDate]]="",Table2[[#This Row],[LastActiveDate]]=0),"",DAY(Table2[[#This Row],[LastActiveDate]]))</f>
        <v/>
      </c>
    </row>
    <row r="984" spans="1:3" x14ac:dyDescent="0.25">
      <c r="A984">
        <f>IF(OR(Table2[[#This Row],[LastActiveDate]]="",Table2[[#This Row],[LastActiveDate]]=0),"",YEAR(Table2[[#This Row],[LastActiveDate]]))</f>
        <v>2024</v>
      </c>
      <c r="B984" t="str">
        <f>IF(OR(Table2[[#This Row],[LastActiveDate]]="",Table2[[#This Row],[LastActiveDate]]=0),"",TEXT(Table2[[#This Row],[LastActiveDate]],"mmmm"))</f>
        <v>December</v>
      </c>
      <c r="C984">
        <f>IF(OR(Table2[[#This Row],[LastActiveDate]]="",Table2[[#This Row],[LastActiveDate]]=0),"",DAY(Table2[[#This Row],[LastActiveDate]]))</f>
        <v>8</v>
      </c>
    </row>
    <row r="985" spans="1:3" x14ac:dyDescent="0.25">
      <c r="A985">
        <f>IF(OR(Table2[[#This Row],[LastActiveDate]]="",Table2[[#This Row],[LastActiveDate]]=0),"",YEAR(Table2[[#This Row],[LastActiveDate]]))</f>
        <v>2025</v>
      </c>
      <c r="B985" t="str">
        <f>IF(OR(Table2[[#This Row],[LastActiveDate]]="",Table2[[#This Row],[LastActiveDate]]=0),"",TEXT(Table2[[#This Row],[LastActiveDate]],"mmmm"))</f>
        <v>April</v>
      </c>
      <c r="C985">
        <f>IF(OR(Table2[[#This Row],[LastActiveDate]]="",Table2[[#This Row],[LastActiveDate]]=0),"",DAY(Table2[[#This Row],[LastActiveDate]]))</f>
        <v>3</v>
      </c>
    </row>
    <row r="986" spans="1:3" x14ac:dyDescent="0.25">
      <c r="A986">
        <f>IF(OR(Table2[[#This Row],[LastActiveDate]]="",Table2[[#This Row],[LastActiveDate]]=0),"",YEAR(Table2[[#This Row],[LastActiveDate]]))</f>
        <v>2025</v>
      </c>
      <c r="B986" t="str">
        <f>IF(OR(Table2[[#This Row],[LastActiveDate]]="",Table2[[#This Row],[LastActiveDate]]=0),"",TEXT(Table2[[#This Row],[LastActiveDate]],"mmmm"))</f>
        <v>June</v>
      </c>
      <c r="C986">
        <f>IF(OR(Table2[[#This Row],[LastActiveDate]]="",Table2[[#This Row],[LastActiveDate]]=0),"",DAY(Table2[[#This Row],[LastActiveDate]]))</f>
        <v>21</v>
      </c>
    </row>
    <row r="987" spans="1:3" x14ac:dyDescent="0.25">
      <c r="A987">
        <f>IF(OR(Table2[[#This Row],[LastActiveDate]]="",Table2[[#This Row],[LastActiveDate]]=0),"",YEAR(Table2[[#This Row],[LastActiveDate]]))</f>
        <v>2025</v>
      </c>
      <c r="B987" t="str">
        <f>IF(OR(Table2[[#This Row],[LastActiveDate]]="",Table2[[#This Row],[LastActiveDate]]=0),"",TEXT(Table2[[#This Row],[LastActiveDate]],"mmmm"))</f>
        <v>July</v>
      </c>
      <c r="C987">
        <f>IF(OR(Table2[[#This Row],[LastActiveDate]]="",Table2[[#This Row],[LastActiveDate]]=0),"",DAY(Table2[[#This Row],[LastActiveDate]]))</f>
        <v>18</v>
      </c>
    </row>
    <row r="988" spans="1:3" x14ac:dyDescent="0.25">
      <c r="A988">
        <f>IF(OR(Table2[[#This Row],[LastActiveDate]]="",Table2[[#This Row],[LastActiveDate]]=0),"",YEAR(Table2[[#This Row],[LastActiveDate]]))</f>
        <v>2025</v>
      </c>
      <c r="B988" t="str">
        <f>IF(OR(Table2[[#This Row],[LastActiveDate]]="",Table2[[#This Row],[LastActiveDate]]=0),"",TEXT(Table2[[#This Row],[LastActiveDate]],"mmmm"))</f>
        <v>September</v>
      </c>
      <c r="C988">
        <f>IF(OR(Table2[[#This Row],[LastActiveDate]]="",Table2[[#This Row],[LastActiveDate]]=0),"",DAY(Table2[[#This Row],[LastActiveDate]]))</f>
        <v>30</v>
      </c>
    </row>
    <row r="989" spans="1:3" x14ac:dyDescent="0.25">
      <c r="A989">
        <f>IF(OR(Table2[[#This Row],[LastActiveDate]]="",Table2[[#This Row],[LastActiveDate]]=0),"",YEAR(Table2[[#This Row],[LastActiveDate]]))</f>
        <v>2025</v>
      </c>
      <c r="B989" t="str">
        <f>IF(OR(Table2[[#This Row],[LastActiveDate]]="",Table2[[#This Row],[LastActiveDate]]=0),"",TEXT(Table2[[#This Row],[LastActiveDate]],"mmmm"))</f>
        <v>March</v>
      </c>
      <c r="C989">
        <f>IF(OR(Table2[[#This Row],[LastActiveDate]]="",Table2[[#This Row],[LastActiveDate]]=0),"",DAY(Table2[[#This Row],[LastActiveDate]]))</f>
        <v>21</v>
      </c>
    </row>
    <row r="990" spans="1:3" x14ac:dyDescent="0.25">
      <c r="A990">
        <f>IF(OR(Table2[[#This Row],[LastActiveDate]]="",Table2[[#This Row],[LastActiveDate]]=0),"",YEAR(Table2[[#This Row],[LastActiveDate]]))</f>
        <v>2025</v>
      </c>
      <c r="B990" t="str">
        <f>IF(OR(Table2[[#This Row],[LastActiveDate]]="",Table2[[#This Row],[LastActiveDate]]=0),"",TEXT(Table2[[#This Row],[LastActiveDate]],"mmmm"))</f>
        <v>July</v>
      </c>
      <c r="C990">
        <f>IF(OR(Table2[[#This Row],[LastActiveDate]]="",Table2[[#This Row],[LastActiveDate]]=0),"",DAY(Table2[[#This Row],[LastActiveDate]]))</f>
        <v>17</v>
      </c>
    </row>
    <row r="991" spans="1:3" x14ac:dyDescent="0.25">
      <c r="A991">
        <f>IF(OR(Table2[[#This Row],[LastActiveDate]]="",Table2[[#This Row],[LastActiveDate]]=0),"",YEAR(Table2[[#This Row],[LastActiveDate]]))</f>
        <v>2024</v>
      </c>
      <c r="B991" t="str">
        <f>IF(OR(Table2[[#This Row],[LastActiveDate]]="",Table2[[#This Row],[LastActiveDate]]=0),"",TEXT(Table2[[#This Row],[LastActiveDate]],"mmmm"))</f>
        <v>December</v>
      </c>
      <c r="C991">
        <f>IF(OR(Table2[[#This Row],[LastActiveDate]]="",Table2[[#This Row],[LastActiveDate]]=0),"",DAY(Table2[[#This Row],[LastActiveDate]]))</f>
        <v>15</v>
      </c>
    </row>
    <row r="992" spans="1:3" x14ac:dyDescent="0.25">
      <c r="A992">
        <f>IF(OR(Table2[[#This Row],[LastActiveDate]]="",Table2[[#This Row],[LastActiveDate]]=0),"",YEAR(Table2[[#This Row],[LastActiveDate]]))</f>
        <v>2025</v>
      </c>
      <c r="B992" t="str">
        <f>IF(OR(Table2[[#This Row],[LastActiveDate]]="",Table2[[#This Row],[LastActiveDate]]=0),"",TEXT(Table2[[#This Row],[LastActiveDate]],"mmmm"))</f>
        <v>March</v>
      </c>
      <c r="C992">
        <f>IF(OR(Table2[[#This Row],[LastActiveDate]]="",Table2[[#This Row],[LastActiveDate]]=0),"",DAY(Table2[[#This Row],[LastActiveDate]]))</f>
        <v>20</v>
      </c>
    </row>
    <row r="993" spans="1:3" x14ac:dyDescent="0.25">
      <c r="A993">
        <f>IF(OR(Table2[[#This Row],[LastActiveDate]]="",Table2[[#This Row],[LastActiveDate]]=0),"",YEAR(Table2[[#This Row],[LastActiveDate]]))</f>
        <v>2024</v>
      </c>
      <c r="B993" t="str">
        <f>IF(OR(Table2[[#This Row],[LastActiveDate]]="",Table2[[#This Row],[LastActiveDate]]=0),"",TEXT(Table2[[#This Row],[LastActiveDate]],"mmmm"))</f>
        <v>November</v>
      </c>
      <c r="C993">
        <f>IF(OR(Table2[[#This Row],[LastActiveDate]]="",Table2[[#This Row],[LastActiveDate]]=0),"",DAY(Table2[[#This Row],[LastActiveDate]]))</f>
        <v>25</v>
      </c>
    </row>
    <row r="994" spans="1:3" x14ac:dyDescent="0.25">
      <c r="A994">
        <f>IF(OR(Table2[[#This Row],[LastActiveDate]]="",Table2[[#This Row],[LastActiveDate]]=0),"",YEAR(Table2[[#This Row],[LastActiveDate]]))</f>
        <v>2025</v>
      </c>
      <c r="B994" t="str">
        <f>IF(OR(Table2[[#This Row],[LastActiveDate]]="",Table2[[#This Row],[LastActiveDate]]=0),"",TEXT(Table2[[#This Row],[LastActiveDate]],"mmmm"))</f>
        <v>April</v>
      </c>
      <c r="C994">
        <f>IF(OR(Table2[[#This Row],[LastActiveDate]]="",Table2[[#This Row],[LastActiveDate]]=0),"",DAY(Table2[[#This Row],[LastActiveDate]]))</f>
        <v>16</v>
      </c>
    </row>
    <row r="995" spans="1:3" x14ac:dyDescent="0.25">
      <c r="A995">
        <f>IF(OR(Table2[[#This Row],[LastActiveDate]]="",Table2[[#This Row],[LastActiveDate]]=0),"",YEAR(Table2[[#This Row],[LastActiveDate]]))</f>
        <v>2025</v>
      </c>
      <c r="B995" t="str">
        <f>IF(OR(Table2[[#This Row],[LastActiveDate]]="",Table2[[#This Row],[LastActiveDate]]=0),"",TEXT(Table2[[#This Row],[LastActiveDate]],"mmmm"))</f>
        <v>March</v>
      </c>
      <c r="C995">
        <f>IF(OR(Table2[[#This Row],[LastActiveDate]]="",Table2[[#This Row],[LastActiveDate]]=0),"",DAY(Table2[[#This Row],[LastActiveDate]]))</f>
        <v>17</v>
      </c>
    </row>
    <row r="996" spans="1:3" x14ac:dyDescent="0.25">
      <c r="A996">
        <f>IF(OR(Table2[[#This Row],[LastActiveDate]]="",Table2[[#This Row],[LastActiveDate]]=0),"",YEAR(Table2[[#This Row],[LastActiveDate]]))</f>
        <v>2025</v>
      </c>
      <c r="B996" t="str">
        <f>IF(OR(Table2[[#This Row],[LastActiveDate]]="",Table2[[#This Row],[LastActiveDate]]=0),"",TEXT(Table2[[#This Row],[LastActiveDate]],"mmmm"))</f>
        <v>October</v>
      </c>
      <c r="C996">
        <f>IF(OR(Table2[[#This Row],[LastActiveDate]]="",Table2[[#This Row],[LastActiveDate]]=0),"",DAY(Table2[[#This Row],[LastActiveDate]]))</f>
        <v>2</v>
      </c>
    </row>
    <row r="997" spans="1:3" x14ac:dyDescent="0.25">
      <c r="A997">
        <f>IF(OR(Table2[[#This Row],[LastActiveDate]]="",Table2[[#This Row],[LastActiveDate]]=0),"",YEAR(Table2[[#This Row],[LastActiveDate]]))</f>
        <v>2024</v>
      </c>
      <c r="B997" t="str">
        <f>IF(OR(Table2[[#This Row],[LastActiveDate]]="",Table2[[#This Row],[LastActiveDate]]=0),"",TEXT(Table2[[#This Row],[LastActiveDate]],"mmmm"))</f>
        <v>October</v>
      </c>
      <c r="C997">
        <f>IF(OR(Table2[[#This Row],[LastActiveDate]]="",Table2[[#This Row],[LastActiveDate]]=0),"",DAY(Table2[[#This Row],[LastActiveDate]]))</f>
        <v>31</v>
      </c>
    </row>
    <row r="998" spans="1:3" x14ac:dyDescent="0.25">
      <c r="A998">
        <f>IF(OR(Table2[[#This Row],[LastActiveDate]]="",Table2[[#This Row],[LastActiveDate]]=0),"",YEAR(Table2[[#This Row],[LastActiveDate]]))</f>
        <v>2025</v>
      </c>
      <c r="B998" t="str">
        <f>IF(OR(Table2[[#This Row],[LastActiveDate]]="",Table2[[#This Row],[LastActiveDate]]=0),"",TEXT(Table2[[#This Row],[LastActiveDate]],"mmmm"))</f>
        <v>March</v>
      </c>
      <c r="C998">
        <f>IF(OR(Table2[[#This Row],[LastActiveDate]]="",Table2[[#This Row],[LastActiveDate]]=0),"",DAY(Table2[[#This Row],[LastActiveDate]]))</f>
        <v>4</v>
      </c>
    </row>
    <row r="999" spans="1:3" x14ac:dyDescent="0.25">
      <c r="A999">
        <f>IF(OR(Table2[[#This Row],[LastActiveDate]]="",Table2[[#This Row],[LastActiveDate]]=0),"",YEAR(Table2[[#This Row],[LastActiveDate]]))</f>
        <v>2025</v>
      </c>
      <c r="B999" t="str">
        <f>IF(OR(Table2[[#This Row],[LastActiveDate]]="",Table2[[#This Row],[LastActiveDate]]=0),"",TEXT(Table2[[#This Row],[LastActiveDate]],"mmmm"))</f>
        <v>March</v>
      </c>
      <c r="C999">
        <f>IF(OR(Table2[[#This Row],[LastActiveDate]]="",Table2[[#This Row],[LastActiveDate]]=0),"",DAY(Table2[[#This Row],[LastActiveDate]]))</f>
        <v>30</v>
      </c>
    </row>
    <row r="1000" spans="1:3" x14ac:dyDescent="0.25">
      <c r="A1000">
        <f>IF(OR(Table2[[#This Row],[LastActiveDate]]="",Table2[[#This Row],[LastActiveDate]]=0),"",YEAR(Table2[[#This Row],[LastActiveDate]]))</f>
        <v>2025</v>
      </c>
      <c r="B1000" t="str">
        <f>IF(OR(Table2[[#This Row],[LastActiveDate]]="",Table2[[#This Row],[LastActiveDate]]=0),"",TEXT(Table2[[#This Row],[LastActiveDate]],"mmmm"))</f>
        <v>October</v>
      </c>
      <c r="C1000">
        <f>IF(OR(Table2[[#This Row],[LastActiveDate]]="",Table2[[#This Row],[LastActiveDate]]=0),"",DAY(Table2[[#This Row],[LastActiveDate]]))</f>
        <v>1</v>
      </c>
    </row>
    <row r="1001" spans="1:3" x14ac:dyDescent="0.25">
      <c r="A1001">
        <f>IF(OR(Table2[[#This Row],[LastActiveDate]]="",Table2[[#This Row],[LastActiveDate]]=0),"",YEAR(Table2[[#This Row],[LastActiveDate]]))</f>
        <v>2025</v>
      </c>
      <c r="B1001" t="str">
        <f>IF(OR(Table2[[#This Row],[LastActiveDate]]="",Table2[[#This Row],[LastActiveDate]]=0),"",TEXT(Table2[[#This Row],[LastActiveDate]],"mmmm"))</f>
        <v>August</v>
      </c>
      <c r="C1001">
        <f>IF(OR(Table2[[#This Row],[LastActiveDate]]="",Table2[[#This Row],[LastActiveDate]]=0),"",DAY(Table2[[#This Row],[LastActiveDate]]))</f>
        <v>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Last Active Dates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C</cp:lastModifiedBy>
  <dcterms:created xsi:type="dcterms:W3CDTF">2025-10-20T02:57:55Z</dcterms:created>
  <dcterms:modified xsi:type="dcterms:W3CDTF">2025-10-21T10:10:50Z</dcterms:modified>
</cp:coreProperties>
</file>