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vsued-my.sharepoint.com/personal/mcgov-jo_gb010_itgr_net/Documents/"/>
    </mc:Choice>
  </mc:AlternateContent>
  <xr:revisionPtr revIDLastSave="274" documentId="8_{6558EA4C-3514-4045-ABA1-ECFEA29721E8}" xr6:coauthVersionLast="47" xr6:coauthVersionMax="47" xr10:uidLastSave="{E80A1DF7-9402-4E54-AC35-4DFEE4032987}"/>
  <bookViews>
    <workbookView xWindow="12615" yWindow="-16320" windowWidth="29040" windowHeight="15840" xr2:uid="{4CD1B4E3-2E9B-4CD1-9C8D-04D2B88461B8}"/>
  </bookViews>
  <sheets>
    <sheet name="Primary Gas Instruments" sheetId="1" r:id="rId1"/>
    <sheet name="Sheet1" sheetId="8" r:id="rId2"/>
    <sheet name="Type" sheetId="2" r:id="rId3"/>
    <sheet name="FlowDeviceType" sheetId="3" r:id="rId4"/>
    <sheet name="FlowDeviceCategory" sheetId="4" r:id="rId5"/>
    <sheet name="QualityGrade" sheetId="5" r:id="rId6"/>
    <sheet name="SignalType" sheetId="6" r:id="rId7"/>
    <sheet name="Units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3" i="1" l="1"/>
  <c r="R83" i="1"/>
  <c r="N83" i="1"/>
  <c r="L83" i="1"/>
  <c r="D83" i="1"/>
  <c r="AJ82" i="1"/>
  <c r="R82" i="1"/>
  <c r="N82" i="1"/>
  <c r="L82" i="1"/>
  <c r="D82" i="1"/>
  <c r="AJ81" i="1"/>
  <c r="R81" i="1"/>
  <c r="N81" i="1"/>
  <c r="L81" i="1"/>
  <c r="D81" i="1"/>
  <c r="D9" i="1"/>
  <c r="L9" i="1"/>
  <c r="N9" i="1"/>
  <c r="R9" i="1"/>
  <c r="AJ9" i="1"/>
  <c r="L10" i="1"/>
  <c r="D10" i="1"/>
  <c r="N10" i="1"/>
  <c r="R10" i="1"/>
  <c r="AJ10" i="1"/>
  <c r="D8" i="1"/>
  <c r="L8" i="1"/>
  <c r="N8" i="1"/>
  <c r="R8" i="1"/>
  <c r="AJ8" i="1"/>
  <c r="AJ5" i="1"/>
  <c r="R5" i="1"/>
  <c r="N5" i="1"/>
  <c r="L5" i="1"/>
  <c r="D5" i="1"/>
  <c r="AJ4" i="1"/>
  <c r="R4" i="1"/>
  <c r="N4" i="1"/>
  <c r="L4" i="1"/>
  <c r="D4" i="1"/>
  <c r="AJ3" i="1"/>
  <c r="R3" i="1"/>
  <c r="N3" i="1"/>
  <c r="L3" i="1"/>
  <c r="D3" i="1"/>
  <c r="AJ2" i="1"/>
  <c r="R2" i="1"/>
  <c r="N2" i="1"/>
  <c r="L2" i="1"/>
  <c r="D2" i="1"/>
  <c r="AJ77" i="1"/>
  <c r="R77" i="1"/>
  <c r="N77" i="1"/>
  <c r="L77" i="1"/>
  <c r="D77" i="1"/>
  <c r="AJ76" i="1"/>
  <c r="R76" i="1"/>
  <c r="N76" i="1"/>
  <c r="L76" i="1"/>
  <c r="D76" i="1"/>
  <c r="AJ75" i="1"/>
  <c r="R75" i="1"/>
  <c r="N75" i="1"/>
  <c r="L75" i="1"/>
  <c r="D75" i="1"/>
  <c r="AJ78" i="1"/>
  <c r="R78" i="1"/>
  <c r="N78" i="1"/>
  <c r="L78" i="1"/>
  <c r="D78" i="1"/>
  <c r="D148" i="1"/>
  <c r="L148" i="1"/>
  <c r="N148" i="1"/>
  <c r="R148" i="1"/>
  <c r="AJ148" i="1"/>
  <c r="D149" i="1"/>
  <c r="L149" i="1"/>
  <c r="N149" i="1"/>
  <c r="R149" i="1"/>
  <c r="AJ149" i="1"/>
  <c r="D150" i="1"/>
  <c r="L150" i="1"/>
  <c r="N150" i="1"/>
  <c r="R150" i="1"/>
  <c r="AJ150" i="1"/>
  <c r="AJ147" i="1"/>
  <c r="R147" i="1"/>
  <c r="N147" i="1"/>
  <c r="L147" i="1"/>
  <c r="D147" i="1"/>
  <c r="AJ146" i="1"/>
  <c r="R146" i="1"/>
  <c r="N146" i="1"/>
  <c r="L146" i="1"/>
  <c r="D146" i="1"/>
  <c r="AJ145" i="1"/>
  <c r="R145" i="1"/>
  <c r="N145" i="1"/>
  <c r="L145" i="1"/>
  <c r="D145" i="1"/>
  <c r="AJ144" i="1"/>
  <c r="R144" i="1"/>
  <c r="N144" i="1"/>
  <c r="L144" i="1"/>
  <c r="D144" i="1"/>
  <c r="AJ143" i="1"/>
  <c r="R143" i="1"/>
  <c r="N143" i="1"/>
  <c r="L143" i="1"/>
  <c r="D143" i="1"/>
  <c r="AJ142" i="1"/>
  <c r="R142" i="1"/>
  <c r="N142" i="1"/>
  <c r="L142" i="1"/>
  <c r="D142" i="1"/>
  <c r="AJ141" i="1"/>
  <c r="R141" i="1"/>
  <c r="N141" i="1"/>
  <c r="L141" i="1"/>
  <c r="D141" i="1"/>
  <c r="AJ140" i="1"/>
  <c r="R140" i="1"/>
  <c r="N140" i="1"/>
  <c r="L140" i="1"/>
  <c r="D140" i="1"/>
  <c r="AJ139" i="1"/>
  <c r="R139" i="1"/>
  <c r="N139" i="1"/>
  <c r="L139" i="1"/>
  <c r="D139" i="1"/>
  <c r="AJ138" i="1"/>
  <c r="R138" i="1"/>
  <c r="N138" i="1"/>
  <c r="L138" i="1"/>
  <c r="D138" i="1"/>
  <c r="AJ137" i="1"/>
  <c r="R137" i="1"/>
  <c r="N137" i="1"/>
  <c r="L137" i="1"/>
  <c r="D137" i="1"/>
  <c r="AJ136" i="1"/>
  <c r="R136" i="1"/>
  <c r="N136" i="1"/>
  <c r="L136" i="1"/>
  <c r="D136" i="1"/>
  <c r="AJ135" i="1"/>
  <c r="R135" i="1"/>
  <c r="N135" i="1"/>
  <c r="L135" i="1"/>
  <c r="D135" i="1"/>
  <c r="AJ134" i="1"/>
  <c r="R134" i="1"/>
  <c r="N134" i="1"/>
  <c r="L134" i="1"/>
  <c r="D134" i="1"/>
  <c r="AJ133" i="1"/>
  <c r="R133" i="1"/>
  <c r="N133" i="1"/>
  <c r="L133" i="1"/>
  <c r="D133" i="1"/>
  <c r="AJ132" i="1"/>
  <c r="R132" i="1"/>
  <c r="N132" i="1"/>
  <c r="L132" i="1"/>
  <c r="D132" i="1"/>
  <c r="AJ131" i="1"/>
  <c r="R131" i="1"/>
  <c r="N131" i="1"/>
  <c r="L131" i="1"/>
  <c r="D131" i="1"/>
  <c r="AJ130" i="1"/>
  <c r="R130" i="1"/>
  <c r="N130" i="1"/>
  <c r="L130" i="1"/>
  <c r="D130" i="1"/>
  <c r="AJ129" i="1"/>
  <c r="R129" i="1"/>
  <c r="N129" i="1"/>
  <c r="L129" i="1"/>
  <c r="D129" i="1"/>
  <c r="AJ128" i="1"/>
  <c r="R128" i="1"/>
  <c r="N128" i="1"/>
  <c r="L128" i="1"/>
  <c r="D128" i="1"/>
  <c r="AJ127" i="1"/>
  <c r="R127" i="1"/>
  <c r="N127" i="1"/>
  <c r="L127" i="1"/>
  <c r="D127" i="1"/>
  <c r="AJ126" i="1"/>
  <c r="R126" i="1"/>
  <c r="N126" i="1"/>
  <c r="L126" i="1"/>
  <c r="D126" i="1"/>
  <c r="AJ125" i="1"/>
  <c r="R125" i="1"/>
  <c r="N125" i="1"/>
  <c r="L125" i="1"/>
  <c r="D125" i="1"/>
  <c r="AJ124" i="1"/>
  <c r="R124" i="1"/>
  <c r="N124" i="1"/>
  <c r="L124" i="1"/>
  <c r="D124" i="1"/>
  <c r="AJ123" i="1"/>
  <c r="R123" i="1"/>
  <c r="N123" i="1"/>
  <c r="L123" i="1"/>
  <c r="D123" i="1"/>
  <c r="AJ122" i="1"/>
  <c r="R122" i="1"/>
  <c r="N122" i="1"/>
  <c r="L122" i="1"/>
  <c r="D122" i="1"/>
  <c r="AJ121" i="1"/>
  <c r="R121" i="1"/>
  <c r="N121" i="1"/>
  <c r="L121" i="1"/>
  <c r="D121" i="1"/>
  <c r="AJ120" i="1"/>
  <c r="R120" i="1"/>
  <c r="N120" i="1"/>
  <c r="L120" i="1"/>
  <c r="D120" i="1"/>
  <c r="AJ119" i="1"/>
  <c r="R119" i="1"/>
  <c r="N119" i="1"/>
  <c r="L119" i="1"/>
  <c r="D119" i="1"/>
  <c r="AJ118" i="1"/>
  <c r="R118" i="1"/>
  <c r="N118" i="1"/>
  <c r="L118" i="1"/>
  <c r="D118" i="1"/>
  <c r="AJ117" i="1"/>
  <c r="R117" i="1"/>
  <c r="N117" i="1"/>
  <c r="L117" i="1"/>
  <c r="D117" i="1"/>
  <c r="AJ116" i="1"/>
  <c r="R116" i="1"/>
  <c r="N116" i="1"/>
  <c r="L116" i="1"/>
  <c r="D116" i="1"/>
  <c r="AJ115" i="1"/>
  <c r="R115" i="1"/>
  <c r="N115" i="1"/>
  <c r="L115" i="1"/>
  <c r="D115" i="1"/>
  <c r="AJ114" i="1"/>
  <c r="R114" i="1"/>
  <c r="N114" i="1"/>
  <c r="L114" i="1"/>
  <c r="D114" i="1"/>
  <c r="AJ113" i="1"/>
  <c r="R113" i="1"/>
  <c r="N113" i="1"/>
  <c r="L113" i="1"/>
  <c r="D113" i="1"/>
  <c r="AJ112" i="1"/>
  <c r="R112" i="1"/>
  <c r="N112" i="1"/>
  <c r="L112" i="1"/>
  <c r="D112" i="1"/>
  <c r="AJ111" i="1"/>
  <c r="R111" i="1"/>
  <c r="N111" i="1"/>
  <c r="L111" i="1"/>
  <c r="D111" i="1"/>
  <c r="AJ110" i="1"/>
  <c r="R110" i="1"/>
  <c r="N110" i="1"/>
  <c r="L110" i="1"/>
  <c r="D110" i="1"/>
  <c r="AJ109" i="1"/>
  <c r="R109" i="1"/>
  <c r="N109" i="1"/>
  <c r="L109" i="1"/>
  <c r="D109" i="1"/>
  <c r="AJ108" i="1"/>
  <c r="R108" i="1"/>
  <c r="N108" i="1"/>
  <c r="L108" i="1"/>
  <c r="D108" i="1"/>
  <c r="AJ107" i="1"/>
  <c r="R107" i="1"/>
  <c r="N107" i="1"/>
  <c r="L107" i="1"/>
  <c r="D107" i="1"/>
  <c r="AJ106" i="1"/>
  <c r="R106" i="1"/>
  <c r="N106" i="1"/>
  <c r="L106" i="1"/>
  <c r="D106" i="1"/>
  <c r="AJ105" i="1"/>
  <c r="R105" i="1"/>
  <c r="N105" i="1"/>
  <c r="L105" i="1"/>
  <c r="D105" i="1"/>
  <c r="AJ104" i="1"/>
  <c r="R104" i="1"/>
  <c r="N104" i="1"/>
  <c r="L104" i="1"/>
  <c r="D104" i="1"/>
  <c r="AJ103" i="1"/>
  <c r="R103" i="1"/>
  <c r="N103" i="1"/>
  <c r="L103" i="1"/>
  <c r="D103" i="1"/>
  <c r="AJ102" i="1"/>
  <c r="R102" i="1"/>
  <c r="N102" i="1"/>
  <c r="L102" i="1"/>
  <c r="D102" i="1"/>
  <c r="AJ101" i="1"/>
  <c r="R101" i="1"/>
  <c r="N101" i="1"/>
  <c r="L101" i="1"/>
  <c r="D101" i="1"/>
  <c r="AJ100" i="1"/>
  <c r="R100" i="1"/>
  <c r="N100" i="1"/>
  <c r="L100" i="1"/>
  <c r="D100" i="1"/>
  <c r="AJ99" i="1"/>
  <c r="R99" i="1"/>
  <c r="N99" i="1"/>
  <c r="L99" i="1"/>
  <c r="D99" i="1"/>
  <c r="AJ98" i="1"/>
  <c r="R98" i="1"/>
  <c r="N98" i="1"/>
  <c r="L98" i="1"/>
  <c r="D98" i="1"/>
  <c r="AJ97" i="1"/>
  <c r="R97" i="1"/>
  <c r="N97" i="1"/>
  <c r="L97" i="1"/>
  <c r="D97" i="1"/>
  <c r="AJ96" i="1"/>
  <c r="R96" i="1"/>
  <c r="N96" i="1"/>
  <c r="L96" i="1"/>
  <c r="D96" i="1"/>
  <c r="AJ95" i="1"/>
  <c r="R95" i="1"/>
  <c r="N95" i="1"/>
  <c r="L95" i="1"/>
  <c r="D95" i="1"/>
  <c r="AJ94" i="1"/>
  <c r="R94" i="1"/>
  <c r="N94" i="1"/>
  <c r="L94" i="1"/>
  <c r="D94" i="1"/>
  <c r="AJ93" i="1"/>
  <c r="R93" i="1"/>
  <c r="N93" i="1"/>
  <c r="L93" i="1"/>
  <c r="D93" i="1"/>
  <c r="AJ92" i="1"/>
  <c r="R92" i="1"/>
  <c r="N92" i="1"/>
  <c r="L92" i="1"/>
  <c r="D92" i="1"/>
  <c r="AJ91" i="1"/>
  <c r="R91" i="1"/>
  <c r="N91" i="1"/>
  <c r="L91" i="1"/>
  <c r="D91" i="1"/>
  <c r="AJ90" i="1"/>
  <c r="R90" i="1"/>
  <c r="N90" i="1"/>
  <c r="L90" i="1"/>
  <c r="D90" i="1"/>
  <c r="AJ89" i="1"/>
  <c r="R89" i="1"/>
  <c r="N89" i="1"/>
  <c r="L89" i="1"/>
  <c r="D89" i="1"/>
  <c r="AJ88" i="1"/>
  <c r="R88" i="1"/>
  <c r="N88" i="1"/>
  <c r="L88" i="1"/>
  <c r="D88" i="1"/>
  <c r="AJ87" i="1"/>
  <c r="R87" i="1"/>
  <c r="N87" i="1"/>
  <c r="L87" i="1"/>
  <c r="D87" i="1"/>
  <c r="AJ86" i="1"/>
  <c r="R86" i="1"/>
  <c r="N86" i="1"/>
  <c r="L86" i="1"/>
  <c r="D86" i="1"/>
  <c r="AJ85" i="1"/>
  <c r="R85" i="1"/>
  <c r="N85" i="1"/>
  <c r="L85" i="1"/>
  <c r="D85" i="1"/>
  <c r="AJ84" i="1"/>
  <c r="R84" i="1"/>
  <c r="N84" i="1"/>
  <c r="L84" i="1"/>
  <c r="D84" i="1"/>
  <c r="AJ80" i="1"/>
  <c r="R80" i="1"/>
  <c r="N80" i="1"/>
  <c r="L80" i="1"/>
  <c r="D80" i="1"/>
  <c r="AJ79" i="1"/>
  <c r="R79" i="1"/>
  <c r="N79" i="1"/>
  <c r="L79" i="1"/>
  <c r="D79" i="1"/>
  <c r="D6" i="1"/>
  <c r="L6" i="1"/>
  <c r="N6" i="1"/>
  <c r="R6" i="1"/>
  <c r="AJ6" i="1"/>
  <c r="D7" i="1"/>
  <c r="L7" i="1"/>
  <c r="N7" i="1"/>
  <c r="R7" i="1"/>
  <c r="AJ7" i="1"/>
  <c r="D11" i="1"/>
  <c r="L11" i="1"/>
  <c r="N11" i="1"/>
  <c r="R11" i="1"/>
  <c r="AJ11" i="1"/>
  <c r="D12" i="1"/>
  <c r="L12" i="1"/>
  <c r="N12" i="1"/>
  <c r="R12" i="1"/>
  <c r="AJ12" i="1"/>
  <c r="D13" i="1"/>
  <c r="L13" i="1"/>
  <c r="N13" i="1"/>
  <c r="R13" i="1"/>
  <c r="AJ13" i="1"/>
  <c r="D14" i="1"/>
  <c r="L14" i="1"/>
  <c r="N14" i="1"/>
  <c r="R14" i="1"/>
  <c r="AJ14" i="1"/>
  <c r="D15" i="1"/>
  <c r="L15" i="1"/>
  <c r="N15" i="1"/>
  <c r="R15" i="1"/>
  <c r="AJ15" i="1"/>
  <c r="D16" i="1"/>
  <c r="L16" i="1"/>
  <c r="N16" i="1"/>
  <c r="R16" i="1"/>
  <c r="AJ16" i="1"/>
  <c r="D17" i="1"/>
  <c r="L17" i="1"/>
  <c r="N17" i="1"/>
  <c r="R17" i="1"/>
  <c r="AJ17" i="1"/>
  <c r="D18" i="1"/>
  <c r="L18" i="1"/>
  <c r="N18" i="1"/>
  <c r="R18" i="1"/>
  <c r="AJ18" i="1"/>
  <c r="D19" i="1"/>
  <c r="L19" i="1"/>
  <c r="N19" i="1"/>
  <c r="R19" i="1"/>
  <c r="AJ19" i="1"/>
  <c r="D20" i="1"/>
  <c r="L20" i="1"/>
  <c r="N20" i="1"/>
  <c r="R20" i="1"/>
  <c r="AJ20" i="1"/>
  <c r="D21" i="1"/>
  <c r="L21" i="1"/>
  <c r="N21" i="1"/>
  <c r="R21" i="1"/>
  <c r="AJ21" i="1"/>
  <c r="D22" i="1"/>
  <c r="L22" i="1"/>
  <c r="N22" i="1"/>
  <c r="R22" i="1"/>
  <c r="AJ22" i="1"/>
  <c r="D23" i="1"/>
  <c r="L23" i="1"/>
  <c r="N23" i="1"/>
  <c r="R23" i="1"/>
  <c r="AJ23" i="1"/>
  <c r="D24" i="1"/>
  <c r="L24" i="1"/>
  <c r="N24" i="1"/>
  <c r="R24" i="1"/>
  <c r="AJ24" i="1"/>
  <c r="D25" i="1"/>
  <c r="L25" i="1"/>
  <c r="N25" i="1"/>
  <c r="R25" i="1"/>
  <c r="AJ25" i="1"/>
  <c r="D26" i="1"/>
  <c r="L26" i="1"/>
  <c r="N26" i="1"/>
  <c r="R26" i="1"/>
  <c r="AJ26" i="1"/>
  <c r="D27" i="1"/>
  <c r="L27" i="1"/>
  <c r="N27" i="1"/>
  <c r="R27" i="1"/>
  <c r="AJ27" i="1"/>
  <c r="D28" i="1"/>
  <c r="L28" i="1"/>
  <c r="N28" i="1"/>
  <c r="R28" i="1"/>
  <c r="AJ28" i="1"/>
  <c r="D29" i="1"/>
  <c r="L29" i="1"/>
  <c r="N29" i="1"/>
  <c r="R29" i="1"/>
  <c r="AJ29" i="1"/>
  <c r="D30" i="1"/>
  <c r="L30" i="1"/>
  <c r="N30" i="1"/>
  <c r="R30" i="1"/>
  <c r="AJ30" i="1"/>
  <c r="D31" i="1"/>
  <c r="L31" i="1"/>
  <c r="N31" i="1"/>
  <c r="R31" i="1"/>
  <c r="AJ31" i="1"/>
  <c r="D32" i="1"/>
  <c r="L32" i="1"/>
  <c r="N32" i="1"/>
  <c r="R32" i="1"/>
  <c r="AJ32" i="1"/>
  <c r="D33" i="1"/>
  <c r="L33" i="1"/>
  <c r="N33" i="1"/>
  <c r="R33" i="1"/>
  <c r="AJ33" i="1"/>
  <c r="D34" i="1"/>
  <c r="L34" i="1"/>
  <c r="N34" i="1"/>
  <c r="R34" i="1"/>
  <c r="AJ34" i="1"/>
  <c r="D35" i="1"/>
  <c r="L35" i="1"/>
  <c r="N35" i="1"/>
  <c r="R35" i="1"/>
  <c r="AJ35" i="1"/>
  <c r="D36" i="1"/>
  <c r="L36" i="1"/>
  <c r="N36" i="1"/>
  <c r="R36" i="1"/>
  <c r="AJ36" i="1"/>
  <c r="D37" i="1"/>
  <c r="L37" i="1"/>
  <c r="N37" i="1"/>
  <c r="R37" i="1"/>
  <c r="AJ37" i="1"/>
  <c r="D38" i="1"/>
  <c r="L38" i="1"/>
  <c r="N38" i="1"/>
  <c r="R38" i="1"/>
  <c r="AJ38" i="1"/>
  <c r="D39" i="1"/>
  <c r="L39" i="1"/>
  <c r="N39" i="1"/>
  <c r="R39" i="1"/>
  <c r="AJ39" i="1"/>
  <c r="D40" i="1"/>
  <c r="L40" i="1"/>
  <c r="N40" i="1"/>
  <c r="R40" i="1"/>
  <c r="AJ40" i="1"/>
  <c r="D41" i="1"/>
  <c r="L41" i="1"/>
  <c r="N41" i="1"/>
  <c r="R41" i="1"/>
  <c r="AJ41" i="1"/>
  <c r="D42" i="1"/>
  <c r="L42" i="1"/>
  <c r="N42" i="1"/>
  <c r="R42" i="1"/>
  <c r="AJ42" i="1"/>
  <c r="D43" i="1"/>
  <c r="L43" i="1"/>
  <c r="N43" i="1"/>
  <c r="R43" i="1"/>
  <c r="AJ43" i="1"/>
  <c r="D44" i="1"/>
  <c r="L44" i="1"/>
  <c r="N44" i="1"/>
  <c r="R44" i="1"/>
  <c r="AJ44" i="1"/>
  <c r="D45" i="1"/>
  <c r="L45" i="1"/>
  <c r="N45" i="1"/>
  <c r="R45" i="1"/>
  <c r="AJ45" i="1"/>
  <c r="D46" i="1"/>
  <c r="L46" i="1"/>
  <c r="N46" i="1"/>
  <c r="R46" i="1"/>
  <c r="AJ46" i="1"/>
  <c r="D47" i="1"/>
  <c r="L47" i="1"/>
  <c r="N47" i="1"/>
  <c r="R47" i="1"/>
  <c r="AJ47" i="1"/>
  <c r="D48" i="1"/>
  <c r="L48" i="1"/>
  <c r="N48" i="1"/>
  <c r="R48" i="1"/>
  <c r="AJ48" i="1"/>
  <c r="D49" i="1"/>
  <c r="L49" i="1"/>
  <c r="N49" i="1"/>
  <c r="R49" i="1"/>
  <c r="AJ49" i="1"/>
  <c r="D50" i="1"/>
  <c r="L50" i="1"/>
  <c r="N50" i="1"/>
  <c r="R50" i="1"/>
  <c r="AJ50" i="1"/>
  <c r="D51" i="1"/>
  <c r="L51" i="1"/>
  <c r="N51" i="1"/>
  <c r="R51" i="1"/>
  <c r="AJ51" i="1"/>
  <c r="D52" i="1"/>
  <c r="L52" i="1"/>
  <c r="N52" i="1"/>
  <c r="R52" i="1"/>
  <c r="AJ52" i="1"/>
  <c r="D53" i="1"/>
  <c r="L53" i="1"/>
  <c r="N53" i="1"/>
  <c r="R53" i="1"/>
  <c r="AJ53" i="1"/>
  <c r="D54" i="1"/>
  <c r="L54" i="1"/>
  <c r="N54" i="1"/>
  <c r="R54" i="1"/>
  <c r="AJ54" i="1"/>
  <c r="D55" i="1"/>
  <c r="L55" i="1"/>
  <c r="N55" i="1"/>
  <c r="R55" i="1"/>
  <c r="AJ55" i="1"/>
  <c r="D56" i="1"/>
  <c r="L56" i="1"/>
  <c r="N56" i="1"/>
  <c r="R56" i="1"/>
  <c r="AJ56" i="1"/>
  <c r="D57" i="1"/>
  <c r="L57" i="1"/>
  <c r="N57" i="1"/>
  <c r="R57" i="1"/>
  <c r="AJ57" i="1"/>
  <c r="D58" i="1"/>
  <c r="L58" i="1"/>
  <c r="N58" i="1"/>
  <c r="R58" i="1"/>
  <c r="AJ58" i="1"/>
  <c r="D59" i="1"/>
  <c r="L59" i="1"/>
  <c r="N59" i="1"/>
  <c r="R59" i="1"/>
  <c r="AJ59" i="1"/>
  <c r="D60" i="1"/>
  <c r="L60" i="1"/>
  <c r="N60" i="1"/>
  <c r="R60" i="1"/>
  <c r="AJ60" i="1"/>
  <c r="D61" i="1"/>
  <c r="L61" i="1"/>
  <c r="N61" i="1"/>
  <c r="R61" i="1"/>
  <c r="AJ61" i="1"/>
  <c r="D62" i="1"/>
  <c r="L62" i="1"/>
  <c r="N62" i="1"/>
  <c r="R62" i="1"/>
  <c r="AJ62" i="1"/>
  <c r="D63" i="1"/>
  <c r="L63" i="1"/>
  <c r="N63" i="1"/>
  <c r="R63" i="1"/>
  <c r="AJ63" i="1"/>
  <c r="D64" i="1"/>
  <c r="L64" i="1"/>
  <c r="N64" i="1"/>
  <c r="R64" i="1"/>
  <c r="AJ64" i="1"/>
  <c r="D65" i="1"/>
  <c r="L65" i="1"/>
  <c r="N65" i="1"/>
  <c r="R65" i="1"/>
  <c r="AJ65" i="1"/>
  <c r="D66" i="1"/>
  <c r="L66" i="1"/>
  <c r="N66" i="1"/>
  <c r="R66" i="1"/>
  <c r="AJ66" i="1"/>
  <c r="D67" i="1"/>
  <c r="L67" i="1"/>
  <c r="N67" i="1"/>
  <c r="R67" i="1"/>
  <c r="AJ67" i="1"/>
  <c r="D68" i="1"/>
  <c r="L68" i="1"/>
  <c r="N68" i="1"/>
  <c r="R68" i="1"/>
  <c r="AJ68" i="1"/>
  <c r="D69" i="1"/>
  <c r="L69" i="1"/>
  <c r="N69" i="1"/>
  <c r="R69" i="1"/>
  <c r="AJ69" i="1"/>
  <c r="D70" i="1"/>
  <c r="L70" i="1"/>
  <c r="N70" i="1"/>
  <c r="R70" i="1"/>
  <c r="AJ70" i="1"/>
  <c r="D71" i="1"/>
  <c r="L71" i="1"/>
  <c r="N71" i="1"/>
  <c r="R71" i="1"/>
  <c r="AJ71" i="1"/>
  <c r="D72" i="1"/>
  <c r="L72" i="1"/>
  <c r="N72" i="1"/>
  <c r="R72" i="1"/>
  <c r="AJ72" i="1"/>
  <c r="D73" i="1"/>
  <c r="L73" i="1"/>
  <c r="N73" i="1"/>
  <c r="R73" i="1"/>
  <c r="AJ73" i="1"/>
  <c r="D74" i="1"/>
  <c r="L74" i="1"/>
  <c r="N74" i="1"/>
  <c r="R74" i="1"/>
  <c r="AJ74" i="1"/>
</calcChain>
</file>

<file path=xl/sharedStrings.xml><?xml version="1.0" encoding="utf-8"?>
<sst xmlns="http://schemas.openxmlformats.org/spreadsheetml/2006/main" count="1012" uniqueCount="401">
  <si>
    <t>Title</t>
  </si>
  <si>
    <t>Description</t>
  </si>
  <si>
    <t>Type</t>
  </si>
  <si>
    <t>Type (vlookup)</t>
  </si>
  <si>
    <t>Make</t>
  </si>
  <si>
    <t>Model</t>
  </si>
  <si>
    <t>SerialNo</t>
  </si>
  <si>
    <t>Tag</t>
  </si>
  <si>
    <t>NotNo</t>
  </si>
  <si>
    <t>NotOutputId</t>
  </si>
  <si>
    <t>MeasuredUnits</t>
  </si>
  <si>
    <t>MeasuredUnits (vlookup)</t>
  </si>
  <si>
    <t>MeasuredUnits2</t>
  </si>
  <si>
    <t>MeasuredUnits2 (vlookup)</t>
  </si>
  <si>
    <t>WorkingLimitMin</t>
  </si>
  <si>
    <t>WorkingLimitMax</t>
  </si>
  <si>
    <t>SignalType</t>
  </si>
  <si>
    <t>SignalType (Vlookup)</t>
  </si>
  <si>
    <t>FlowDeviceType</t>
  </si>
  <si>
    <t>FlowDeviceType(vlookup)</t>
  </si>
  <si>
    <t>DefaultNominalKFactor</t>
  </si>
  <si>
    <t>DefaultPipeDiameter</t>
  </si>
  <si>
    <t>DefaultMeterDiameter</t>
  </si>
  <si>
    <t>ThermalExpansionPipe</t>
  </si>
  <si>
    <t>ThermalExpansionPlate</t>
  </si>
  <si>
    <t>DefaultOrientation</t>
  </si>
  <si>
    <t>FlowCategory</t>
  </si>
  <si>
    <t>FlowCategory (Vlookup)</t>
  </si>
  <si>
    <t>Facility</t>
  </si>
  <si>
    <t>IsCalibrationScheduled</t>
  </si>
  <si>
    <t>SchedulingOwner</t>
  </si>
  <si>
    <t>CalibrationDefaultReviewer</t>
  </si>
  <si>
    <t>CalibrationStatus</t>
  </si>
  <si>
    <t>CalibrationDueReminderDays</t>
  </si>
  <si>
    <t>QualityGrade</t>
  </si>
  <si>
    <t>QualityGrade (vlookup)</t>
  </si>
  <si>
    <t>ModulusOfElasticity</t>
  </si>
  <si>
    <t>ThermalExpansionShell</t>
  </si>
  <si>
    <t>ThermalExpansionDetectorShaft</t>
  </si>
  <si>
    <t>BaseTemperature</t>
  </si>
  <si>
    <t>BasePressure</t>
  </si>
  <si>
    <t>WallThickness</t>
  </si>
  <si>
    <t>FirmwareVersion</t>
  </si>
  <si>
    <t>LocationId</t>
  </si>
  <si>
    <t>Number</t>
  </si>
  <si>
    <t>Name</t>
  </si>
  <si>
    <t>NotSet</t>
  </si>
  <si>
    <t>Flowmeter</t>
  </si>
  <si>
    <t>Density</t>
  </si>
  <si>
    <t>Viscosity</t>
  </si>
  <si>
    <t>StaticPressure</t>
  </si>
  <si>
    <t>DifferentialPressure</t>
  </si>
  <si>
    <t>AtmosphericPressure</t>
  </si>
  <si>
    <t>Humidity</t>
  </si>
  <si>
    <t>Temperature</t>
  </si>
  <si>
    <t>AmbientTemperature</t>
  </si>
  <si>
    <t>TimerCounter</t>
  </si>
  <si>
    <t>Timer</t>
  </si>
  <si>
    <t>Counter</t>
  </si>
  <si>
    <t>Mass</t>
  </si>
  <si>
    <t>SpecificGravity</t>
  </si>
  <si>
    <t>Electrical</t>
  </si>
  <si>
    <t>Material</t>
  </si>
  <si>
    <t>General</t>
  </si>
  <si>
    <t>Gravimetric</t>
  </si>
  <si>
    <t>Volumetric</t>
  </si>
  <si>
    <t>Pulse</t>
  </si>
  <si>
    <t>FrequencyPulseTime</t>
  </si>
  <si>
    <t xml:space="preserve"> FrequencyPeriod</t>
  </si>
  <si>
    <t xml:space="preserve"> FrequencyMeasured</t>
  </si>
  <si>
    <t>Current</t>
  </si>
  <si>
    <t>Voltage</t>
  </si>
  <si>
    <t>Flowrate</t>
  </si>
  <si>
    <t>Manual</t>
  </si>
  <si>
    <t xml:space="preserve"> General</t>
  </si>
  <si>
    <t>Orifice1997</t>
  </si>
  <si>
    <t xml:space="preserve"> Orifice2003</t>
  </si>
  <si>
    <t>Nozzle</t>
  </si>
  <si>
    <t>SonicNozzle</t>
  </si>
  <si>
    <t>Venturi</t>
  </si>
  <si>
    <t xml:space="preserve"> ChokeReliefValve</t>
  </si>
  <si>
    <t>VariableArea</t>
  </si>
  <si>
    <t>Cone</t>
  </si>
  <si>
    <t>Turbine</t>
  </si>
  <si>
    <t>PositiveDisplacement</t>
  </si>
  <si>
    <t>Vortex</t>
  </si>
  <si>
    <t>Electromagnetic</t>
  </si>
  <si>
    <t xml:space="preserve"> Ultrasonic</t>
  </si>
  <si>
    <t>Coriolis</t>
  </si>
  <si>
    <t>OrificePlate</t>
  </si>
  <si>
    <t xml:space="preserve"> DifferentialPressure</t>
  </si>
  <si>
    <t>Valve</t>
  </si>
  <si>
    <t>Thermal</t>
  </si>
  <si>
    <t>Miscellaneous</t>
  </si>
  <si>
    <t>Prover</t>
  </si>
  <si>
    <t>QualityCritical</t>
  </si>
  <si>
    <t>CalibrateBeforeUse</t>
  </si>
  <si>
    <t xml:space="preserve"> IndicationOnly</t>
  </si>
  <si>
    <t>Other</t>
  </si>
  <si>
    <t xml:space="preserve">        Pulses</t>
  </si>
  <si>
    <t xml:space="preserve">        Amps</t>
  </si>
  <si>
    <t xml:space="preserve">        Volts</t>
  </si>
  <si>
    <t xml:space="preserve">        Ohms</t>
  </si>
  <si>
    <t xml:space="preserve">        Other</t>
  </si>
  <si>
    <t xml:space="preserve"> NotSet</t>
  </si>
  <si>
    <t>Percent</t>
  </si>
  <si>
    <t>Pulses</t>
  </si>
  <si>
    <t>Hertz</t>
  </si>
  <si>
    <t>Millisecond</t>
  </si>
  <si>
    <t>Second</t>
  </si>
  <si>
    <t>Minute</t>
  </si>
  <si>
    <t>Hour</t>
  </si>
  <si>
    <t>Day</t>
  </si>
  <si>
    <t>Gram</t>
  </si>
  <si>
    <t>Kilogram</t>
  </si>
  <si>
    <t>Tonne</t>
  </si>
  <si>
    <t>Pound</t>
  </si>
  <si>
    <t>Millimeter</t>
  </si>
  <si>
    <t>Meter</t>
  </si>
  <si>
    <t>Kilometer</t>
  </si>
  <si>
    <t>Inch</t>
  </si>
  <si>
    <t>Foot</t>
  </si>
  <si>
    <t>Mile</t>
  </si>
  <si>
    <t>Millimeter2</t>
  </si>
  <si>
    <t>Meter2</t>
  </si>
  <si>
    <t>Inch2</t>
  </si>
  <si>
    <t>Foot2</t>
  </si>
  <si>
    <t>Centimeter3</t>
  </si>
  <si>
    <t>Meter3</t>
  </si>
  <si>
    <t>Inch3</t>
  </si>
  <si>
    <t>Foot3</t>
  </si>
  <si>
    <t>Millilitre</t>
  </si>
  <si>
    <t>Litre</t>
  </si>
  <si>
    <t>UkGallon</t>
  </si>
  <si>
    <t>UsGallon</t>
  </si>
  <si>
    <t>Barrel</t>
  </si>
  <si>
    <t>Pascal</t>
  </si>
  <si>
    <t>Kilopascal</t>
  </si>
  <si>
    <t>Megapascal</t>
  </si>
  <si>
    <t>Millibar</t>
  </si>
  <si>
    <t>Bar</t>
  </si>
  <si>
    <t>MillimeterWater</t>
  </si>
  <si>
    <t>MeterWater</t>
  </si>
  <si>
    <t>InchWater</t>
  </si>
  <si>
    <t>MillimeterMercury</t>
  </si>
  <si>
    <t>MeterMercury</t>
  </si>
  <si>
    <t>InchMercury</t>
  </si>
  <si>
    <t>Pound_Inch2</t>
  </si>
  <si>
    <t>Pound_Foot2</t>
  </si>
  <si>
    <t>PascalG</t>
  </si>
  <si>
    <t>KilopascalG</t>
  </si>
  <si>
    <t>MegapascalG</t>
  </si>
  <si>
    <t>MillibarG</t>
  </si>
  <si>
    <t>BarG</t>
  </si>
  <si>
    <t>MillimeterWaterG</t>
  </si>
  <si>
    <t>MeterWaterG</t>
  </si>
  <si>
    <t>InchWaterG</t>
  </si>
  <si>
    <t>MillimeterMercuryG</t>
  </si>
  <si>
    <t>MeterMercuryG</t>
  </si>
  <si>
    <t>InchMercuryG</t>
  </si>
  <si>
    <t>Pound_Inch2G</t>
  </si>
  <si>
    <t>Pound_Foot2G</t>
  </si>
  <si>
    <t>Inch2G</t>
  </si>
  <si>
    <t>Foot2G</t>
  </si>
  <si>
    <t>kg_l</t>
  </si>
  <si>
    <t>kg_m3</t>
  </si>
  <si>
    <t>lb_in3</t>
  </si>
  <si>
    <t>lb_ft3</t>
  </si>
  <si>
    <t>PascalSecond</t>
  </si>
  <si>
    <t>Centipoise</t>
  </si>
  <si>
    <t>Meter2_Second</t>
  </si>
  <si>
    <t>Centistoke</t>
  </si>
  <si>
    <t>Kelvin</t>
  </si>
  <si>
    <t>Celsius</t>
  </si>
  <si>
    <t>Fahrenheit</t>
  </si>
  <si>
    <t>Millivolt</t>
  </si>
  <si>
    <t>Volt</t>
  </si>
  <si>
    <t>Milliamp</t>
  </si>
  <si>
    <t>Amp</t>
  </si>
  <si>
    <t>Milliohm</t>
  </si>
  <si>
    <t>Ohm</t>
  </si>
  <si>
    <t>Joule</t>
  </si>
  <si>
    <t>Kilojoule</t>
  </si>
  <si>
    <t>Watt</t>
  </si>
  <si>
    <t>Kilowatt</t>
  </si>
  <si>
    <t>SOS 1-1</t>
  </si>
  <si>
    <t>SOS 1-2</t>
  </si>
  <si>
    <t>SOS 1-3</t>
  </si>
  <si>
    <t>SOS 1-4</t>
  </si>
  <si>
    <t>SOS 2-1</t>
  </si>
  <si>
    <t>SOS 2-2</t>
  </si>
  <si>
    <t>SOS 2-3</t>
  </si>
  <si>
    <t>SOS 2-4</t>
  </si>
  <si>
    <t>SpeedOfSound</t>
  </si>
  <si>
    <t>VelocityOfGas</t>
  </si>
  <si>
    <t>VOG 1-1</t>
  </si>
  <si>
    <t>VOG 1-2</t>
  </si>
  <si>
    <t>VOG 1-3</t>
  </si>
  <si>
    <t>VOG 1-4</t>
  </si>
  <si>
    <t>VOG 2-1</t>
  </si>
  <si>
    <t>VOG 2-2</t>
  </si>
  <si>
    <t>VOG 2-3</t>
  </si>
  <si>
    <t>VOG 2-4</t>
  </si>
  <si>
    <t>AcceptanceRate 1-1</t>
  </si>
  <si>
    <t>AcceptanceRate 1-2</t>
  </si>
  <si>
    <t>AcceptanceRate 1-3</t>
  </si>
  <si>
    <t>AcceptanceRate 1-4</t>
  </si>
  <si>
    <t>AcceptanceRate 2-1</t>
  </si>
  <si>
    <t>AcceptanceRate 2-2</t>
  </si>
  <si>
    <t>AcceptanceRate 2-3</t>
  </si>
  <si>
    <t>AcceptanceRate 2-4</t>
  </si>
  <si>
    <t>AGC 1-1 AB</t>
  </si>
  <si>
    <t>AGC 1-1 BA</t>
  </si>
  <si>
    <t>AGC 1-2 AB</t>
  </si>
  <si>
    <t>AGC 1-2 BA</t>
  </si>
  <si>
    <t>AGC 1-3 AB</t>
  </si>
  <si>
    <t>AGC 1-3 BA</t>
  </si>
  <si>
    <t>AGC 1-4 AB</t>
  </si>
  <si>
    <t>AGC 1-4 BA</t>
  </si>
  <si>
    <t>AGC 2-1 AB</t>
  </si>
  <si>
    <t>AGC 2-1 BA</t>
  </si>
  <si>
    <t>AGC 2-2 AB</t>
  </si>
  <si>
    <t>AGC 2-2 BA</t>
  </si>
  <si>
    <t>AGC 2-3 AB</t>
  </si>
  <si>
    <t>AGC 2-3 BA</t>
  </si>
  <si>
    <t>AGC 2-4 AB</t>
  </si>
  <si>
    <t>AGC 2-4 BA</t>
  </si>
  <si>
    <t>PathStatus 1-1</t>
  </si>
  <si>
    <t>PathStatus 1-2</t>
  </si>
  <si>
    <t>PathStatus 1-3</t>
  </si>
  <si>
    <t>PathStatus 1-4</t>
  </si>
  <si>
    <t>PathStatus 2-1</t>
  </si>
  <si>
    <t>PathStatus 2-2</t>
  </si>
  <si>
    <t>PathStatus 2-3</t>
  </si>
  <si>
    <t>PathStatus 2-4</t>
  </si>
  <si>
    <t>SNR 1-1 AB</t>
  </si>
  <si>
    <t>SNR 1-1 BA</t>
  </si>
  <si>
    <t>SNR 1-2 AB</t>
  </si>
  <si>
    <t>SNR 1-2 BA</t>
  </si>
  <si>
    <t>SNR 1-3 AB</t>
  </si>
  <si>
    <t>SNR 1-3 BA</t>
  </si>
  <si>
    <t>SNR 1-4 AB</t>
  </si>
  <si>
    <t>SNR 1-4 BA</t>
  </si>
  <si>
    <t>SNR 2-1 AB</t>
  </si>
  <si>
    <t>SNR 2-1 BA</t>
  </si>
  <si>
    <t>SNR 2-2 AB</t>
  </si>
  <si>
    <t>SNR 2-2 BA</t>
  </si>
  <si>
    <t>SNR 2-3 AB</t>
  </si>
  <si>
    <t>SNR 2-3 BA</t>
  </si>
  <si>
    <t>SNR 2-4 AB</t>
  </si>
  <si>
    <t>SNR 2-4 BA</t>
  </si>
  <si>
    <t>SICK</t>
  </si>
  <si>
    <t>FLOWSIC600-XT</t>
  </si>
  <si>
    <t>C-FT001</t>
  </si>
  <si>
    <t>C-FT002</t>
  </si>
  <si>
    <t>4in USM SpeedOfSound</t>
  </si>
  <si>
    <t>4in USM VelocityOfGas</t>
  </si>
  <si>
    <t>4in USM SOS 1-1</t>
  </si>
  <si>
    <t>4in USM SOS 1-2</t>
  </si>
  <si>
    <t>4in USM SOS 1-3</t>
  </si>
  <si>
    <t>4in USM SOS 1-4</t>
  </si>
  <si>
    <t>4in USM SOS 2-1</t>
  </si>
  <si>
    <t>4in USM SOS 2-2</t>
  </si>
  <si>
    <t>4in USM SOS 2-3</t>
  </si>
  <si>
    <t>4in USM SOS 2-4</t>
  </si>
  <si>
    <t>4in USM VOG 1-1</t>
  </si>
  <si>
    <t>4in USM VOG 1-2</t>
  </si>
  <si>
    <t>4in USM VOG 1-3</t>
  </si>
  <si>
    <t>4in USM VOG 1-4</t>
  </si>
  <si>
    <t>4in USM VOG 2-1</t>
  </si>
  <si>
    <t>4in USM VOG 2-2</t>
  </si>
  <si>
    <t>4in USM VOG 2-3</t>
  </si>
  <si>
    <t>4in USM VOG 2-4</t>
  </si>
  <si>
    <t>4in USM AcceptanceRate 1-1</t>
  </si>
  <si>
    <t>4in USM AcceptanceRate 1-2</t>
  </si>
  <si>
    <t>4in USM AcceptanceRate 1-3</t>
  </si>
  <si>
    <t>4in USM AcceptanceRate 1-4</t>
  </si>
  <si>
    <t>4in USM AcceptanceRate 2-1</t>
  </si>
  <si>
    <t>4in USM AcceptanceRate 2-2</t>
  </si>
  <si>
    <t>4in USM AcceptanceRate 2-3</t>
  </si>
  <si>
    <t>4in USM AcceptanceRate 2-4</t>
  </si>
  <si>
    <t>4in USM AGC 1-1 AB</t>
  </si>
  <si>
    <t>4in USM AGC 1-1 BA</t>
  </si>
  <si>
    <t>4in USM AGC 1-2 AB</t>
  </si>
  <si>
    <t>4in USM AGC 1-2 BA</t>
  </si>
  <si>
    <t>4in USM AGC 1-3 AB</t>
  </si>
  <si>
    <t>4in USM AGC 1-3 BA</t>
  </si>
  <si>
    <t>4in USM AGC 1-4 AB</t>
  </si>
  <si>
    <t>4in USM AGC 1-4 BA</t>
  </si>
  <si>
    <t>4in USM AGC 2-1 AB</t>
  </si>
  <si>
    <t>4in USM AGC 2-1 BA</t>
  </si>
  <si>
    <t>4in USM AGC 2-2 AB</t>
  </si>
  <si>
    <t>4in USM AGC 2-2 BA</t>
  </si>
  <si>
    <t>4in USM AGC 2-3 AB</t>
  </si>
  <si>
    <t>4in USM AGC 2-3 BA</t>
  </si>
  <si>
    <t>4in USM AGC 2-4 AB</t>
  </si>
  <si>
    <t>4in USM AGC 2-4 BA</t>
  </si>
  <si>
    <t>4in USM PathStatus 1-1</t>
  </si>
  <si>
    <t>4in USM PathStatus 1-2</t>
  </si>
  <si>
    <t>4in USM PathStatus 1-3</t>
  </si>
  <si>
    <t>4in USM PathStatus 1-4</t>
  </si>
  <si>
    <t>4in USM PathStatus 2-1</t>
  </si>
  <si>
    <t>4in USM PathStatus 2-2</t>
  </si>
  <si>
    <t>4in USM PathStatus 2-3</t>
  </si>
  <si>
    <t>4in USM PathStatus 2-4</t>
  </si>
  <si>
    <t>4in USM SNR 1-1 AB</t>
  </si>
  <si>
    <t>4in USM SNR 1-1 BA</t>
  </si>
  <si>
    <t>4in USM SNR 1-2 AB</t>
  </si>
  <si>
    <t>4in USM SNR 1-2 BA</t>
  </si>
  <si>
    <t>4in USM SNR 1-3 AB</t>
  </si>
  <si>
    <t>4in USM SNR 1-3 BA</t>
  </si>
  <si>
    <t>4in USM SNR 1-4 AB</t>
  </si>
  <si>
    <t>4in USM SNR 1-4 BA</t>
  </si>
  <si>
    <t>4in USM SNR 2-1 AB</t>
  </si>
  <si>
    <t>4in USM SNR 2-1 BA</t>
  </si>
  <si>
    <t>4in USM SNR 2-2 AB</t>
  </si>
  <si>
    <t>4in USM SNR 2-2 BA</t>
  </si>
  <si>
    <t>4in USM SNR 2-3 AB</t>
  </si>
  <si>
    <t>4in USM SNR 2-3 BA</t>
  </si>
  <si>
    <t>4in USM SNR 2-4 AB</t>
  </si>
  <si>
    <t>4in USM SNR 2-4 BA</t>
  </si>
  <si>
    <t>8in USM SOS 1-4</t>
  </si>
  <si>
    <t>8in USM SOS 2-1</t>
  </si>
  <si>
    <t>8in USM SOS 2-2</t>
  </si>
  <si>
    <t>8in USM SOS 2-3</t>
  </si>
  <si>
    <t>8in USM SOS 2-4</t>
  </si>
  <si>
    <t>8in USM VOG 1-1</t>
  </si>
  <si>
    <t>8in USM VOG 1-2</t>
  </si>
  <si>
    <t>8in USM VOG 1-3</t>
  </si>
  <si>
    <t>8in USM VOG 1-4</t>
  </si>
  <si>
    <t>8in USM VOG 2-1</t>
  </si>
  <si>
    <t>8in USM VOG 2-2</t>
  </si>
  <si>
    <t>8in USM VOG 2-3</t>
  </si>
  <si>
    <t>8in USM VOG 2-4</t>
  </si>
  <si>
    <t>8in USM AcceptanceRate 1-1</t>
  </si>
  <si>
    <t>8in USM AcceptanceRate 1-2</t>
  </si>
  <si>
    <t>8in USM AcceptanceRate 1-3</t>
  </si>
  <si>
    <t>8in USM AcceptanceRate 1-4</t>
  </si>
  <si>
    <t>8in USM AcceptanceRate 2-1</t>
  </si>
  <si>
    <t>8in USM AcceptanceRate 2-2</t>
  </si>
  <si>
    <t>8in USM AcceptanceRate 2-3</t>
  </si>
  <si>
    <t>8in USM AcceptanceRate 2-4</t>
  </si>
  <si>
    <t>8in USM AGC 1-1 AB</t>
  </si>
  <si>
    <t>8in USM AGC 1-1 BA</t>
  </si>
  <si>
    <t>8in USM AGC 1-2 AB</t>
  </si>
  <si>
    <t>8in USM AGC 1-2 BA</t>
  </si>
  <si>
    <t>8in USM AGC 1-3 AB</t>
  </si>
  <si>
    <t>8in USM AGC 1-3 BA</t>
  </si>
  <si>
    <t>8in USM AGC 1-4 AB</t>
  </si>
  <si>
    <t>8in USM AGC 1-4 BA</t>
  </si>
  <si>
    <t>8in USM AGC 2-1 AB</t>
  </si>
  <si>
    <t>8in USM AGC 2-1 BA</t>
  </si>
  <si>
    <t>8in USM AGC 2-2 AB</t>
  </si>
  <si>
    <t>8in USM AGC 2-2 BA</t>
  </si>
  <si>
    <t>8in USM AGC 2-3 AB</t>
  </si>
  <si>
    <t>8in USM AGC 2-3 BA</t>
  </si>
  <si>
    <t>8in USM AGC 2-4 AB</t>
  </si>
  <si>
    <t>8in USM AGC 2-4 BA</t>
  </si>
  <si>
    <t>8in USM PathStatus 1-1</t>
  </si>
  <si>
    <t>8in USM PathStatus 1-2</t>
  </si>
  <si>
    <t>8in USM PathStatus 1-3</t>
  </si>
  <si>
    <t>8in USM PathStatus 1-4</t>
  </si>
  <si>
    <t>8in USM PathStatus 2-1</t>
  </si>
  <si>
    <t>8in USM PathStatus 2-2</t>
  </si>
  <si>
    <t>8in USM PathStatus 2-3</t>
  </si>
  <si>
    <t>8in USM PathStatus 2-4</t>
  </si>
  <si>
    <t>8in USM SNR 1-1 AB</t>
  </si>
  <si>
    <t>8in USM SNR 1-1 BA</t>
  </si>
  <si>
    <t>8in USM SNR 1-2 AB</t>
  </si>
  <si>
    <t>8in USM SNR 1-2 BA</t>
  </si>
  <si>
    <t>8in USM SNR 1-3 AB</t>
  </si>
  <si>
    <t>8in USM SNR 1-3 BA</t>
  </si>
  <si>
    <t>8in USM SNR 1-4 AB</t>
  </si>
  <si>
    <t>8in USM SNR 1-4 BA</t>
  </si>
  <si>
    <t>8in USM SNR 2-1 AB</t>
  </si>
  <si>
    <t>8in USM SNR 2-1 BA</t>
  </si>
  <si>
    <t>8in USM SNR 2-2 AB</t>
  </si>
  <si>
    <t>8in USM SNR 2-2 BA</t>
  </si>
  <si>
    <t>8in USM SNR 2-3 AB</t>
  </si>
  <si>
    <t>8in USM SNR 2-3 BA</t>
  </si>
  <si>
    <t>8in USM SNR 2-4 AB</t>
  </si>
  <si>
    <t>8in USM SNR 2-4 BA</t>
  </si>
  <si>
    <t>8in USM SpeedOfSound</t>
  </si>
  <si>
    <t>8in USM VelocityOfGas</t>
  </si>
  <si>
    <t>8in USM SOS 1-1</t>
  </si>
  <si>
    <t>8in USM SOS 1-2</t>
  </si>
  <si>
    <t>8in USM SOS 1-3</t>
  </si>
  <si>
    <t>4in USM Flowrate</t>
  </si>
  <si>
    <t>8in USM Flowrate</t>
  </si>
  <si>
    <t>8in USM GlobalStatus</t>
  </si>
  <si>
    <t>8in USM SummaryStatus</t>
  </si>
  <si>
    <t>8in USM ActualStatus</t>
  </si>
  <si>
    <t>4in USM ActualStatus</t>
  </si>
  <si>
    <t>4in USM GlobalStatus</t>
  </si>
  <si>
    <t>4in USM SummaryStatus</t>
  </si>
  <si>
    <t>4in USM Impulse_Factor</t>
  </si>
  <si>
    <t>4in USM Impulse_Frequency</t>
  </si>
  <si>
    <t>8in USM Impulse_Factor</t>
  </si>
  <si>
    <t>8in USM Impulse_Frequency</t>
  </si>
  <si>
    <t>8in USM AdjustQt</t>
  </si>
  <si>
    <t>4in USM AdjustQt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</si>
</sst>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1FFA4-F8B2-4275-BF60-11ABF73DA1DE}" name="Table1" displayName="Table1" ref="A1:AR150" totalsRowShown="0" headerRowCellStyle="Normal" dataCellStyle="Normal">
  <autoFilter ref="A1:AR150" xr:uid="{2761FFA4-F8B2-4275-BF60-11ABF73DA1DE}"/>
  <tableColumns count="44">
    <tableColumn id="2" xr3:uid="{5DD1347F-E750-45EF-BA7E-3EF93B5108CF}" name="Title" dataCellStyle="Normal"/>
    <tableColumn id="3" xr3:uid="{D920DABB-C868-4EC5-AEE9-66B2282E7EF0}" name="Description" dataCellStyle="Normal"/>
    <tableColumn id="4" xr3:uid="{94A40E79-B6C9-4020-B0B2-D2BA1D510900}" name="Type" dataCellStyle="Normal"/>
    <tableColumn id="5" xr3:uid="{4A2C2340-52C1-4650-9D0D-D17DD37B1856}" name="Type (vlookup)" dataCellStyle="Normal">
      <calculatedColumnFormula>VLOOKUP(Table1[[#This Row],[Type]],TableTypeLookup[],2)</calculatedColumnFormula>
    </tableColumn>
    <tableColumn id="6" xr3:uid="{AFDFD17B-D2DC-4992-8CD4-FBD4A126817A}" name="Make" dataCellStyle="Normal"/>
    <tableColumn id="7" xr3:uid="{6FE6E1FF-0C02-445F-89E5-131D54D4A655}" name="Model" dataCellStyle="Normal"/>
    <tableColumn id="8" xr3:uid="{B8031030-E440-47C0-B738-005DCEC07D9F}" name="SerialNo" dataCellStyle="Normal"/>
    <tableColumn id="9" xr3:uid="{8E273B28-4F96-4B8F-ACF2-35942D9D47D8}" name="Tag" dataCellStyle="Normal"/>
    <tableColumn id="10" xr3:uid="{9444A449-6EFD-4991-9621-12AA5691D52D}" name="NotNo" dataCellStyle="Normal"/>
    <tableColumn id="11" xr3:uid="{49E741A1-366B-4E89-BA82-70C5B22AE282}" name="NotOutputId" dataCellStyle="Normal"/>
    <tableColumn id="12" xr3:uid="{1B801D02-89B9-4451-848B-3DB5672C6E0E}" name="MeasuredUnits" dataCellStyle="Normal"/>
    <tableColumn id="13" xr3:uid="{EA1FC5F1-A435-400E-AFC5-8C8EF7151F83}" name="MeasuredUnits (vlookup)" dataCellStyle="Normal">
      <calculatedColumnFormula>VLOOKUP(Table1[[#This Row],[MeasuredUnits]],TableUnitsLookup[],2)</calculatedColumnFormula>
    </tableColumn>
    <tableColumn id="14" xr3:uid="{3F4B5D2C-826F-4E97-A47D-32679C0180C3}" name="MeasuredUnits2" dataCellStyle="Normal"/>
    <tableColumn id="15" xr3:uid="{568941AB-C207-45D6-A89D-549444F22B36}" name="MeasuredUnits2 (vlookup)" dataCellStyle="Normal">
      <calculatedColumnFormula>VLOOKUP(Table1[[#This Row],[MeasuredUnits2]],TableUnitsLookup[],2)</calculatedColumnFormula>
    </tableColumn>
    <tableColumn id="16" xr3:uid="{38B40838-B08A-44F6-8D9C-80A455F5E889}" name="WorkingLimitMin" dataCellStyle="Normal"/>
    <tableColumn id="17" xr3:uid="{0C36AE4C-BFE2-4906-B74C-89FBC34F7CE0}" name="WorkingLimitMax" dataCellStyle="Normal"/>
    <tableColumn id="18" xr3:uid="{50888F53-0E65-4734-8E3E-7C3835284B0A}" name="SignalType" dataCellStyle="Normal"/>
    <tableColumn id="19" xr3:uid="{BC5EED57-F01D-4643-B949-01AC2A4323CB}" name="SignalType (Vlookup)" dataCellStyle="Normal">
      <calculatedColumnFormula>VLOOKUP(Table1[[#This Row],[SignalType]],TableSignalTypeLookup[],2)</calculatedColumnFormula>
    </tableColumn>
    <tableColumn id="20" xr3:uid="{D8B1020C-A925-453F-B812-80E1E2458D2E}" name="FlowDeviceType" dataCellStyle="Normal"/>
    <tableColumn id="21" xr3:uid="{FBCD36D4-8959-4842-A20A-548F72530350}" name="FlowDeviceType(vlookup)" dataCellStyle="Normal"/>
    <tableColumn id="22" xr3:uid="{B5F1022E-9FA2-483E-86EB-CAAFD322C664}" name="DefaultNominalKFactor" dataCellStyle="Normal"/>
    <tableColumn id="23" xr3:uid="{221B75F2-F70E-491C-A16F-701415D4203D}" name="DefaultPipeDiameter" dataCellStyle="Normal"/>
    <tableColumn id="24" xr3:uid="{752716A3-A171-4D36-B730-A555919DFA94}" name="DefaultMeterDiameter" dataCellStyle="Normal"/>
    <tableColumn id="25" xr3:uid="{952C838E-0EE8-4524-AEF2-D57D6E4B0B71}" name="ThermalExpansionPipe" dataCellStyle="Normal"/>
    <tableColumn id="26" xr3:uid="{F45E13E1-E633-456E-9E62-77BF5CD21A66}" name="ThermalExpansionPlate" dataCellStyle="Normal"/>
    <tableColumn id="27" xr3:uid="{6BFAFDC5-FD06-4A06-80A0-B1E30D985C34}" name="DefaultOrientation" dataCellStyle="Normal"/>
    <tableColumn id="28" xr3:uid="{27D69427-9890-478F-8C7F-60743CA4EDB9}" name="FlowCategory" dataCellStyle="Normal"/>
    <tableColumn id="29" xr3:uid="{176BD320-14A3-413D-A960-88590C6F0F0A}" name="FlowCategory (Vlookup)" dataCellStyle="Normal"/>
    <tableColumn id="30" xr3:uid="{E166A4A3-D12A-4893-BDE7-F4E5402432CB}" name="Facility" dataCellStyle="Normal"/>
    <tableColumn id="31" xr3:uid="{0722F854-9183-4877-9169-5AF52F9F66B6}" name="IsCalibrationScheduled" dataCellStyle="Normal"/>
    <tableColumn id="32" xr3:uid="{639FF06B-0EA4-4E38-A4EB-C4DAC0791CF1}" name="SchedulingOwner" dataCellStyle="Normal"/>
    <tableColumn id="33" xr3:uid="{413723D5-FDA6-4B87-BF52-EA3603856CAE}" name="CalibrationDefaultReviewer" dataCellStyle="Normal"/>
    <tableColumn id="34" xr3:uid="{1E46BB3F-EA23-4F08-8C2B-28EDC0B77BA6}" name="CalibrationStatus" dataCellStyle="Normal"/>
    <tableColumn id="35" xr3:uid="{6223AD10-2E71-4B7A-BE04-EC876064FCCF}" name="CalibrationDueReminderDays" dataCellStyle="Normal"/>
    <tableColumn id="36" xr3:uid="{1AFA2A51-D737-4E76-B6B0-51C259581825}" name="QualityGrade" dataCellStyle="Normal"/>
    <tableColumn id="37" xr3:uid="{8F20DB5B-6B50-4A6D-9FD9-A0CC47E3B183}" name="QualityGrade (vlookup)" dataCellStyle="Normal">
      <calculatedColumnFormula>VLOOKUP(Table1[[#This Row],[QualityGrade]],TableQualityGradeLookup[],2)</calculatedColumnFormula>
    </tableColumn>
    <tableColumn id="38" xr3:uid="{3260098E-35CD-40FC-A2FB-02986BB511B1}" name="ModulusOfElasticity" dataCellStyle="Normal"/>
    <tableColumn id="39" xr3:uid="{25FB3F13-CE5C-40D2-88FA-8D78E5976E96}" name="ThermalExpansionShell" dataCellStyle="Normal"/>
    <tableColumn id="40" xr3:uid="{DF5A665C-0759-4E64-9D61-8D1ACD1F9FB3}" name="ThermalExpansionDetectorShaft" dataCellStyle="Normal"/>
    <tableColumn id="41" xr3:uid="{1D1B8B22-0C2E-4110-B5F8-006AB7A9A7BC}" name="BaseTemperature" dataCellStyle="Normal"/>
    <tableColumn id="42" xr3:uid="{E6E4205F-6C51-4459-96EE-FCB169A1BC4D}" name="BasePressure" dataCellStyle="Normal"/>
    <tableColumn id="43" xr3:uid="{0AE27FC1-403A-4E06-BE22-3547E2D4F9C0}" name="WallThickness" dataCellStyle="Normal"/>
    <tableColumn id="44" xr3:uid="{81CD06B1-66BF-41B1-8AE8-F85893E3BE9C}" name="FirmwareVersion" dataCellStyle="Normal"/>
    <tableColumn id="45" xr3:uid="{0C5A65ED-A80E-4A48-8DE9-C2B2306E73B4}" name="LocationId" dataCellStyle="Normal"/>
  </tableColumns>
  <tableStyleInfo name="TableStyleLight8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3AA523-9A61-40D7-8DFD-5EFDCC755BF3}" name="TableTypeLookup" displayName="TableTypeLookup" ref="A1:B21" totalsRowShown="0">
  <autoFilter ref="A1:B21" xr:uid="{623AA523-9A61-40D7-8DFD-5EFDCC755BF3}"/>
  <tableColumns count="2">
    <tableColumn id="1" xr3:uid="{209316D3-887A-4646-8D7B-BE65D95A8676}" name="Number"/>
    <tableColumn id="2" xr3:uid="{A48D0F6F-9ABC-463E-8A5A-A248BE87CC8B}" name="Name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957892-1113-4C8E-A79E-8AA331E18A03}" name="TableFlowDeviceTypeLookup" displayName="TableFlowDeviceTypeLookup" ref="A1:B19" totalsRowShown="0">
  <autoFilter ref="A1:B19" xr:uid="{7C957892-1113-4C8E-A79E-8AA331E18A03}"/>
  <tableColumns count="2">
    <tableColumn id="1" xr3:uid="{42D9AFA3-74F8-4981-BADC-B61BEC457137}" name="Number"/>
    <tableColumn id="2" xr3:uid="{82D9EB19-7C18-4BDF-8F4F-E14C0664001B}" name="Name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7BA8B4-0425-4A97-94C8-A00AEBC6A462}" name="TableFlowDeviceCategoryLookup" displayName="TableFlowDeviceCategoryLookup" ref="A1:B18" totalsRowShown="0">
  <autoFilter ref="A1:B18" xr:uid="{847BA8B4-0425-4A97-94C8-A00AEBC6A462}"/>
  <tableColumns count="2">
    <tableColumn id="1" xr3:uid="{46D63444-21D6-410F-917A-028689E91B09}" name="Number"/>
    <tableColumn id="2" xr3:uid="{8759DBA2-CBB3-4BB8-8AC5-F8936BCDBE12}" name="Name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BFEBD2-3ACB-4532-9AD7-75EEE7A99D32}" name="TableQualityGradeLookup" displayName="TableQualityGradeLookup" ref="A1:B5" totalsRowShown="0">
  <autoFilter ref="A1:B5" xr:uid="{28BFEBD2-3ACB-4532-9AD7-75EEE7A99D32}"/>
  <tableColumns count="2">
    <tableColumn id="1" xr3:uid="{BDB8EEAB-2459-4F20-A51C-87E39A31048D}" name="Number"/>
    <tableColumn id="2" xr3:uid="{C3D61CD5-2DF5-4524-878F-7AA43B2C9D4E}" name="Name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7CDEE9-B5BC-4581-98EB-DA228B6DE240}" name="TableSignalTypeLookup" displayName="TableSignalTypeLookup" ref="A1:B6" totalsRowShown="0">
  <autoFilter ref="A1:B6" xr:uid="{F67CDEE9-B5BC-4581-98EB-DA228B6DE240}"/>
  <tableColumns count="2">
    <tableColumn id="1" xr3:uid="{2921FA9C-4D71-4AF0-9661-63A45C50BD3A}" name="Number"/>
    <tableColumn id="2" xr3:uid="{6BFC1835-867B-439A-B90E-B8E7A97D86CB}" name="Name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D7B85D-CDBA-4E6A-9551-6130C1F498F2}" name="TableUnitsLookup" displayName="TableUnitsLookup" ref="A1:B82" totalsRowShown="0">
  <autoFilter ref="A1:B82" xr:uid="{CDD7B85D-CDBA-4E6A-9551-6130C1F498F2}"/>
  <tableColumns count="2">
    <tableColumn id="1" xr3:uid="{DC40885D-0299-4F56-9A03-6D7E78B78BFD}" name="Number"/>
    <tableColumn id="2" xr3:uid="{409BAEA9-3350-48E0-8954-5FED51D82600}" name="Nam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FE9B-329D-4AE9-98AB-F992373B215A}">
  <dimension ref="A1:AR150"/>
  <sheetViews>
    <sheetView tabSelected="1" zoomScaleNormal="100" workbookViewId="0">
      <pane xSplit="1" topLeftCell="B1" activePane="topRight" state="frozen"/>
      <selection pane="topRight" activeCell="B12" sqref="B12"/>
    </sheetView>
  </sheetViews>
  <sheetFormatPr defaultRowHeight="14.5" x14ac:dyDescent="0.35"/>
  <cols>
    <col min="1" max="1" width="25.6328125" bestFit="1" customWidth="1"/>
    <col min="2" max="2" width="25.36328125" bestFit="1" customWidth="1"/>
    <col min="3" max="3" width="7.36328125" bestFit="1" customWidth="1"/>
    <col min="4" max="4" width="16.08984375" bestFit="1" customWidth="1"/>
    <col min="5" max="5" width="8" bestFit="1" customWidth="1"/>
    <col min="6" max="6" width="14.1796875" bestFit="1" customWidth="1"/>
    <col min="7" max="7" width="10.453125" bestFit="1" customWidth="1"/>
    <col min="8" max="8" width="7.453125" bestFit="1" customWidth="1"/>
    <col min="9" max="9" width="8.81640625" bestFit="1" customWidth="1"/>
    <col min="10" max="10" width="14" bestFit="1" customWidth="1"/>
    <col min="11" max="11" width="16.453125" bestFit="1" customWidth="1"/>
    <col min="12" max="12" width="25.36328125" bestFit="1" customWidth="1"/>
    <col min="13" max="13" width="17.453125" bestFit="1" customWidth="1"/>
    <col min="14" max="14" width="26.26953125" bestFit="1" customWidth="1"/>
    <col min="15" max="15" width="18.26953125" bestFit="1" customWidth="1"/>
    <col min="16" max="16" width="18.54296875" bestFit="1" customWidth="1"/>
    <col min="17" max="17" width="12.36328125" bestFit="1" customWidth="1"/>
    <col min="18" max="18" width="21.54296875" bestFit="1" customWidth="1"/>
    <col min="19" max="19" width="17.26953125" bestFit="1" customWidth="1"/>
    <col min="20" max="20" width="25.7265625" bestFit="1" customWidth="1"/>
    <col min="21" max="21" width="23.453125" bestFit="1" customWidth="1"/>
    <col min="22" max="22" width="21.54296875" bestFit="1" customWidth="1"/>
    <col min="23" max="23" width="23.1796875" bestFit="1" customWidth="1"/>
    <col min="24" max="24" width="23" bestFit="1" customWidth="1"/>
    <col min="25" max="25" width="23.54296875" bestFit="1" customWidth="1"/>
    <col min="26" max="26" width="19.6328125" bestFit="1" customWidth="1"/>
    <col min="27" max="27" width="15" bestFit="1" customWidth="1"/>
    <col min="28" max="28" width="24.08984375" bestFit="1" customWidth="1"/>
    <col min="29" max="29" width="9.26953125" bestFit="1" customWidth="1"/>
    <col min="30" max="30" width="23.1796875" bestFit="1" customWidth="1"/>
    <col min="31" max="31" width="18.36328125" bestFit="1" customWidth="1"/>
    <col min="32" max="32" width="27.36328125" bestFit="1" customWidth="1"/>
    <col min="33" max="33" width="17.81640625" bestFit="1" customWidth="1"/>
    <col min="34" max="34" width="28.7265625" bestFit="1" customWidth="1"/>
    <col min="35" max="35" width="14.54296875" bestFit="1" customWidth="1"/>
    <col min="36" max="36" width="23.54296875" bestFit="1" customWidth="1"/>
    <col min="37" max="37" width="20.54296875" bestFit="1" customWidth="1"/>
    <col min="38" max="38" width="23.453125" bestFit="1" customWidth="1"/>
    <col min="39" max="39" width="31.1796875" bestFit="1" customWidth="1"/>
    <col min="40" max="40" width="18.36328125" bestFit="1" customWidth="1"/>
    <col min="41" max="41" width="14.54296875" bestFit="1" customWidth="1"/>
    <col min="42" max="42" width="15.54296875" bestFit="1" customWidth="1"/>
    <col min="43" max="43" width="18" bestFit="1" customWidth="1"/>
    <col min="44" max="45" width="12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2" t="s">
        <v>392</v>
      </c>
      <c r="B2" t="s">
        <v>392</v>
      </c>
      <c r="C2" s="3">
        <v>17</v>
      </c>
      <c r="D2" s="3" t="str">
        <f>VLOOKUP(Table1[[#This Row],[Type]],TableTypeLookup[],2)</f>
        <v>General</v>
      </c>
      <c r="E2" s="3" t="s">
        <v>251</v>
      </c>
      <c r="F2" s="3" t="s">
        <v>252</v>
      </c>
      <c r="G2" s="3"/>
      <c r="H2" s="3" t="s">
        <v>254</v>
      </c>
      <c r="I2" s="3"/>
      <c r="J2" s="3"/>
      <c r="K2" s="3">
        <v>0</v>
      </c>
      <c r="L2" s="3" t="str">
        <f>VLOOKUP(Table1[[#This Row],[MeasuredUnits]],TableUnitsLookup[],2)</f>
        <v xml:space="preserve"> NotSet</v>
      </c>
      <c r="M2" s="3">
        <v>0</v>
      </c>
      <c r="N2" s="3" t="str">
        <f>VLOOKUP(Table1[[#This Row],[MeasuredUnits2]],TableUnitsLookup[],2)</f>
        <v xml:space="preserve"> NotSet</v>
      </c>
      <c r="O2" s="3"/>
      <c r="P2" s="3"/>
      <c r="Q2" s="3">
        <v>4</v>
      </c>
      <c r="R2" s="3" t="str">
        <f>VLOOKUP(Table1[[#This Row],[SignalType]],TableSignalTypeLookup[],2)</f>
        <v xml:space="preserve">        Other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>
        <v>2</v>
      </c>
      <c r="AJ2" s="3" t="str">
        <f>VLOOKUP(Table1[[#This Row],[QualityGrade]],TableQualityGradeLookup[],2)</f>
        <v xml:space="preserve"> IndicationOnly</v>
      </c>
      <c r="AK2" s="3"/>
      <c r="AL2" s="3"/>
      <c r="AM2" s="3"/>
      <c r="AN2" s="3"/>
      <c r="AO2" s="3"/>
      <c r="AP2" s="3"/>
      <c r="AQ2" s="3"/>
      <c r="AR2" s="3"/>
    </row>
    <row r="3" spans="1:44" x14ac:dyDescent="0.35">
      <c r="A3" s="2" t="s">
        <v>393</v>
      </c>
      <c r="B3" t="s">
        <v>393</v>
      </c>
      <c r="C3" s="3">
        <v>17</v>
      </c>
      <c r="D3" s="3" t="str">
        <f>VLOOKUP(Table1[[#This Row],[Type]],TableTypeLookup[],2)</f>
        <v>General</v>
      </c>
      <c r="E3" s="3" t="s">
        <v>251</v>
      </c>
      <c r="F3" s="3" t="s">
        <v>252</v>
      </c>
      <c r="G3" s="3"/>
      <c r="H3" s="3" t="s">
        <v>254</v>
      </c>
      <c r="I3" s="3"/>
      <c r="J3" s="3"/>
      <c r="K3" s="3">
        <v>0</v>
      </c>
      <c r="L3" s="3" t="str">
        <f>VLOOKUP(Table1[[#This Row],[MeasuredUnits]],TableUnitsLookup[],2)</f>
        <v xml:space="preserve"> NotSet</v>
      </c>
      <c r="M3" s="3">
        <v>0</v>
      </c>
      <c r="N3" s="3" t="str">
        <f>VLOOKUP(Table1[[#This Row],[MeasuredUnits2]],TableUnitsLookup[],2)</f>
        <v xml:space="preserve"> NotSet</v>
      </c>
      <c r="O3" s="3"/>
      <c r="P3" s="3"/>
      <c r="Q3" s="3">
        <v>4</v>
      </c>
      <c r="R3" s="3" t="str">
        <f>VLOOKUP(Table1[[#This Row],[SignalType]],TableSignalTypeLookup[],2)</f>
        <v xml:space="preserve">        Other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>
        <v>2</v>
      </c>
      <c r="AJ3" s="3" t="str">
        <f>VLOOKUP(Table1[[#This Row],[QualityGrade]],TableQualityGradeLookup[],2)</f>
        <v xml:space="preserve"> IndicationOnly</v>
      </c>
      <c r="AK3" s="3"/>
      <c r="AL3" s="3"/>
      <c r="AM3" s="3"/>
      <c r="AN3" s="3"/>
      <c r="AO3" s="3"/>
      <c r="AP3" s="3"/>
      <c r="AQ3" s="3"/>
      <c r="AR3" s="3"/>
    </row>
    <row r="4" spans="1:44" x14ac:dyDescent="0.35">
      <c r="A4" s="1" t="s">
        <v>394</v>
      </c>
      <c r="B4" t="s">
        <v>394</v>
      </c>
      <c r="C4" s="3">
        <v>17</v>
      </c>
      <c r="D4" s="3" t="str">
        <f>VLOOKUP(Table1[[#This Row],[Type]],TableTypeLookup[],2)</f>
        <v>General</v>
      </c>
      <c r="E4" s="3" t="s">
        <v>251</v>
      </c>
      <c r="F4" s="3" t="s">
        <v>252</v>
      </c>
      <c r="G4" s="3"/>
      <c r="H4" s="3" t="s">
        <v>254</v>
      </c>
      <c r="I4" s="3"/>
      <c r="J4" s="3"/>
      <c r="K4" s="3">
        <v>0</v>
      </c>
      <c r="L4" s="3" t="str">
        <f>VLOOKUP(Table1[[#This Row],[MeasuredUnits]],TableUnitsLookup[],2)</f>
        <v xml:space="preserve"> NotSet</v>
      </c>
      <c r="M4" s="3">
        <v>0</v>
      </c>
      <c r="N4" s="3" t="str">
        <f>VLOOKUP(Table1[[#This Row],[MeasuredUnits2]],TableUnitsLookup[],2)</f>
        <v xml:space="preserve"> NotSet</v>
      </c>
      <c r="O4" s="3"/>
      <c r="P4" s="3"/>
      <c r="Q4" s="3">
        <v>4</v>
      </c>
      <c r="R4" s="3" t="str">
        <f>VLOOKUP(Table1[[#This Row],[SignalType]],TableSignalTypeLookup[],2)</f>
        <v xml:space="preserve">        Other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2</v>
      </c>
      <c r="AJ4" s="3" t="str">
        <f>VLOOKUP(Table1[[#This Row],[QualityGrade]],TableQualityGradeLookup[],2)</f>
        <v xml:space="preserve"> IndicationOnly</v>
      </c>
      <c r="AK4" s="3"/>
      <c r="AL4" s="3"/>
      <c r="AM4" s="3"/>
      <c r="AN4" s="3"/>
      <c r="AO4" s="3"/>
      <c r="AP4" s="3"/>
      <c r="AQ4" s="3"/>
      <c r="AR4" s="3"/>
    </row>
    <row r="5" spans="1:44" x14ac:dyDescent="0.35">
      <c r="A5" s="3" t="s">
        <v>387</v>
      </c>
      <c r="B5" t="s">
        <v>387</v>
      </c>
      <c r="C5" s="3">
        <v>17</v>
      </c>
      <c r="D5" s="3" t="str">
        <f>VLOOKUP(Table1[[#This Row],[Type]],TableTypeLookup[],2)</f>
        <v>General</v>
      </c>
      <c r="E5" s="3" t="s">
        <v>251</v>
      </c>
      <c r="F5" s="3" t="s">
        <v>252</v>
      </c>
      <c r="G5" s="3"/>
      <c r="H5" s="3" t="s">
        <v>254</v>
      </c>
      <c r="I5" s="3"/>
      <c r="J5" s="3"/>
      <c r="K5" s="3">
        <v>24</v>
      </c>
      <c r="L5" s="3" t="str">
        <f>VLOOKUP(Table1[[#This Row],[MeasuredUnits]],TableUnitsLookup[],2)</f>
        <v>Meter3</v>
      </c>
      <c r="M5" s="3">
        <v>7</v>
      </c>
      <c r="N5" s="3" t="str">
        <f>VLOOKUP(Table1[[#This Row],[MeasuredUnits2]],TableUnitsLookup[],2)</f>
        <v>Hour</v>
      </c>
      <c r="O5" s="3"/>
      <c r="P5" s="3"/>
      <c r="Q5" s="3">
        <v>4</v>
      </c>
      <c r="R5" s="3" t="str">
        <f>VLOOKUP(Table1[[#This Row],[SignalType]],TableSignalTypeLookup[],2)</f>
        <v xml:space="preserve">        Other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v>2</v>
      </c>
      <c r="AJ5" s="3" t="str">
        <f>VLOOKUP(Table1[[#This Row],[QualityGrade]],TableQualityGradeLookup[],2)</f>
        <v xml:space="preserve"> IndicationOnly</v>
      </c>
      <c r="AK5" s="3"/>
      <c r="AL5" s="3"/>
      <c r="AM5" s="3"/>
      <c r="AN5" s="3"/>
      <c r="AO5" s="3"/>
      <c r="AP5" s="3"/>
      <c r="AQ5" s="3"/>
      <c r="AR5" s="3"/>
    </row>
    <row r="6" spans="1:44" x14ac:dyDescent="0.35">
      <c r="A6" s="3" t="s">
        <v>255</v>
      </c>
      <c r="B6" t="s">
        <v>255</v>
      </c>
      <c r="C6" s="3">
        <v>17</v>
      </c>
      <c r="D6" s="3" t="str">
        <f>VLOOKUP(Table1[[#This Row],[Type]],TableTypeLookup[],2)</f>
        <v>General</v>
      </c>
      <c r="E6" s="3" t="s">
        <v>251</v>
      </c>
      <c r="F6" t="s">
        <v>252</v>
      </c>
      <c r="G6" s="3"/>
      <c r="H6" s="3" t="s">
        <v>254</v>
      </c>
      <c r="I6" s="3"/>
      <c r="J6" s="3"/>
      <c r="K6" s="3">
        <v>14</v>
      </c>
      <c r="L6" s="3" t="str">
        <f>VLOOKUP(Table1[[#This Row],[MeasuredUnits]],TableUnitsLookup[],2)</f>
        <v>Meter</v>
      </c>
      <c r="M6" s="3">
        <v>5</v>
      </c>
      <c r="N6" s="3" t="str">
        <f>VLOOKUP(Table1[[#This Row],[MeasuredUnits2]],TableUnitsLookup[],2)</f>
        <v>Second</v>
      </c>
      <c r="O6" s="3"/>
      <c r="P6" s="3"/>
      <c r="Q6" s="3">
        <v>4</v>
      </c>
      <c r="R6" s="3" t="str">
        <f>VLOOKUP(Table1[[#This Row],[SignalType]],TableSignalTypeLookup[],2)</f>
        <v xml:space="preserve">        Other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v>2</v>
      </c>
      <c r="AJ6" s="3" t="str">
        <f>VLOOKUP(Table1[[#This Row],[QualityGrade]],TableQualityGradeLookup[],2)</f>
        <v xml:space="preserve"> IndicationOnly</v>
      </c>
      <c r="AK6" s="3"/>
      <c r="AL6" s="3"/>
      <c r="AM6" s="3"/>
      <c r="AN6" s="3"/>
      <c r="AO6" s="3"/>
      <c r="AP6" s="3"/>
      <c r="AQ6" s="3"/>
      <c r="AR6" s="3"/>
    </row>
    <row r="7" spans="1:44" x14ac:dyDescent="0.35">
      <c r="A7" s="3" t="s">
        <v>256</v>
      </c>
      <c r="B7" t="s">
        <v>256</v>
      </c>
      <c r="C7" s="3">
        <v>17</v>
      </c>
      <c r="D7" s="3" t="str">
        <f>VLOOKUP(Table1[[#This Row],[Type]],TableTypeLookup[],2)</f>
        <v>General</v>
      </c>
      <c r="E7" s="3" t="s">
        <v>251</v>
      </c>
      <c r="F7" t="s">
        <v>252</v>
      </c>
      <c r="G7" s="3"/>
      <c r="H7" s="3" t="s">
        <v>254</v>
      </c>
      <c r="I7" s="3"/>
      <c r="J7" s="3"/>
      <c r="K7" s="3">
        <v>14</v>
      </c>
      <c r="L7" s="3" t="str">
        <f>VLOOKUP(Table1[[#This Row],[MeasuredUnits]],TableUnitsLookup[],2)</f>
        <v>Meter</v>
      </c>
      <c r="M7" s="3">
        <v>5</v>
      </c>
      <c r="N7" s="3" t="str">
        <f>VLOOKUP(Table1[[#This Row],[MeasuredUnits2]],TableUnitsLookup[],2)</f>
        <v>Second</v>
      </c>
      <c r="O7" s="3"/>
      <c r="P7" s="3"/>
      <c r="Q7" s="3">
        <v>4</v>
      </c>
      <c r="R7" s="3" t="str">
        <f>VLOOKUP(Table1[[#This Row],[SignalType]],TableSignalTypeLookup[],2)</f>
        <v xml:space="preserve">        Other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v>2</v>
      </c>
      <c r="AJ7" s="3" t="str">
        <f>VLOOKUP(Table1[[#This Row],[QualityGrade]],TableQualityGradeLookup[],2)</f>
        <v xml:space="preserve"> IndicationOnly</v>
      </c>
      <c r="AK7" s="3"/>
      <c r="AL7" s="3"/>
      <c r="AM7" s="3"/>
      <c r="AN7" s="3"/>
      <c r="AO7" s="3"/>
      <c r="AP7" s="3"/>
      <c r="AQ7" s="3"/>
      <c r="AR7" s="3"/>
    </row>
    <row r="8" spans="1:44" x14ac:dyDescent="0.35">
      <c r="A8" s="3" t="s">
        <v>395</v>
      </c>
      <c r="B8" s="3" t="s">
        <v>395</v>
      </c>
      <c r="C8" s="3">
        <v>17</v>
      </c>
      <c r="D8" s="3" t="str">
        <f>VLOOKUP(Table1[[#This Row],[Type]],TableTypeLookup[],2)</f>
        <v>General</v>
      </c>
      <c r="E8" s="3" t="s">
        <v>251</v>
      </c>
      <c r="F8" t="s">
        <v>252</v>
      </c>
      <c r="G8" s="3"/>
      <c r="H8" s="3" t="s">
        <v>254</v>
      </c>
      <c r="I8" s="3"/>
      <c r="J8" s="3"/>
      <c r="K8" s="3">
        <v>3</v>
      </c>
      <c r="L8" s="3" t="str">
        <f>VLOOKUP(Table1[[#This Row],[MeasuredUnits]],TableUnitsLookup[],2)</f>
        <v>Hertz</v>
      </c>
      <c r="M8" s="3"/>
      <c r="N8" s="3" t="str">
        <f>VLOOKUP(Table1[[#This Row],[MeasuredUnits2]],TableUnitsLookup[],2)</f>
        <v xml:space="preserve"> NotSet</v>
      </c>
      <c r="O8" s="3"/>
      <c r="P8" s="3"/>
      <c r="Q8" s="3">
        <v>4</v>
      </c>
      <c r="R8" s="3" t="str">
        <f>VLOOKUP(Table1[[#This Row],[SignalType]],TableSignalTypeLookup[],2)</f>
        <v xml:space="preserve">        Other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2</v>
      </c>
      <c r="AJ8" s="3" t="str">
        <f>VLOOKUP(Table1[[#This Row],[QualityGrade]],TableQualityGradeLookup[],2)</f>
        <v xml:space="preserve"> IndicationOnly</v>
      </c>
      <c r="AK8" s="3"/>
      <c r="AL8" s="3"/>
      <c r="AM8" s="3"/>
      <c r="AN8" s="3"/>
      <c r="AO8" s="3"/>
      <c r="AP8" s="3"/>
      <c r="AQ8" s="3"/>
      <c r="AR8" s="3"/>
    </row>
    <row r="9" spans="1:44" x14ac:dyDescent="0.35">
      <c r="A9" s="3" t="s">
        <v>396</v>
      </c>
      <c r="B9" s="3" t="s">
        <v>396</v>
      </c>
      <c r="C9" s="3">
        <v>17</v>
      </c>
      <c r="D9" s="3" t="str">
        <f>VLOOKUP(Table1[[#This Row],[Type]],TableTypeLookup[],2)</f>
        <v>General</v>
      </c>
      <c r="E9" s="3" t="s">
        <v>251</v>
      </c>
      <c r="F9" t="s">
        <v>252</v>
      </c>
      <c r="G9" s="3"/>
      <c r="H9" s="3" t="s">
        <v>254</v>
      </c>
      <c r="I9" s="3"/>
      <c r="J9" s="3"/>
      <c r="K9" s="3">
        <v>3</v>
      </c>
      <c r="L9" s="3" t="str">
        <f>VLOOKUP(Table1[[#This Row],[MeasuredUnits]],TableUnitsLookup[],2)</f>
        <v>Hertz</v>
      </c>
      <c r="M9" s="3"/>
      <c r="N9" s="3" t="str">
        <f>VLOOKUP(Table1[[#This Row],[MeasuredUnits2]],TableUnitsLookup[],2)</f>
        <v xml:space="preserve"> NotSet</v>
      </c>
      <c r="O9" s="3"/>
      <c r="P9" s="3"/>
      <c r="Q9" s="3">
        <v>4</v>
      </c>
      <c r="R9" s="3" t="str">
        <f>VLOOKUP(Table1[[#This Row],[SignalType]],TableSignalTypeLookup[],2)</f>
        <v xml:space="preserve">        Other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v>2</v>
      </c>
      <c r="AJ9" s="3" t="str">
        <f>VLOOKUP(Table1[[#This Row],[QualityGrade]],TableQualityGradeLookup[],2)</f>
        <v xml:space="preserve"> IndicationOnly</v>
      </c>
      <c r="AK9" s="3"/>
      <c r="AL9" s="3"/>
      <c r="AM9" s="3"/>
      <c r="AN9" s="3"/>
      <c r="AO9" s="3"/>
      <c r="AP9" s="3"/>
      <c r="AQ9" s="3"/>
      <c r="AR9" s="3"/>
    </row>
    <row r="10" spans="1:44" x14ac:dyDescent="0.35">
      <c r="A10" s="3" t="s">
        <v>400</v>
      </c>
      <c r="B10" s="3" t="s">
        <v>400</v>
      </c>
      <c r="C10" s="3">
        <v>17</v>
      </c>
      <c r="D10" s="3" t="str">
        <f>VLOOKUP(Table1[[#This Row],[Type]],TableTypeLookup[],2)</f>
        <v>General</v>
      </c>
      <c r="E10" s="3" t="s">
        <v>251</v>
      </c>
      <c r="F10" t="s">
        <v>252</v>
      </c>
      <c r="G10" s="3"/>
      <c r="H10" s="3" t="s">
        <v>254</v>
      </c>
      <c r="I10" s="3"/>
      <c r="J10" s="3"/>
      <c r="K10" s="3">
        <v>24</v>
      </c>
      <c r="L10" s="3" t="str">
        <f>VLOOKUP(Table1[[#This Row],[MeasuredUnits]],TableUnitsLookup[],2)</f>
        <v>Meter3</v>
      </c>
      <c r="M10" s="3">
        <v>7</v>
      </c>
      <c r="N10" s="3" t="str">
        <f>VLOOKUP(Table1[[#This Row],[MeasuredUnits2]],TableUnitsLookup[],2)</f>
        <v>Hour</v>
      </c>
      <c r="O10" s="3"/>
      <c r="P10" s="3"/>
      <c r="Q10" s="3">
        <v>4</v>
      </c>
      <c r="R10" s="3" t="str">
        <f>VLOOKUP(Table1[[#This Row],[SignalType]],TableSignalTypeLookup[],2)</f>
        <v xml:space="preserve">        Other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v>2</v>
      </c>
      <c r="AJ10" s="3" t="str">
        <f>VLOOKUP(Table1[[#This Row],[QualityGrade]],TableQualityGradeLookup[],2)</f>
        <v xml:space="preserve"> IndicationOnly</v>
      </c>
      <c r="AK10" s="3"/>
      <c r="AL10" s="3"/>
      <c r="AM10" s="3"/>
      <c r="AN10" s="3"/>
      <c r="AO10" s="3"/>
      <c r="AP10" s="3"/>
      <c r="AQ10" s="3"/>
      <c r="AR10" s="3"/>
    </row>
    <row r="11" spans="1:44" x14ac:dyDescent="0.35">
      <c r="A11" s="3" t="s">
        <v>257</v>
      </c>
      <c r="B11" t="s">
        <v>257</v>
      </c>
      <c r="C11" s="3">
        <v>17</v>
      </c>
      <c r="D11" s="3" t="str">
        <f>VLOOKUP(Table1[[#This Row],[Type]],TableTypeLookup[],2)</f>
        <v>General</v>
      </c>
      <c r="E11" s="3" t="s">
        <v>251</v>
      </c>
      <c r="F11" t="s">
        <v>252</v>
      </c>
      <c r="G11" s="3"/>
      <c r="H11" s="3" t="s">
        <v>254</v>
      </c>
      <c r="I11" s="3"/>
      <c r="J11" s="3"/>
      <c r="K11" s="3">
        <v>14</v>
      </c>
      <c r="L11" s="3" t="str">
        <f>VLOOKUP(Table1[[#This Row],[MeasuredUnits]],TableUnitsLookup[],2)</f>
        <v>Meter</v>
      </c>
      <c r="M11" s="3">
        <v>5</v>
      </c>
      <c r="N11" s="3" t="str">
        <f>VLOOKUP(Table1[[#This Row],[MeasuredUnits2]],TableUnitsLookup[],2)</f>
        <v>Second</v>
      </c>
      <c r="O11" s="3"/>
      <c r="P11" s="3"/>
      <c r="Q11" s="3">
        <v>4</v>
      </c>
      <c r="R11" s="3" t="str">
        <f>VLOOKUP(Table1[[#This Row],[SignalType]],TableSignalTypeLookup[],2)</f>
        <v xml:space="preserve">        Other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v>2</v>
      </c>
      <c r="AJ11" s="3" t="str">
        <f>VLOOKUP(Table1[[#This Row],[QualityGrade]],TableQualityGradeLookup[],2)</f>
        <v xml:space="preserve"> IndicationOnly</v>
      </c>
      <c r="AK11" s="3"/>
      <c r="AL11" s="3"/>
      <c r="AM11" s="3"/>
      <c r="AN11" s="3"/>
      <c r="AO11" s="3"/>
      <c r="AP11" s="3"/>
      <c r="AQ11" s="3"/>
      <c r="AR11" s="3"/>
    </row>
    <row r="12" spans="1:44" x14ac:dyDescent="0.35">
      <c r="A12" s="3" t="s">
        <v>258</v>
      </c>
      <c r="B12" t="s">
        <v>258</v>
      </c>
      <c r="C12" s="3">
        <v>17</v>
      </c>
      <c r="D12" s="3" t="str">
        <f>VLOOKUP(Table1[[#This Row],[Type]],TableTypeLookup[],2)</f>
        <v>General</v>
      </c>
      <c r="E12" s="3" t="s">
        <v>251</v>
      </c>
      <c r="F12" t="s">
        <v>252</v>
      </c>
      <c r="G12" s="3"/>
      <c r="H12" s="3" t="s">
        <v>254</v>
      </c>
      <c r="I12" s="3"/>
      <c r="J12" s="3"/>
      <c r="K12" s="3">
        <v>14</v>
      </c>
      <c r="L12" s="3" t="str">
        <f>VLOOKUP(Table1[[#This Row],[MeasuredUnits]],TableUnitsLookup[],2)</f>
        <v>Meter</v>
      </c>
      <c r="M12" s="3">
        <v>5</v>
      </c>
      <c r="N12" s="3" t="str">
        <f>VLOOKUP(Table1[[#This Row],[MeasuredUnits2]],TableUnitsLookup[],2)</f>
        <v>Second</v>
      </c>
      <c r="O12" s="3"/>
      <c r="P12" s="3"/>
      <c r="Q12" s="3">
        <v>4</v>
      </c>
      <c r="R12" s="3" t="str">
        <f>VLOOKUP(Table1[[#This Row],[SignalType]],TableSignalTypeLookup[],2)</f>
        <v xml:space="preserve">        Other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v>2</v>
      </c>
      <c r="AJ12" s="3" t="str">
        <f>VLOOKUP(Table1[[#This Row],[QualityGrade]],TableQualityGradeLookup[],2)</f>
        <v xml:space="preserve"> IndicationOnly</v>
      </c>
      <c r="AK12" s="3"/>
      <c r="AL12" s="3"/>
      <c r="AM12" s="3"/>
      <c r="AN12" s="3"/>
      <c r="AO12" s="3"/>
      <c r="AP12" s="3"/>
      <c r="AQ12" s="3"/>
      <c r="AR12" s="3"/>
    </row>
    <row r="13" spans="1:44" x14ac:dyDescent="0.35">
      <c r="A13" s="3" t="s">
        <v>259</v>
      </c>
      <c r="B13" t="s">
        <v>259</v>
      </c>
      <c r="C13" s="3">
        <v>17</v>
      </c>
      <c r="D13" s="3" t="str">
        <f>VLOOKUP(Table1[[#This Row],[Type]],TableTypeLookup[],2)</f>
        <v>General</v>
      </c>
      <c r="E13" s="3" t="s">
        <v>251</v>
      </c>
      <c r="F13" t="s">
        <v>252</v>
      </c>
      <c r="G13" s="3"/>
      <c r="H13" s="3" t="s">
        <v>254</v>
      </c>
      <c r="I13" s="3"/>
      <c r="J13" s="3"/>
      <c r="K13" s="3">
        <v>14</v>
      </c>
      <c r="L13" s="3" t="str">
        <f>VLOOKUP(Table1[[#This Row],[MeasuredUnits]],TableUnitsLookup[],2)</f>
        <v>Meter</v>
      </c>
      <c r="M13" s="3">
        <v>5</v>
      </c>
      <c r="N13" s="3" t="str">
        <f>VLOOKUP(Table1[[#This Row],[MeasuredUnits2]],TableUnitsLookup[],2)</f>
        <v>Second</v>
      </c>
      <c r="O13" s="3"/>
      <c r="P13" s="3"/>
      <c r="Q13" s="3">
        <v>4</v>
      </c>
      <c r="R13" s="3" t="str">
        <f>VLOOKUP(Table1[[#This Row],[SignalType]],TableSignalTypeLookup[],2)</f>
        <v xml:space="preserve">        Other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v>2</v>
      </c>
      <c r="AJ13" s="3" t="str">
        <f>VLOOKUP(Table1[[#This Row],[QualityGrade]],TableQualityGradeLookup[],2)</f>
        <v xml:space="preserve"> IndicationOnly</v>
      </c>
      <c r="AK13" s="3"/>
      <c r="AL13" s="3"/>
      <c r="AM13" s="3"/>
      <c r="AN13" s="3"/>
      <c r="AO13" s="3"/>
      <c r="AP13" s="3"/>
      <c r="AQ13" s="3"/>
      <c r="AR13" s="3"/>
    </row>
    <row r="14" spans="1:44" x14ac:dyDescent="0.35">
      <c r="A14" s="3" t="s">
        <v>260</v>
      </c>
      <c r="B14" t="s">
        <v>260</v>
      </c>
      <c r="C14" s="3">
        <v>17</v>
      </c>
      <c r="D14" s="3" t="str">
        <f>VLOOKUP(Table1[[#This Row],[Type]],TableTypeLookup[],2)</f>
        <v>General</v>
      </c>
      <c r="E14" s="3" t="s">
        <v>251</v>
      </c>
      <c r="F14" t="s">
        <v>252</v>
      </c>
      <c r="G14" s="3"/>
      <c r="H14" s="3" t="s">
        <v>254</v>
      </c>
      <c r="I14" s="3"/>
      <c r="J14" s="3"/>
      <c r="K14" s="3">
        <v>14</v>
      </c>
      <c r="L14" s="3" t="str">
        <f>VLOOKUP(Table1[[#This Row],[MeasuredUnits]],TableUnitsLookup[],2)</f>
        <v>Meter</v>
      </c>
      <c r="M14" s="3">
        <v>5</v>
      </c>
      <c r="N14" s="3" t="str">
        <f>VLOOKUP(Table1[[#This Row],[MeasuredUnits2]],TableUnitsLookup[],2)</f>
        <v>Second</v>
      </c>
      <c r="O14" s="3"/>
      <c r="P14" s="3"/>
      <c r="Q14" s="3">
        <v>4</v>
      </c>
      <c r="R14" s="3" t="str">
        <f>VLOOKUP(Table1[[#This Row],[SignalType]],TableSignalTypeLookup[],2)</f>
        <v xml:space="preserve">        Other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v>2</v>
      </c>
      <c r="AJ14" s="3" t="str">
        <f>VLOOKUP(Table1[[#This Row],[QualityGrade]],TableQualityGradeLookup[],2)</f>
        <v xml:space="preserve"> IndicationOnly</v>
      </c>
      <c r="AK14" s="3"/>
      <c r="AL14" s="3"/>
      <c r="AM14" s="3"/>
      <c r="AN14" s="3"/>
      <c r="AO14" s="3"/>
      <c r="AP14" s="3"/>
      <c r="AQ14" s="3"/>
      <c r="AR14" s="3"/>
    </row>
    <row r="15" spans="1:44" x14ac:dyDescent="0.35">
      <c r="A15" s="3" t="s">
        <v>261</v>
      </c>
      <c r="B15" t="s">
        <v>261</v>
      </c>
      <c r="C15" s="3">
        <v>17</v>
      </c>
      <c r="D15" s="3" t="str">
        <f>VLOOKUP(Table1[[#This Row],[Type]],TableTypeLookup[],2)</f>
        <v>General</v>
      </c>
      <c r="E15" s="3" t="s">
        <v>251</v>
      </c>
      <c r="F15" t="s">
        <v>252</v>
      </c>
      <c r="G15" s="3"/>
      <c r="H15" s="3" t="s">
        <v>254</v>
      </c>
      <c r="I15" s="3"/>
      <c r="J15" s="3"/>
      <c r="K15" s="3">
        <v>14</v>
      </c>
      <c r="L15" s="3" t="str">
        <f>VLOOKUP(Table1[[#This Row],[MeasuredUnits]],TableUnitsLookup[],2)</f>
        <v>Meter</v>
      </c>
      <c r="M15" s="3">
        <v>5</v>
      </c>
      <c r="N15" s="3" t="str">
        <f>VLOOKUP(Table1[[#This Row],[MeasuredUnits2]],TableUnitsLookup[],2)</f>
        <v>Second</v>
      </c>
      <c r="O15" s="3"/>
      <c r="P15" s="3"/>
      <c r="Q15" s="3">
        <v>4</v>
      </c>
      <c r="R15" s="3" t="str">
        <f>VLOOKUP(Table1[[#This Row],[SignalType]],TableSignalTypeLookup[],2)</f>
        <v xml:space="preserve">        Other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v>2</v>
      </c>
      <c r="AJ15" s="3" t="str">
        <f>VLOOKUP(Table1[[#This Row],[QualityGrade]],TableQualityGradeLookup[],2)</f>
        <v xml:space="preserve"> IndicationOnly</v>
      </c>
      <c r="AK15" s="3"/>
      <c r="AL15" s="3"/>
      <c r="AM15" s="3"/>
      <c r="AN15" s="3"/>
      <c r="AO15" s="3"/>
      <c r="AP15" s="3"/>
      <c r="AQ15" s="3"/>
      <c r="AR15" s="3"/>
    </row>
    <row r="16" spans="1:44" x14ac:dyDescent="0.35">
      <c r="A16" s="3" t="s">
        <v>262</v>
      </c>
      <c r="B16" t="s">
        <v>262</v>
      </c>
      <c r="C16" s="3">
        <v>17</v>
      </c>
      <c r="D16" s="3" t="str">
        <f>VLOOKUP(Table1[[#This Row],[Type]],TableTypeLookup[],2)</f>
        <v>General</v>
      </c>
      <c r="E16" s="3" t="s">
        <v>251</v>
      </c>
      <c r="F16" t="s">
        <v>252</v>
      </c>
      <c r="G16" s="3"/>
      <c r="H16" s="3" t="s">
        <v>254</v>
      </c>
      <c r="I16" s="3"/>
      <c r="J16" s="3"/>
      <c r="K16" s="3">
        <v>14</v>
      </c>
      <c r="L16" s="3" t="str">
        <f>VLOOKUP(Table1[[#This Row],[MeasuredUnits]],TableUnitsLookup[],2)</f>
        <v>Meter</v>
      </c>
      <c r="M16" s="3">
        <v>5</v>
      </c>
      <c r="N16" s="3" t="str">
        <f>VLOOKUP(Table1[[#This Row],[MeasuredUnits2]],TableUnitsLookup[],2)</f>
        <v>Second</v>
      </c>
      <c r="O16" s="3"/>
      <c r="P16" s="3"/>
      <c r="Q16" s="3">
        <v>4</v>
      </c>
      <c r="R16" s="3" t="str">
        <f>VLOOKUP(Table1[[#This Row],[SignalType]],TableSignalTypeLookup[],2)</f>
        <v xml:space="preserve">        Other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v>2</v>
      </c>
      <c r="AJ16" s="3" t="str">
        <f>VLOOKUP(Table1[[#This Row],[QualityGrade]],TableQualityGradeLookup[],2)</f>
        <v xml:space="preserve"> IndicationOnly</v>
      </c>
      <c r="AK16" s="3"/>
      <c r="AL16" s="3"/>
      <c r="AM16" s="3"/>
      <c r="AN16" s="3"/>
      <c r="AO16" s="3"/>
      <c r="AP16" s="3"/>
      <c r="AQ16" s="3"/>
      <c r="AR16" s="3"/>
    </row>
    <row r="17" spans="1:44" x14ac:dyDescent="0.35">
      <c r="A17" s="3" t="s">
        <v>263</v>
      </c>
      <c r="B17" t="s">
        <v>263</v>
      </c>
      <c r="C17" s="3">
        <v>17</v>
      </c>
      <c r="D17" s="3" t="str">
        <f>VLOOKUP(Table1[[#This Row],[Type]],TableTypeLookup[],2)</f>
        <v>General</v>
      </c>
      <c r="E17" s="3" t="s">
        <v>251</v>
      </c>
      <c r="F17" t="s">
        <v>252</v>
      </c>
      <c r="G17" s="3"/>
      <c r="H17" s="3" t="s">
        <v>254</v>
      </c>
      <c r="I17" s="3"/>
      <c r="J17" s="3"/>
      <c r="K17" s="3">
        <v>14</v>
      </c>
      <c r="L17" s="3" t="str">
        <f>VLOOKUP(Table1[[#This Row],[MeasuredUnits]],TableUnitsLookup[],2)</f>
        <v>Meter</v>
      </c>
      <c r="M17" s="3">
        <v>5</v>
      </c>
      <c r="N17" s="3" t="str">
        <f>VLOOKUP(Table1[[#This Row],[MeasuredUnits2]],TableUnitsLookup[],2)</f>
        <v>Second</v>
      </c>
      <c r="O17" s="3"/>
      <c r="P17" s="3"/>
      <c r="Q17" s="3">
        <v>4</v>
      </c>
      <c r="R17" s="3" t="str">
        <f>VLOOKUP(Table1[[#This Row],[SignalType]],TableSignalTypeLookup[],2)</f>
        <v xml:space="preserve">        Other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v>2</v>
      </c>
      <c r="AJ17" s="3" t="str">
        <f>VLOOKUP(Table1[[#This Row],[QualityGrade]],TableQualityGradeLookup[],2)</f>
        <v xml:space="preserve"> IndicationOnly</v>
      </c>
      <c r="AK17" s="3"/>
      <c r="AL17" s="3"/>
      <c r="AM17" s="3"/>
      <c r="AN17" s="3"/>
      <c r="AO17" s="3"/>
      <c r="AP17" s="3"/>
      <c r="AQ17" s="3"/>
      <c r="AR17" s="3"/>
    </row>
    <row r="18" spans="1:44" x14ac:dyDescent="0.35">
      <c r="A18" s="3" t="s">
        <v>264</v>
      </c>
      <c r="B18" t="s">
        <v>264</v>
      </c>
      <c r="C18" s="3">
        <v>17</v>
      </c>
      <c r="D18" s="3" t="str">
        <f>VLOOKUP(Table1[[#This Row],[Type]],TableTypeLookup[],2)</f>
        <v>General</v>
      </c>
      <c r="E18" s="3" t="s">
        <v>251</v>
      </c>
      <c r="F18" t="s">
        <v>252</v>
      </c>
      <c r="G18" s="3"/>
      <c r="H18" s="3" t="s">
        <v>254</v>
      </c>
      <c r="I18" s="3"/>
      <c r="J18" s="3"/>
      <c r="K18" s="3">
        <v>14</v>
      </c>
      <c r="L18" s="3" t="str">
        <f>VLOOKUP(Table1[[#This Row],[MeasuredUnits]],TableUnitsLookup[],2)</f>
        <v>Meter</v>
      </c>
      <c r="M18" s="3">
        <v>5</v>
      </c>
      <c r="N18" s="3" t="str">
        <f>VLOOKUP(Table1[[#This Row],[MeasuredUnits2]],TableUnitsLookup[],2)</f>
        <v>Second</v>
      </c>
      <c r="O18" s="3"/>
      <c r="P18" s="3"/>
      <c r="Q18" s="3">
        <v>4</v>
      </c>
      <c r="R18" s="3" t="str">
        <f>VLOOKUP(Table1[[#This Row],[SignalType]],TableSignalTypeLookup[],2)</f>
        <v xml:space="preserve">        Other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v>2</v>
      </c>
      <c r="AJ18" s="3" t="str">
        <f>VLOOKUP(Table1[[#This Row],[QualityGrade]],TableQualityGradeLookup[],2)</f>
        <v xml:space="preserve"> IndicationOnly</v>
      </c>
      <c r="AK18" s="3"/>
      <c r="AL18" s="3"/>
      <c r="AM18" s="3"/>
      <c r="AN18" s="3"/>
      <c r="AO18" s="3"/>
      <c r="AP18" s="3"/>
      <c r="AQ18" s="3"/>
      <c r="AR18" s="3"/>
    </row>
    <row r="19" spans="1:44" x14ac:dyDescent="0.35">
      <c r="A19" s="3" t="s">
        <v>265</v>
      </c>
      <c r="B19" t="s">
        <v>265</v>
      </c>
      <c r="C19" s="3">
        <v>17</v>
      </c>
      <c r="D19" s="3" t="str">
        <f>VLOOKUP(Table1[[#This Row],[Type]],TableTypeLookup[],2)</f>
        <v>General</v>
      </c>
      <c r="E19" s="3" t="s">
        <v>251</v>
      </c>
      <c r="F19" t="s">
        <v>252</v>
      </c>
      <c r="G19" s="3"/>
      <c r="H19" s="3" t="s">
        <v>254</v>
      </c>
      <c r="I19" s="3"/>
      <c r="J19" s="3"/>
      <c r="K19" s="3">
        <v>14</v>
      </c>
      <c r="L19" s="3" t="str">
        <f>VLOOKUP(Table1[[#This Row],[MeasuredUnits]],TableUnitsLookup[],2)</f>
        <v>Meter</v>
      </c>
      <c r="M19" s="3">
        <v>5</v>
      </c>
      <c r="N19" s="3" t="str">
        <f>VLOOKUP(Table1[[#This Row],[MeasuredUnits2]],TableUnitsLookup[],2)</f>
        <v>Second</v>
      </c>
      <c r="O19" s="3"/>
      <c r="P19" s="3"/>
      <c r="Q19" s="3">
        <v>4</v>
      </c>
      <c r="R19" s="3" t="str">
        <f>VLOOKUP(Table1[[#This Row],[SignalType]],TableSignalTypeLookup[],2)</f>
        <v xml:space="preserve">        Other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v>2</v>
      </c>
      <c r="AJ19" s="3" t="str">
        <f>VLOOKUP(Table1[[#This Row],[QualityGrade]],TableQualityGradeLookup[],2)</f>
        <v xml:space="preserve"> IndicationOnly</v>
      </c>
      <c r="AK19" s="3"/>
      <c r="AL19" s="3"/>
      <c r="AM19" s="3"/>
      <c r="AN19" s="3"/>
      <c r="AO19" s="3"/>
      <c r="AP19" s="3"/>
      <c r="AQ19" s="3"/>
      <c r="AR19" s="3"/>
    </row>
    <row r="20" spans="1:44" x14ac:dyDescent="0.35">
      <c r="A20" s="3" t="s">
        <v>266</v>
      </c>
      <c r="B20" t="s">
        <v>266</v>
      </c>
      <c r="C20" s="3">
        <v>17</v>
      </c>
      <c r="D20" s="3" t="str">
        <f>VLOOKUP(Table1[[#This Row],[Type]],TableTypeLookup[],2)</f>
        <v>General</v>
      </c>
      <c r="E20" s="3" t="s">
        <v>251</v>
      </c>
      <c r="F20" t="s">
        <v>252</v>
      </c>
      <c r="G20" s="3"/>
      <c r="H20" s="3" t="s">
        <v>254</v>
      </c>
      <c r="I20" s="3"/>
      <c r="J20" s="3"/>
      <c r="K20" s="3">
        <v>14</v>
      </c>
      <c r="L20" s="3" t="str">
        <f>VLOOKUP(Table1[[#This Row],[MeasuredUnits]],TableUnitsLookup[],2)</f>
        <v>Meter</v>
      </c>
      <c r="M20" s="3">
        <v>5</v>
      </c>
      <c r="N20" s="3" t="str">
        <f>VLOOKUP(Table1[[#This Row],[MeasuredUnits2]],TableUnitsLookup[],2)</f>
        <v>Second</v>
      </c>
      <c r="O20" s="3"/>
      <c r="P20" s="3"/>
      <c r="Q20" s="3">
        <v>4</v>
      </c>
      <c r="R20" s="3" t="str">
        <f>VLOOKUP(Table1[[#This Row],[SignalType]],TableSignalTypeLookup[],2)</f>
        <v xml:space="preserve">        Other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v>2</v>
      </c>
      <c r="AJ20" s="3" t="str">
        <f>VLOOKUP(Table1[[#This Row],[QualityGrade]],TableQualityGradeLookup[],2)</f>
        <v xml:space="preserve"> IndicationOnly</v>
      </c>
      <c r="AK20" s="3"/>
      <c r="AL20" s="3"/>
      <c r="AM20" s="3"/>
      <c r="AN20" s="3"/>
      <c r="AO20" s="3"/>
      <c r="AP20" s="3"/>
      <c r="AQ20" s="3"/>
      <c r="AR20" s="3"/>
    </row>
    <row r="21" spans="1:44" x14ac:dyDescent="0.35">
      <c r="A21" s="3" t="s">
        <v>267</v>
      </c>
      <c r="B21" t="s">
        <v>267</v>
      </c>
      <c r="C21" s="3">
        <v>17</v>
      </c>
      <c r="D21" s="3" t="str">
        <f>VLOOKUP(Table1[[#This Row],[Type]],TableTypeLookup[],2)</f>
        <v>General</v>
      </c>
      <c r="E21" s="3" t="s">
        <v>251</v>
      </c>
      <c r="F21" t="s">
        <v>252</v>
      </c>
      <c r="G21" s="3"/>
      <c r="H21" s="3" t="s">
        <v>254</v>
      </c>
      <c r="I21" s="3"/>
      <c r="J21" s="3"/>
      <c r="K21" s="3">
        <v>14</v>
      </c>
      <c r="L21" s="3" t="str">
        <f>VLOOKUP(Table1[[#This Row],[MeasuredUnits]],TableUnitsLookup[],2)</f>
        <v>Meter</v>
      </c>
      <c r="M21" s="3">
        <v>5</v>
      </c>
      <c r="N21" s="3" t="str">
        <f>VLOOKUP(Table1[[#This Row],[MeasuredUnits2]],TableUnitsLookup[],2)</f>
        <v>Second</v>
      </c>
      <c r="O21" s="3"/>
      <c r="P21" s="3"/>
      <c r="Q21" s="3">
        <v>4</v>
      </c>
      <c r="R21" s="3" t="str">
        <f>VLOOKUP(Table1[[#This Row],[SignalType]],TableSignalTypeLookup[],2)</f>
        <v xml:space="preserve">        Other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v>2</v>
      </c>
      <c r="AJ21" s="3" t="str">
        <f>VLOOKUP(Table1[[#This Row],[QualityGrade]],TableQualityGradeLookup[],2)</f>
        <v xml:space="preserve"> IndicationOnly</v>
      </c>
      <c r="AK21" s="3"/>
      <c r="AL21" s="3"/>
      <c r="AM21" s="3"/>
      <c r="AN21" s="3"/>
      <c r="AO21" s="3"/>
      <c r="AP21" s="3"/>
      <c r="AQ21" s="3"/>
      <c r="AR21" s="3"/>
    </row>
    <row r="22" spans="1:44" x14ac:dyDescent="0.35">
      <c r="A22" s="3" t="s">
        <v>268</v>
      </c>
      <c r="B22" t="s">
        <v>268</v>
      </c>
      <c r="C22" s="3">
        <v>17</v>
      </c>
      <c r="D22" s="3" t="str">
        <f>VLOOKUP(Table1[[#This Row],[Type]],TableTypeLookup[],2)</f>
        <v>General</v>
      </c>
      <c r="E22" s="3" t="s">
        <v>251</v>
      </c>
      <c r="F22" t="s">
        <v>252</v>
      </c>
      <c r="G22" s="3"/>
      <c r="H22" s="3" t="s">
        <v>254</v>
      </c>
      <c r="I22" s="3"/>
      <c r="J22" s="3"/>
      <c r="K22" s="3">
        <v>14</v>
      </c>
      <c r="L22" s="3" t="str">
        <f>VLOOKUP(Table1[[#This Row],[MeasuredUnits]],TableUnitsLookup[],2)</f>
        <v>Meter</v>
      </c>
      <c r="M22" s="3">
        <v>5</v>
      </c>
      <c r="N22" s="3" t="str">
        <f>VLOOKUP(Table1[[#This Row],[MeasuredUnits2]],TableUnitsLookup[],2)</f>
        <v>Second</v>
      </c>
      <c r="O22" s="3"/>
      <c r="P22" s="3"/>
      <c r="Q22" s="3">
        <v>4</v>
      </c>
      <c r="R22" s="3" t="str">
        <f>VLOOKUP(Table1[[#This Row],[SignalType]],TableSignalTypeLookup[],2)</f>
        <v xml:space="preserve">        Other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v>2</v>
      </c>
      <c r="AJ22" s="3" t="str">
        <f>VLOOKUP(Table1[[#This Row],[QualityGrade]],TableQualityGradeLookup[],2)</f>
        <v xml:space="preserve"> IndicationOnly</v>
      </c>
      <c r="AK22" s="3"/>
      <c r="AL22" s="3"/>
      <c r="AM22" s="3"/>
      <c r="AN22" s="3"/>
      <c r="AO22" s="3"/>
      <c r="AP22" s="3"/>
      <c r="AQ22" s="3"/>
      <c r="AR22" s="3"/>
    </row>
    <row r="23" spans="1:44" x14ac:dyDescent="0.35">
      <c r="A23" s="3" t="s">
        <v>269</v>
      </c>
      <c r="B23" t="s">
        <v>269</v>
      </c>
      <c r="C23" s="3">
        <v>17</v>
      </c>
      <c r="D23" s="3" t="str">
        <f>VLOOKUP(Table1[[#This Row],[Type]],TableTypeLookup[],2)</f>
        <v>General</v>
      </c>
      <c r="E23" s="3" t="s">
        <v>251</v>
      </c>
      <c r="F23" t="s">
        <v>252</v>
      </c>
      <c r="G23" s="3"/>
      <c r="H23" s="3" t="s">
        <v>254</v>
      </c>
      <c r="I23" s="3"/>
      <c r="J23" s="3"/>
      <c r="K23" s="3">
        <v>14</v>
      </c>
      <c r="L23" s="3" t="str">
        <f>VLOOKUP(Table1[[#This Row],[MeasuredUnits]],TableUnitsLookup[],2)</f>
        <v>Meter</v>
      </c>
      <c r="M23" s="3">
        <v>5</v>
      </c>
      <c r="N23" s="3" t="str">
        <f>VLOOKUP(Table1[[#This Row],[MeasuredUnits2]],TableUnitsLookup[],2)</f>
        <v>Second</v>
      </c>
      <c r="O23" s="3"/>
      <c r="P23" s="3"/>
      <c r="Q23" s="3">
        <v>4</v>
      </c>
      <c r="R23" s="3" t="str">
        <f>VLOOKUP(Table1[[#This Row],[SignalType]],TableSignalTypeLookup[],2)</f>
        <v xml:space="preserve">        Other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v>2</v>
      </c>
      <c r="AJ23" s="3" t="str">
        <f>VLOOKUP(Table1[[#This Row],[QualityGrade]],TableQualityGradeLookup[],2)</f>
        <v xml:space="preserve"> IndicationOnly</v>
      </c>
      <c r="AK23" s="3"/>
      <c r="AL23" s="3"/>
      <c r="AM23" s="3"/>
      <c r="AN23" s="3"/>
      <c r="AO23" s="3"/>
      <c r="AP23" s="3"/>
      <c r="AQ23" s="3"/>
      <c r="AR23" s="3"/>
    </row>
    <row r="24" spans="1:44" x14ac:dyDescent="0.35">
      <c r="A24" s="3" t="s">
        <v>270</v>
      </c>
      <c r="B24" t="s">
        <v>270</v>
      </c>
      <c r="C24" s="3">
        <v>17</v>
      </c>
      <c r="D24" s="3" t="str">
        <f>VLOOKUP(Table1[[#This Row],[Type]],TableTypeLookup[],2)</f>
        <v>General</v>
      </c>
      <c r="E24" s="3" t="s">
        <v>251</v>
      </c>
      <c r="F24" t="s">
        <v>252</v>
      </c>
      <c r="G24" s="3"/>
      <c r="H24" s="3" t="s">
        <v>254</v>
      </c>
      <c r="I24" s="3"/>
      <c r="J24" s="3"/>
      <c r="K24" s="3">
        <v>14</v>
      </c>
      <c r="L24" s="3" t="str">
        <f>VLOOKUP(Table1[[#This Row],[MeasuredUnits]],TableUnitsLookup[],2)</f>
        <v>Meter</v>
      </c>
      <c r="M24" s="3">
        <v>5</v>
      </c>
      <c r="N24" s="3" t="str">
        <f>VLOOKUP(Table1[[#This Row],[MeasuredUnits2]],TableUnitsLookup[],2)</f>
        <v>Second</v>
      </c>
      <c r="O24" s="3"/>
      <c r="P24" s="3"/>
      <c r="Q24" s="3">
        <v>4</v>
      </c>
      <c r="R24" s="3" t="str">
        <f>VLOOKUP(Table1[[#This Row],[SignalType]],TableSignalTypeLookup[],2)</f>
        <v xml:space="preserve">        Other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>
        <v>2</v>
      </c>
      <c r="AJ24" s="3" t="str">
        <f>VLOOKUP(Table1[[#This Row],[QualityGrade]],TableQualityGradeLookup[],2)</f>
        <v xml:space="preserve"> IndicationOnly</v>
      </c>
      <c r="AK24" s="3"/>
      <c r="AL24" s="3"/>
      <c r="AM24" s="3"/>
      <c r="AN24" s="3"/>
      <c r="AO24" s="3"/>
      <c r="AP24" s="3"/>
      <c r="AQ24" s="3"/>
      <c r="AR24" s="3"/>
    </row>
    <row r="25" spans="1:44" x14ac:dyDescent="0.35">
      <c r="A25" s="3" t="s">
        <v>271</v>
      </c>
      <c r="B25" t="s">
        <v>271</v>
      </c>
      <c r="C25" s="3">
        <v>17</v>
      </c>
      <c r="D25" s="3" t="str">
        <f>VLOOKUP(Table1[[#This Row],[Type]],TableTypeLookup[],2)</f>
        <v>General</v>
      </c>
      <c r="E25" s="3" t="s">
        <v>251</v>
      </c>
      <c r="F25" t="s">
        <v>252</v>
      </c>
      <c r="G25" s="3"/>
      <c r="H25" s="3" t="s">
        <v>254</v>
      </c>
      <c r="I25" s="3"/>
      <c r="J25" s="3"/>
      <c r="K25" s="3">
        <v>14</v>
      </c>
      <c r="L25" s="3" t="str">
        <f>VLOOKUP(Table1[[#This Row],[MeasuredUnits]],TableUnitsLookup[],2)</f>
        <v>Meter</v>
      </c>
      <c r="M25" s="3">
        <v>5</v>
      </c>
      <c r="N25" s="3" t="str">
        <f>VLOOKUP(Table1[[#This Row],[MeasuredUnits2]],TableUnitsLookup[],2)</f>
        <v>Second</v>
      </c>
      <c r="O25" s="3"/>
      <c r="P25" s="3"/>
      <c r="Q25" s="3">
        <v>4</v>
      </c>
      <c r="R25" s="3" t="str">
        <f>VLOOKUP(Table1[[#This Row],[SignalType]],TableSignalTypeLookup[],2)</f>
        <v xml:space="preserve">        Other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>
        <v>2</v>
      </c>
      <c r="AJ25" s="3" t="str">
        <f>VLOOKUP(Table1[[#This Row],[QualityGrade]],TableQualityGradeLookup[],2)</f>
        <v xml:space="preserve"> IndicationOnly</v>
      </c>
      <c r="AK25" s="3"/>
      <c r="AL25" s="3"/>
      <c r="AM25" s="3"/>
      <c r="AN25" s="3"/>
      <c r="AO25" s="3"/>
      <c r="AP25" s="3"/>
      <c r="AQ25" s="3"/>
      <c r="AR25" s="3"/>
    </row>
    <row r="26" spans="1:44" x14ac:dyDescent="0.35">
      <c r="A26" s="3" t="s">
        <v>272</v>
      </c>
      <c r="B26" t="s">
        <v>272</v>
      </c>
      <c r="C26" s="3">
        <v>17</v>
      </c>
      <c r="D26" s="3" t="str">
        <f>VLOOKUP(Table1[[#This Row],[Type]],TableTypeLookup[],2)</f>
        <v>General</v>
      </c>
      <c r="E26" s="3" t="s">
        <v>251</v>
      </c>
      <c r="F26" t="s">
        <v>252</v>
      </c>
      <c r="G26" s="3"/>
      <c r="H26" s="3" t="s">
        <v>254</v>
      </c>
      <c r="I26" s="3"/>
      <c r="J26" s="3"/>
      <c r="K26" s="3">
        <v>14</v>
      </c>
      <c r="L26" s="3" t="str">
        <f>VLOOKUP(Table1[[#This Row],[MeasuredUnits]],TableUnitsLookup[],2)</f>
        <v>Meter</v>
      </c>
      <c r="M26" s="3">
        <v>5</v>
      </c>
      <c r="N26" s="3" t="str">
        <f>VLOOKUP(Table1[[#This Row],[MeasuredUnits2]],TableUnitsLookup[],2)</f>
        <v>Second</v>
      </c>
      <c r="O26" s="3"/>
      <c r="P26" s="3"/>
      <c r="Q26" s="3">
        <v>4</v>
      </c>
      <c r="R26" s="3" t="str">
        <f>VLOOKUP(Table1[[#This Row],[SignalType]],TableSignalTypeLookup[],2)</f>
        <v xml:space="preserve">        Other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>
        <v>2</v>
      </c>
      <c r="AJ26" s="3" t="str">
        <f>VLOOKUP(Table1[[#This Row],[QualityGrade]],TableQualityGradeLookup[],2)</f>
        <v xml:space="preserve"> IndicationOnly</v>
      </c>
      <c r="AK26" s="3"/>
      <c r="AL26" s="3"/>
      <c r="AM26" s="3"/>
      <c r="AN26" s="3"/>
      <c r="AO26" s="3"/>
      <c r="AP26" s="3"/>
      <c r="AQ26" s="3"/>
      <c r="AR26" s="3"/>
    </row>
    <row r="27" spans="1:44" x14ac:dyDescent="0.35">
      <c r="A27" s="3" t="s">
        <v>273</v>
      </c>
      <c r="B27" t="s">
        <v>273</v>
      </c>
      <c r="C27" s="3">
        <v>17</v>
      </c>
      <c r="D27" s="3" t="str">
        <f>VLOOKUP(Table1[[#This Row],[Type]],TableTypeLookup[],2)</f>
        <v>General</v>
      </c>
      <c r="E27" s="3" t="s">
        <v>251</v>
      </c>
      <c r="F27" t="s">
        <v>252</v>
      </c>
      <c r="G27" s="3"/>
      <c r="H27" s="3" t="s">
        <v>254</v>
      </c>
      <c r="I27" s="3"/>
      <c r="J27" s="3"/>
      <c r="K27" s="3">
        <v>0</v>
      </c>
      <c r="L27" s="3" t="str">
        <f>VLOOKUP(Table1[[#This Row],[MeasuredUnits]],TableUnitsLookup[],2)</f>
        <v xml:space="preserve"> NotSet</v>
      </c>
      <c r="M27" s="3">
        <v>0</v>
      </c>
      <c r="N27" s="3" t="str">
        <f>VLOOKUP(Table1[[#This Row],[MeasuredUnits2]],TableUnitsLookup[],2)</f>
        <v xml:space="preserve"> NotSet</v>
      </c>
      <c r="O27" s="3"/>
      <c r="P27" s="3"/>
      <c r="Q27" s="3">
        <v>4</v>
      </c>
      <c r="R27" s="3" t="str">
        <f>VLOOKUP(Table1[[#This Row],[SignalType]],TableSignalTypeLookup[],2)</f>
        <v xml:space="preserve">        Other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v>2</v>
      </c>
      <c r="AJ27" s="3" t="str">
        <f>VLOOKUP(Table1[[#This Row],[QualityGrade]],TableQualityGradeLookup[],2)</f>
        <v xml:space="preserve"> IndicationOnly</v>
      </c>
      <c r="AK27" s="3"/>
      <c r="AL27" s="3"/>
      <c r="AM27" s="3"/>
      <c r="AN27" s="3"/>
      <c r="AO27" s="3"/>
      <c r="AP27" s="3"/>
      <c r="AQ27" s="3"/>
      <c r="AR27" s="3"/>
    </row>
    <row r="28" spans="1:44" x14ac:dyDescent="0.35">
      <c r="A28" s="3" t="s">
        <v>274</v>
      </c>
      <c r="B28" t="s">
        <v>274</v>
      </c>
      <c r="C28" s="3">
        <v>17</v>
      </c>
      <c r="D28" s="3" t="str">
        <f>VLOOKUP(Table1[[#This Row],[Type]],TableTypeLookup[],2)</f>
        <v>General</v>
      </c>
      <c r="E28" s="3" t="s">
        <v>251</v>
      </c>
      <c r="F28" t="s">
        <v>252</v>
      </c>
      <c r="G28" s="3"/>
      <c r="H28" s="3" t="s">
        <v>254</v>
      </c>
      <c r="I28" s="3"/>
      <c r="J28" s="3"/>
      <c r="K28" s="3">
        <v>0</v>
      </c>
      <c r="L28" s="3" t="str">
        <f>VLOOKUP(Table1[[#This Row],[MeasuredUnits]],TableUnitsLookup[],2)</f>
        <v xml:space="preserve"> NotSet</v>
      </c>
      <c r="M28" s="3">
        <v>0</v>
      </c>
      <c r="N28" s="3" t="str">
        <f>VLOOKUP(Table1[[#This Row],[MeasuredUnits2]],TableUnitsLookup[],2)</f>
        <v xml:space="preserve"> NotSet</v>
      </c>
      <c r="O28" s="3"/>
      <c r="P28" s="3"/>
      <c r="Q28" s="3">
        <v>4</v>
      </c>
      <c r="R28" s="3" t="str">
        <f>VLOOKUP(Table1[[#This Row],[SignalType]],TableSignalTypeLookup[],2)</f>
        <v xml:space="preserve">        Other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>
        <v>2</v>
      </c>
      <c r="AJ28" s="3" t="str">
        <f>VLOOKUP(Table1[[#This Row],[QualityGrade]],TableQualityGradeLookup[],2)</f>
        <v xml:space="preserve"> IndicationOnly</v>
      </c>
      <c r="AK28" s="3"/>
      <c r="AL28" s="3"/>
      <c r="AM28" s="3"/>
      <c r="AN28" s="3"/>
      <c r="AO28" s="3"/>
      <c r="AP28" s="3"/>
      <c r="AQ28" s="3"/>
      <c r="AR28" s="3"/>
    </row>
    <row r="29" spans="1:44" x14ac:dyDescent="0.35">
      <c r="A29" s="3" t="s">
        <v>275</v>
      </c>
      <c r="B29" t="s">
        <v>275</v>
      </c>
      <c r="C29" s="3">
        <v>17</v>
      </c>
      <c r="D29" s="3" t="str">
        <f>VLOOKUP(Table1[[#This Row],[Type]],TableTypeLookup[],2)</f>
        <v>General</v>
      </c>
      <c r="E29" s="3" t="s">
        <v>251</v>
      </c>
      <c r="F29" t="s">
        <v>252</v>
      </c>
      <c r="G29" s="3"/>
      <c r="H29" s="3" t="s">
        <v>254</v>
      </c>
      <c r="I29" s="3"/>
      <c r="J29" s="3"/>
      <c r="K29" s="3">
        <v>0</v>
      </c>
      <c r="L29" s="3" t="str">
        <f>VLOOKUP(Table1[[#This Row],[MeasuredUnits]],TableUnitsLookup[],2)</f>
        <v xml:space="preserve"> NotSet</v>
      </c>
      <c r="M29" s="3">
        <v>0</v>
      </c>
      <c r="N29" s="3" t="str">
        <f>VLOOKUP(Table1[[#This Row],[MeasuredUnits2]],TableUnitsLookup[],2)</f>
        <v xml:space="preserve"> NotSet</v>
      </c>
      <c r="O29" s="3"/>
      <c r="P29" s="3"/>
      <c r="Q29" s="3">
        <v>4</v>
      </c>
      <c r="R29" s="3" t="str">
        <f>VLOOKUP(Table1[[#This Row],[SignalType]],TableSignalTypeLookup[],2)</f>
        <v xml:space="preserve">        Other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>
        <v>2</v>
      </c>
      <c r="AJ29" s="3" t="str">
        <f>VLOOKUP(Table1[[#This Row],[QualityGrade]],TableQualityGradeLookup[],2)</f>
        <v xml:space="preserve"> IndicationOnly</v>
      </c>
      <c r="AK29" s="3"/>
      <c r="AL29" s="3"/>
      <c r="AM29" s="3"/>
      <c r="AN29" s="3"/>
      <c r="AO29" s="3"/>
      <c r="AP29" s="3"/>
      <c r="AQ29" s="3"/>
      <c r="AR29" s="3"/>
    </row>
    <row r="30" spans="1:44" x14ac:dyDescent="0.35">
      <c r="A30" s="3" t="s">
        <v>276</v>
      </c>
      <c r="B30" t="s">
        <v>276</v>
      </c>
      <c r="C30" s="3">
        <v>17</v>
      </c>
      <c r="D30" s="3" t="str">
        <f>VLOOKUP(Table1[[#This Row],[Type]],TableTypeLookup[],2)</f>
        <v>General</v>
      </c>
      <c r="E30" s="3" t="s">
        <v>251</v>
      </c>
      <c r="F30" t="s">
        <v>252</v>
      </c>
      <c r="G30" s="3"/>
      <c r="H30" s="3" t="s">
        <v>254</v>
      </c>
      <c r="I30" s="3"/>
      <c r="J30" s="3"/>
      <c r="K30" s="3">
        <v>0</v>
      </c>
      <c r="L30" s="3" t="str">
        <f>VLOOKUP(Table1[[#This Row],[MeasuredUnits]],TableUnitsLookup[],2)</f>
        <v xml:space="preserve"> NotSet</v>
      </c>
      <c r="M30" s="3">
        <v>0</v>
      </c>
      <c r="N30" s="3" t="str">
        <f>VLOOKUP(Table1[[#This Row],[MeasuredUnits2]],TableUnitsLookup[],2)</f>
        <v xml:space="preserve"> NotSet</v>
      </c>
      <c r="O30" s="3"/>
      <c r="P30" s="3"/>
      <c r="Q30" s="3">
        <v>4</v>
      </c>
      <c r="R30" s="3" t="str">
        <f>VLOOKUP(Table1[[#This Row],[SignalType]],TableSignalTypeLookup[],2)</f>
        <v xml:space="preserve">        Other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>
        <v>2</v>
      </c>
      <c r="AJ30" s="3" t="str">
        <f>VLOOKUP(Table1[[#This Row],[QualityGrade]],TableQualityGradeLookup[],2)</f>
        <v xml:space="preserve"> IndicationOnly</v>
      </c>
      <c r="AK30" s="3"/>
      <c r="AL30" s="3"/>
      <c r="AM30" s="3"/>
      <c r="AN30" s="3"/>
      <c r="AO30" s="3"/>
      <c r="AP30" s="3"/>
      <c r="AQ30" s="3"/>
      <c r="AR30" s="3"/>
    </row>
    <row r="31" spans="1:44" x14ac:dyDescent="0.35">
      <c r="A31" s="3" t="s">
        <v>277</v>
      </c>
      <c r="B31" t="s">
        <v>277</v>
      </c>
      <c r="C31" s="3">
        <v>17</v>
      </c>
      <c r="D31" s="3" t="str">
        <f>VLOOKUP(Table1[[#This Row],[Type]],TableTypeLookup[],2)</f>
        <v>General</v>
      </c>
      <c r="E31" s="3" t="s">
        <v>251</v>
      </c>
      <c r="F31" t="s">
        <v>252</v>
      </c>
      <c r="G31" s="3"/>
      <c r="H31" s="3" t="s">
        <v>254</v>
      </c>
      <c r="I31" s="3"/>
      <c r="J31" s="3"/>
      <c r="K31" s="3">
        <v>0</v>
      </c>
      <c r="L31" s="3" t="str">
        <f>VLOOKUP(Table1[[#This Row],[MeasuredUnits]],TableUnitsLookup[],2)</f>
        <v xml:space="preserve"> NotSet</v>
      </c>
      <c r="M31" s="3">
        <v>0</v>
      </c>
      <c r="N31" s="3" t="str">
        <f>VLOOKUP(Table1[[#This Row],[MeasuredUnits2]],TableUnitsLookup[],2)</f>
        <v xml:space="preserve"> NotSet</v>
      </c>
      <c r="O31" s="3"/>
      <c r="P31" s="3"/>
      <c r="Q31" s="3">
        <v>4</v>
      </c>
      <c r="R31" s="3" t="str">
        <f>VLOOKUP(Table1[[#This Row],[SignalType]],TableSignalTypeLookup[],2)</f>
        <v xml:space="preserve">        Other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>
        <v>2</v>
      </c>
      <c r="AJ31" s="3" t="str">
        <f>VLOOKUP(Table1[[#This Row],[QualityGrade]],TableQualityGradeLookup[],2)</f>
        <v xml:space="preserve"> IndicationOnly</v>
      </c>
      <c r="AK31" s="3"/>
      <c r="AL31" s="3"/>
      <c r="AM31" s="3"/>
      <c r="AN31" s="3"/>
      <c r="AO31" s="3"/>
      <c r="AP31" s="3"/>
      <c r="AQ31" s="3"/>
      <c r="AR31" s="3"/>
    </row>
    <row r="32" spans="1:44" x14ac:dyDescent="0.35">
      <c r="A32" s="3" t="s">
        <v>278</v>
      </c>
      <c r="B32" t="s">
        <v>278</v>
      </c>
      <c r="C32" s="3">
        <v>17</v>
      </c>
      <c r="D32" s="3" t="str">
        <f>VLOOKUP(Table1[[#This Row],[Type]],TableTypeLookup[],2)</f>
        <v>General</v>
      </c>
      <c r="E32" s="3" t="s">
        <v>251</v>
      </c>
      <c r="F32" t="s">
        <v>252</v>
      </c>
      <c r="G32" s="3"/>
      <c r="H32" s="3" t="s">
        <v>254</v>
      </c>
      <c r="I32" s="3"/>
      <c r="J32" s="3"/>
      <c r="K32" s="3">
        <v>0</v>
      </c>
      <c r="L32" s="3" t="str">
        <f>VLOOKUP(Table1[[#This Row],[MeasuredUnits]],TableUnitsLookup[],2)</f>
        <v xml:space="preserve"> NotSet</v>
      </c>
      <c r="M32" s="3">
        <v>0</v>
      </c>
      <c r="N32" s="3" t="str">
        <f>VLOOKUP(Table1[[#This Row],[MeasuredUnits2]],TableUnitsLookup[],2)</f>
        <v xml:space="preserve"> NotSet</v>
      </c>
      <c r="O32" s="3"/>
      <c r="P32" s="3"/>
      <c r="Q32" s="3">
        <v>4</v>
      </c>
      <c r="R32" s="3" t="str">
        <f>VLOOKUP(Table1[[#This Row],[SignalType]],TableSignalTypeLookup[],2)</f>
        <v xml:space="preserve">        Other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>
        <v>2</v>
      </c>
      <c r="AJ32" s="3" t="str">
        <f>VLOOKUP(Table1[[#This Row],[QualityGrade]],TableQualityGradeLookup[],2)</f>
        <v xml:space="preserve"> IndicationOnly</v>
      </c>
      <c r="AK32" s="3"/>
      <c r="AL32" s="3"/>
      <c r="AM32" s="3"/>
      <c r="AN32" s="3"/>
      <c r="AO32" s="3"/>
      <c r="AP32" s="3"/>
      <c r="AQ32" s="3"/>
      <c r="AR32" s="3"/>
    </row>
    <row r="33" spans="1:44" x14ac:dyDescent="0.35">
      <c r="A33" s="3" t="s">
        <v>279</v>
      </c>
      <c r="B33" t="s">
        <v>279</v>
      </c>
      <c r="C33" s="3">
        <v>17</v>
      </c>
      <c r="D33" s="3" t="str">
        <f>VLOOKUP(Table1[[#This Row],[Type]],TableTypeLookup[],2)</f>
        <v>General</v>
      </c>
      <c r="E33" s="3" t="s">
        <v>251</v>
      </c>
      <c r="F33" t="s">
        <v>252</v>
      </c>
      <c r="G33" s="3"/>
      <c r="H33" s="3" t="s">
        <v>254</v>
      </c>
      <c r="I33" s="3"/>
      <c r="J33" s="3"/>
      <c r="K33" s="3">
        <v>0</v>
      </c>
      <c r="L33" s="3" t="str">
        <f>VLOOKUP(Table1[[#This Row],[MeasuredUnits]],TableUnitsLookup[],2)</f>
        <v xml:space="preserve"> NotSet</v>
      </c>
      <c r="M33" s="3">
        <v>0</v>
      </c>
      <c r="N33" s="3" t="str">
        <f>VLOOKUP(Table1[[#This Row],[MeasuredUnits2]],TableUnitsLookup[],2)</f>
        <v xml:space="preserve"> NotSet</v>
      </c>
      <c r="O33" s="3"/>
      <c r="P33" s="3"/>
      <c r="Q33" s="3">
        <v>4</v>
      </c>
      <c r="R33" s="3" t="str">
        <f>VLOOKUP(Table1[[#This Row],[SignalType]],TableSignalTypeLookup[],2)</f>
        <v xml:space="preserve">        Other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>
        <v>2</v>
      </c>
      <c r="AJ33" s="3" t="str">
        <f>VLOOKUP(Table1[[#This Row],[QualityGrade]],TableQualityGradeLookup[],2)</f>
        <v xml:space="preserve"> IndicationOnly</v>
      </c>
      <c r="AK33" s="3"/>
      <c r="AL33" s="3"/>
      <c r="AM33" s="3"/>
      <c r="AN33" s="3"/>
      <c r="AO33" s="3"/>
      <c r="AP33" s="3"/>
      <c r="AQ33" s="3"/>
      <c r="AR33" s="3"/>
    </row>
    <row r="34" spans="1:44" x14ac:dyDescent="0.35">
      <c r="A34" s="3" t="s">
        <v>280</v>
      </c>
      <c r="B34" t="s">
        <v>280</v>
      </c>
      <c r="C34" s="3">
        <v>17</v>
      </c>
      <c r="D34" s="3" t="str">
        <f>VLOOKUP(Table1[[#This Row],[Type]],TableTypeLookup[],2)</f>
        <v>General</v>
      </c>
      <c r="E34" s="3" t="s">
        <v>251</v>
      </c>
      <c r="F34" t="s">
        <v>252</v>
      </c>
      <c r="G34" s="3"/>
      <c r="H34" s="3" t="s">
        <v>254</v>
      </c>
      <c r="I34" s="3"/>
      <c r="J34" s="3"/>
      <c r="K34" s="3">
        <v>0</v>
      </c>
      <c r="L34" s="3" t="str">
        <f>VLOOKUP(Table1[[#This Row],[MeasuredUnits]],TableUnitsLookup[],2)</f>
        <v xml:space="preserve"> NotSet</v>
      </c>
      <c r="M34" s="3">
        <v>0</v>
      </c>
      <c r="N34" s="3" t="str">
        <f>VLOOKUP(Table1[[#This Row],[MeasuredUnits2]],TableUnitsLookup[],2)</f>
        <v xml:space="preserve"> NotSet</v>
      </c>
      <c r="O34" s="3"/>
      <c r="P34" s="3"/>
      <c r="Q34" s="3">
        <v>4</v>
      </c>
      <c r="R34" s="3" t="str">
        <f>VLOOKUP(Table1[[#This Row],[SignalType]],TableSignalTypeLookup[],2)</f>
        <v xml:space="preserve">        Other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>
        <v>2</v>
      </c>
      <c r="AJ34" s="3" t="str">
        <f>VLOOKUP(Table1[[#This Row],[QualityGrade]],TableQualityGradeLookup[],2)</f>
        <v xml:space="preserve"> IndicationOnly</v>
      </c>
      <c r="AK34" s="3"/>
      <c r="AL34" s="3"/>
      <c r="AM34" s="3"/>
      <c r="AN34" s="3"/>
      <c r="AO34" s="3"/>
      <c r="AP34" s="3"/>
      <c r="AQ34" s="3"/>
      <c r="AR34" s="3"/>
    </row>
    <row r="35" spans="1:44" x14ac:dyDescent="0.35">
      <c r="A35" s="3" t="s">
        <v>281</v>
      </c>
      <c r="B35" t="s">
        <v>281</v>
      </c>
      <c r="C35" s="3">
        <v>17</v>
      </c>
      <c r="D35" s="3" t="str">
        <f>VLOOKUP(Table1[[#This Row],[Type]],TableTypeLookup[],2)</f>
        <v>General</v>
      </c>
      <c r="E35" s="3" t="s">
        <v>251</v>
      </c>
      <c r="F35" t="s">
        <v>252</v>
      </c>
      <c r="G35" s="3"/>
      <c r="H35" s="3" t="s">
        <v>254</v>
      </c>
      <c r="I35" s="3"/>
      <c r="J35" s="3"/>
      <c r="K35" s="3">
        <v>0</v>
      </c>
      <c r="L35" s="3" t="str">
        <f>VLOOKUP(Table1[[#This Row],[MeasuredUnits]],TableUnitsLookup[],2)</f>
        <v xml:space="preserve"> NotSet</v>
      </c>
      <c r="M35" s="3">
        <v>0</v>
      </c>
      <c r="N35" s="3" t="str">
        <f>VLOOKUP(Table1[[#This Row],[MeasuredUnits2]],TableUnitsLookup[],2)</f>
        <v xml:space="preserve"> NotSet</v>
      </c>
      <c r="O35" s="3"/>
      <c r="P35" s="3"/>
      <c r="Q35" s="3">
        <v>4</v>
      </c>
      <c r="R35" s="3" t="str">
        <f>VLOOKUP(Table1[[#This Row],[SignalType]],TableSignalTypeLookup[],2)</f>
        <v xml:space="preserve">        Other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>
        <v>2</v>
      </c>
      <c r="AJ35" s="3" t="str">
        <f>VLOOKUP(Table1[[#This Row],[QualityGrade]],TableQualityGradeLookup[],2)</f>
        <v xml:space="preserve"> IndicationOnly</v>
      </c>
      <c r="AK35" s="3"/>
      <c r="AL35" s="3"/>
      <c r="AM35" s="3"/>
      <c r="AN35" s="3"/>
      <c r="AO35" s="3"/>
      <c r="AP35" s="3"/>
      <c r="AQ35" s="3"/>
      <c r="AR35" s="3"/>
    </row>
    <row r="36" spans="1:44" x14ac:dyDescent="0.35">
      <c r="A36" s="3" t="s">
        <v>282</v>
      </c>
      <c r="B36" t="s">
        <v>282</v>
      </c>
      <c r="C36" s="3">
        <v>17</v>
      </c>
      <c r="D36" s="3" t="str">
        <f>VLOOKUP(Table1[[#This Row],[Type]],TableTypeLookup[],2)</f>
        <v>General</v>
      </c>
      <c r="E36" s="3" t="s">
        <v>251</v>
      </c>
      <c r="F36" t="s">
        <v>252</v>
      </c>
      <c r="G36" s="3"/>
      <c r="H36" s="3" t="s">
        <v>254</v>
      </c>
      <c r="I36" s="3"/>
      <c r="J36" s="3"/>
      <c r="K36" s="3">
        <v>0</v>
      </c>
      <c r="L36" s="3" t="str">
        <f>VLOOKUP(Table1[[#This Row],[MeasuredUnits]],TableUnitsLookup[],2)</f>
        <v xml:space="preserve"> NotSet</v>
      </c>
      <c r="M36" s="3">
        <v>0</v>
      </c>
      <c r="N36" s="3" t="str">
        <f>VLOOKUP(Table1[[#This Row],[MeasuredUnits2]],TableUnitsLookup[],2)</f>
        <v xml:space="preserve"> NotSet</v>
      </c>
      <c r="O36" s="3"/>
      <c r="P36" s="3"/>
      <c r="Q36" s="3">
        <v>4</v>
      </c>
      <c r="R36" s="3" t="str">
        <f>VLOOKUP(Table1[[#This Row],[SignalType]],TableSignalTypeLookup[],2)</f>
        <v xml:space="preserve">        Other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>
        <v>2</v>
      </c>
      <c r="AJ36" s="3" t="str">
        <f>VLOOKUP(Table1[[#This Row],[QualityGrade]],TableQualityGradeLookup[],2)</f>
        <v xml:space="preserve"> IndicationOnly</v>
      </c>
      <c r="AK36" s="3"/>
      <c r="AL36" s="3"/>
      <c r="AM36" s="3"/>
      <c r="AN36" s="3"/>
      <c r="AO36" s="3"/>
      <c r="AP36" s="3"/>
      <c r="AQ36" s="3"/>
      <c r="AR36" s="3"/>
    </row>
    <row r="37" spans="1:44" x14ac:dyDescent="0.35">
      <c r="A37" s="3" t="s">
        <v>283</v>
      </c>
      <c r="B37" t="s">
        <v>283</v>
      </c>
      <c r="C37" s="3">
        <v>17</v>
      </c>
      <c r="D37" s="3" t="str">
        <f>VLOOKUP(Table1[[#This Row],[Type]],TableTypeLookup[],2)</f>
        <v>General</v>
      </c>
      <c r="E37" s="3" t="s">
        <v>251</v>
      </c>
      <c r="F37" t="s">
        <v>252</v>
      </c>
      <c r="G37" s="3"/>
      <c r="H37" s="3" t="s">
        <v>254</v>
      </c>
      <c r="I37" s="3"/>
      <c r="J37" s="3"/>
      <c r="K37" s="3">
        <v>0</v>
      </c>
      <c r="L37" s="3" t="str">
        <f>VLOOKUP(Table1[[#This Row],[MeasuredUnits]],TableUnitsLookup[],2)</f>
        <v xml:space="preserve"> NotSet</v>
      </c>
      <c r="M37" s="3">
        <v>0</v>
      </c>
      <c r="N37" s="3" t="str">
        <f>VLOOKUP(Table1[[#This Row],[MeasuredUnits2]],TableUnitsLookup[],2)</f>
        <v xml:space="preserve"> NotSet</v>
      </c>
      <c r="O37" s="3"/>
      <c r="P37" s="3"/>
      <c r="Q37" s="3">
        <v>4</v>
      </c>
      <c r="R37" s="3" t="str">
        <f>VLOOKUP(Table1[[#This Row],[SignalType]],TableSignalTypeLookup[],2)</f>
        <v xml:space="preserve">        Other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>
        <v>2</v>
      </c>
      <c r="AJ37" s="3" t="str">
        <f>VLOOKUP(Table1[[#This Row],[QualityGrade]],TableQualityGradeLookup[],2)</f>
        <v xml:space="preserve"> IndicationOnly</v>
      </c>
      <c r="AK37" s="3"/>
      <c r="AL37" s="3"/>
      <c r="AM37" s="3"/>
      <c r="AN37" s="3"/>
      <c r="AO37" s="3"/>
      <c r="AP37" s="3"/>
      <c r="AQ37" s="3"/>
      <c r="AR37" s="3"/>
    </row>
    <row r="38" spans="1:44" x14ac:dyDescent="0.35">
      <c r="A38" s="3" t="s">
        <v>284</v>
      </c>
      <c r="B38" t="s">
        <v>284</v>
      </c>
      <c r="C38" s="3">
        <v>17</v>
      </c>
      <c r="D38" s="3" t="str">
        <f>VLOOKUP(Table1[[#This Row],[Type]],TableTypeLookup[],2)</f>
        <v>General</v>
      </c>
      <c r="E38" s="3" t="s">
        <v>251</v>
      </c>
      <c r="F38" t="s">
        <v>252</v>
      </c>
      <c r="G38" s="3"/>
      <c r="H38" s="3" t="s">
        <v>254</v>
      </c>
      <c r="I38" s="3"/>
      <c r="J38" s="3"/>
      <c r="K38" s="3">
        <v>0</v>
      </c>
      <c r="L38" s="3" t="str">
        <f>VLOOKUP(Table1[[#This Row],[MeasuredUnits]],TableUnitsLookup[],2)</f>
        <v xml:space="preserve"> NotSet</v>
      </c>
      <c r="M38" s="3">
        <v>0</v>
      </c>
      <c r="N38" s="3" t="str">
        <f>VLOOKUP(Table1[[#This Row],[MeasuredUnits2]],TableUnitsLookup[],2)</f>
        <v xml:space="preserve"> NotSet</v>
      </c>
      <c r="O38" s="3"/>
      <c r="P38" s="3"/>
      <c r="Q38" s="3">
        <v>4</v>
      </c>
      <c r="R38" s="3" t="str">
        <f>VLOOKUP(Table1[[#This Row],[SignalType]],TableSignalTypeLookup[],2)</f>
        <v xml:space="preserve">        Other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>
        <v>2</v>
      </c>
      <c r="AJ38" s="3" t="str">
        <f>VLOOKUP(Table1[[#This Row],[QualityGrade]],TableQualityGradeLookup[],2)</f>
        <v xml:space="preserve"> IndicationOnly</v>
      </c>
      <c r="AK38" s="3"/>
      <c r="AL38" s="3"/>
      <c r="AM38" s="3"/>
      <c r="AN38" s="3"/>
      <c r="AO38" s="3"/>
      <c r="AP38" s="3"/>
      <c r="AQ38" s="3"/>
      <c r="AR38" s="3"/>
    </row>
    <row r="39" spans="1:44" x14ac:dyDescent="0.35">
      <c r="A39" s="3" t="s">
        <v>285</v>
      </c>
      <c r="B39" t="s">
        <v>285</v>
      </c>
      <c r="C39" s="3">
        <v>17</v>
      </c>
      <c r="D39" s="3" t="str">
        <f>VLOOKUP(Table1[[#This Row],[Type]],TableTypeLookup[],2)</f>
        <v>General</v>
      </c>
      <c r="E39" s="3" t="s">
        <v>251</v>
      </c>
      <c r="F39" t="s">
        <v>252</v>
      </c>
      <c r="G39" s="3"/>
      <c r="H39" s="3" t="s">
        <v>254</v>
      </c>
      <c r="I39" s="3"/>
      <c r="J39" s="3"/>
      <c r="K39" s="3">
        <v>0</v>
      </c>
      <c r="L39" s="3" t="str">
        <f>VLOOKUP(Table1[[#This Row],[MeasuredUnits]],TableUnitsLookup[],2)</f>
        <v xml:space="preserve"> NotSet</v>
      </c>
      <c r="M39" s="3">
        <v>0</v>
      </c>
      <c r="N39" s="3" t="str">
        <f>VLOOKUP(Table1[[#This Row],[MeasuredUnits2]],TableUnitsLookup[],2)</f>
        <v xml:space="preserve"> NotSet</v>
      </c>
      <c r="O39" s="3"/>
      <c r="P39" s="3"/>
      <c r="Q39" s="3">
        <v>4</v>
      </c>
      <c r="R39" s="3" t="str">
        <f>VLOOKUP(Table1[[#This Row],[SignalType]],TableSignalTypeLookup[],2)</f>
        <v xml:space="preserve">        Other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>
        <v>2</v>
      </c>
      <c r="AJ39" s="3" t="str">
        <f>VLOOKUP(Table1[[#This Row],[QualityGrade]],TableQualityGradeLookup[],2)</f>
        <v xml:space="preserve"> IndicationOnly</v>
      </c>
      <c r="AK39" s="3"/>
      <c r="AL39" s="3"/>
      <c r="AM39" s="3"/>
      <c r="AN39" s="3"/>
      <c r="AO39" s="3"/>
      <c r="AP39" s="3"/>
      <c r="AQ39" s="3"/>
      <c r="AR39" s="3"/>
    </row>
    <row r="40" spans="1:44" x14ac:dyDescent="0.35">
      <c r="A40" s="3" t="s">
        <v>286</v>
      </c>
      <c r="B40" t="s">
        <v>286</v>
      </c>
      <c r="C40" s="3">
        <v>17</v>
      </c>
      <c r="D40" s="3" t="str">
        <f>VLOOKUP(Table1[[#This Row],[Type]],TableTypeLookup[],2)</f>
        <v>General</v>
      </c>
      <c r="E40" s="3" t="s">
        <v>251</v>
      </c>
      <c r="F40" t="s">
        <v>252</v>
      </c>
      <c r="G40" s="3"/>
      <c r="H40" s="3" t="s">
        <v>254</v>
      </c>
      <c r="I40" s="3"/>
      <c r="J40" s="3"/>
      <c r="K40" s="3">
        <v>0</v>
      </c>
      <c r="L40" s="3" t="str">
        <f>VLOOKUP(Table1[[#This Row],[MeasuredUnits]],TableUnitsLookup[],2)</f>
        <v xml:space="preserve"> NotSet</v>
      </c>
      <c r="M40" s="3">
        <v>0</v>
      </c>
      <c r="N40" s="3" t="str">
        <f>VLOOKUP(Table1[[#This Row],[MeasuredUnits2]],TableUnitsLookup[],2)</f>
        <v xml:space="preserve"> NotSet</v>
      </c>
      <c r="O40" s="3"/>
      <c r="P40" s="3"/>
      <c r="Q40" s="3">
        <v>4</v>
      </c>
      <c r="R40" s="3" t="str">
        <f>VLOOKUP(Table1[[#This Row],[SignalType]],TableSignalTypeLookup[],2)</f>
        <v xml:space="preserve">        Other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>
        <v>2</v>
      </c>
      <c r="AJ40" s="3" t="str">
        <f>VLOOKUP(Table1[[#This Row],[QualityGrade]],TableQualityGradeLookup[],2)</f>
        <v xml:space="preserve"> IndicationOnly</v>
      </c>
      <c r="AK40" s="3"/>
      <c r="AL40" s="3"/>
      <c r="AM40" s="3"/>
      <c r="AN40" s="3"/>
      <c r="AO40" s="3"/>
      <c r="AP40" s="3"/>
      <c r="AQ40" s="3"/>
      <c r="AR40" s="3"/>
    </row>
    <row r="41" spans="1:44" x14ac:dyDescent="0.35">
      <c r="A41" s="3" t="s">
        <v>287</v>
      </c>
      <c r="B41" t="s">
        <v>287</v>
      </c>
      <c r="C41" s="3">
        <v>17</v>
      </c>
      <c r="D41" s="3" t="str">
        <f>VLOOKUP(Table1[[#This Row],[Type]],TableTypeLookup[],2)</f>
        <v>General</v>
      </c>
      <c r="E41" s="3" t="s">
        <v>251</v>
      </c>
      <c r="F41" t="s">
        <v>252</v>
      </c>
      <c r="G41" s="3"/>
      <c r="H41" s="3" t="s">
        <v>254</v>
      </c>
      <c r="I41" s="3"/>
      <c r="J41" s="3"/>
      <c r="K41" s="3">
        <v>0</v>
      </c>
      <c r="L41" s="3" t="str">
        <f>VLOOKUP(Table1[[#This Row],[MeasuredUnits]],TableUnitsLookup[],2)</f>
        <v xml:space="preserve"> NotSet</v>
      </c>
      <c r="M41" s="3">
        <v>0</v>
      </c>
      <c r="N41" s="3" t="str">
        <f>VLOOKUP(Table1[[#This Row],[MeasuredUnits2]],TableUnitsLookup[],2)</f>
        <v xml:space="preserve"> NotSet</v>
      </c>
      <c r="O41" s="3"/>
      <c r="P41" s="3"/>
      <c r="Q41" s="3">
        <v>4</v>
      </c>
      <c r="R41" s="3" t="str">
        <f>VLOOKUP(Table1[[#This Row],[SignalType]],TableSignalTypeLookup[],2)</f>
        <v xml:space="preserve">        Other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>
        <v>2</v>
      </c>
      <c r="AJ41" s="3" t="str">
        <f>VLOOKUP(Table1[[#This Row],[QualityGrade]],TableQualityGradeLookup[],2)</f>
        <v xml:space="preserve"> IndicationOnly</v>
      </c>
      <c r="AK41" s="3"/>
      <c r="AL41" s="3"/>
      <c r="AM41" s="3"/>
      <c r="AN41" s="3"/>
      <c r="AO41" s="3"/>
      <c r="AP41" s="3"/>
      <c r="AQ41" s="3"/>
      <c r="AR41" s="3"/>
    </row>
    <row r="42" spans="1:44" x14ac:dyDescent="0.35">
      <c r="A42" s="3" t="s">
        <v>288</v>
      </c>
      <c r="B42" t="s">
        <v>288</v>
      </c>
      <c r="C42" s="3">
        <v>17</v>
      </c>
      <c r="D42" s="3" t="str">
        <f>VLOOKUP(Table1[[#This Row],[Type]],TableTypeLookup[],2)</f>
        <v>General</v>
      </c>
      <c r="E42" s="3" t="s">
        <v>251</v>
      </c>
      <c r="F42" t="s">
        <v>252</v>
      </c>
      <c r="G42" s="3"/>
      <c r="H42" s="3" t="s">
        <v>254</v>
      </c>
      <c r="I42" s="3"/>
      <c r="J42" s="3"/>
      <c r="K42" s="3">
        <v>0</v>
      </c>
      <c r="L42" s="3" t="str">
        <f>VLOOKUP(Table1[[#This Row],[MeasuredUnits]],TableUnitsLookup[],2)</f>
        <v xml:space="preserve"> NotSet</v>
      </c>
      <c r="M42" s="3">
        <v>0</v>
      </c>
      <c r="N42" s="3" t="str">
        <f>VLOOKUP(Table1[[#This Row],[MeasuredUnits2]],TableUnitsLookup[],2)</f>
        <v xml:space="preserve"> NotSet</v>
      </c>
      <c r="O42" s="3"/>
      <c r="P42" s="3"/>
      <c r="Q42" s="3">
        <v>4</v>
      </c>
      <c r="R42" s="3" t="str">
        <f>VLOOKUP(Table1[[#This Row],[SignalType]],TableSignalTypeLookup[],2)</f>
        <v xml:space="preserve">        Other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>
        <v>2</v>
      </c>
      <c r="AJ42" s="3" t="str">
        <f>VLOOKUP(Table1[[#This Row],[QualityGrade]],TableQualityGradeLookup[],2)</f>
        <v xml:space="preserve"> IndicationOnly</v>
      </c>
      <c r="AK42" s="3"/>
      <c r="AL42" s="3"/>
      <c r="AM42" s="3"/>
      <c r="AN42" s="3"/>
      <c r="AO42" s="3"/>
      <c r="AP42" s="3"/>
      <c r="AQ42" s="3"/>
      <c r="AR42" s="3"/>
    </row>
    <row r="43" spans="1:44" x14ac:dyDescent="0.35">
      <c r="A43" s="3" t="s">
        <v>289</v>
      </c>
      <c r="B43" t="s">
        <v>289</v>
      </c>
      <c r="C43" s="3">
        <v>17</v>
      </c>
      <c r="D43" s="3" t="str">
        <f>VLOOKUP(Table1[[#This Row],[Type]],TableTypeLookup[],2)</f>
        <v>General</v>
      </c>
      <c r="E43" s="3" t="s">
        <v>251</v>
      </c>
      <c r="F43" t="s">
        <v>252</v>
      </c>
      <c r="G43" s="3"/>
      <c r="H43" s="3" t="s">
        <v>254</v>
      </c>
      <c r="I43" s="3"/>
      <c r="J43" s="3"/>
      <c r="K43" s="3">
        <v>0</v>
      </c>
      <c r="L43" s="3" t="str">
        <f>VLOOKUP(Table1[[#This Row],[MeasuredUnits]],TableUnitsLookup[],2)</f>
        <v xml:space="preserve"> NotSet</v>
      </c>
      <c r="M43" s="3">
        <v>0</v>
      </c>
      <c r="N43" s="3" t="str">
        <f>VLOOKUP(Table1[[#This Row],[MeasuredUnits2]],TableUnitsLookup[],2)</f>
        <v xml:space="preserve"> NotSet</v>
      </c>
      <c r="O43" s="3"/>
      <c r="P43" s="3"/>
      <c r="Q43" s="3">
        <v>4</v>
      </c>
      <c r="R43" s="3" t="str">
        <f>VLOOKUP(Table1[[#This Row],[SignalType]],TableSignalTypeLookup[],2)</f>
        <v xml:space="preserve">        Other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>
        <v>2</v>
      </c>
      <c r="AJ43" s="3" t="str">
        <f>VLOOKUP(Table1[[#This Row],[QualityGrade]],TableQualityGradeLookup[],2)</f>
        <v xml:space="preserve"> IndicationOnly</v>
      </c>
      <c r="AK43" s="3"/>
      <c r="AL43" s="3"/>
      <c r="AM43" s="3"/>
      <c r="AN43" s="3"/>
      <c r="AO43" s="3"/>
      <c r="AP43" s="3"/>
      <c r="AQ43" s="3"/>
      <c r="AR43" s="3"/>
    </row>
    <row r="44" spans="1:44" x14ac:dyDescent="0.35">
      <c r="A44" s="3" t="s">
        <v>290</v>
      </c>
      <c r="B44" t="s">
        <v>290</v>
      </c>
      <c r="C44" s="3">
        <v>17</v>
      </c>
      <c r="D44" s="3" t="str">
        <f>VLOOKUP(Table1[[#This Row],[Type]],TableTypeLookup[],2)</f>
        <v>General</v>
      </c>
      <c r="E44" s="3" t="s">
        <v>251</v>
      </c>
      <c r="F44" t="s">
        <v>252</v>
      </c>
      <c r="G44" s="3"/>
      <c r="H44" s="3" t="s">
        <v>254</v>
      </c>
      <c r="I44" s="3"/>
      <c r="J44" s="3"/>
      <c r="K44" s="3">
        <v>0</v>
      </c>
      <c r="L44" s="3" t="str">
        <f>VLOOKUP(Table1[[#This Row],[MeasuredUnits]],TableUnitsLookup[],2)</f>
        <v xml:space="preserve"> NotSet</v>
      </c>
      <c r="M44" s="3">
        <v>0</v>
      </c>
      <c r="N44" s="3" t="str">
        <f>VLOOKUP(Table1[[#This Row],[MeasuredUnits2]],TableUnitsLookup[],2)</f>
        <v xml:space="preserve"> NotSet</v>
      </c>
      <c r="O44" s="3"/>
      <c r="P44" s="3"/>
      <c r="Q44" s="3">
        <v>4</v>
      </c>
      <c r="R44" s="3" t="str">
        <f>VLOOKUP(Table1[[#This Row],[SignalType]],TableSignalTypeLookup[],2)</f>
        <v xml:space="preserve">        Other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>
        <v>2</v>
      </c>
      <c r="AJ44" s="3" t="str">
        <f>VLOOKUP(Table1[[#This Row],[QualityGrade]],TableQualityGradeLookup[],2)</f>
        <v xml:space="preserve"> IndicationOnly</v>
      </c>
      <c r="AK44" s="3"/>
      <c r="AL44" s="3"/>
      <c r="AM44" s="3"/>
      <c r="AN44" s="3"/>
      <c r="AO44" s="3"/>
      <c r="AP44" s="3"/>
      <c r="AQ44" s="3"/>
      <c r="AR44" s="3"/>
    </row>
    <row r="45" spans="1:44" x14ac:dyDescent="0.35">
      <c r="A45" s="3" t="s">
        <v>291</v>
      </c>
      <c r="B45" t="s">
        <v>291</v>
      </c>
      <c r="C45" s="3">
        <v>17</v>
      </c>
      <c r="D45" s="3" t="str">
        <f>VLOOKUP(Table1[[#This Row],[Type]],TableTypeLookup[],2)</f>
        <v>General</v>
      </c>
      <c r="E45" s="3" t="s">
        <v>251</v>
      </c>
      <c r="F45" t="s">
        <v>252</v>
      </c>
      <c r="G45" s="3"/>
      <c r="H45" s="3" t="s">
        <v>254</v>
      </c>
      <c r="I45" s="3"/>
      <c r="J45" s="3"/>
      <c r="K45" s="3">
        <v>0</v>
      </c>
      <c r="L45" s="3" t="str">
        <f>VLOOKUP(Table1[[#This Row],[MeasuredUnits]],TableUnitsLookup[],2)</f>
        <v xml:space="preserve"> NotSet</v>
      </c>
      <c r="M45" s="3">
        <v>0</v>
      </c>
      <c r="N45" s="3" t="str">
        <f>VLOOKUP(Table1[[#This Row],[MeasuredUnits2]],TableUnitsLookup[],2)</f>
        <v xml:space="preserve"> NotSet</v>
      </c>
      <c r="O45" s="3"/>
      <c r="P45" s="3"/>
      <c r="Q45" s="3">
        <v>4</v>
      </c>
      <c r="R45" s="3" t="str">
        <f>VLOOKUP(Table1[[#This Row],[SignalType]],TableSignalTypeLookup[],2)</f>
        <v xml:space="preserve">        Other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>
        <v>2</v>
      </c>
      <c r="AJ45" s="3" t="str">
        <f>VLOOKUP(Table1[[#This Row],[QualityGrade]],TableQualityGradeLookup[],2)</f>
        <v xml:space="preserve"> IndicationOnly</v>
      </c>
      <c r="AK45" s="3"/>
      <c r="AL45" s="3"/>
      <c r="AM45" s="3"/>
      <c r="AN45" s="3"/>
      <c r="AO45" s="3"/>
      <c r="AP45" s="3"/>
      <c r="AQ45" s="3"/>
      <c r="AR45" s="3"/>
    </row>
    <row r="46" spans="1:44" x14ac:dyDescent="0.35">
      <c r="A46" s="3" t="s">
        <v>292</v>
      </c>
      <c r="B46" t="s">
        <v>292</v>
      </c>
      <c r="C46" s="3">
        <v>17</v>
      </c>
      <c r="D46" s="3" t="str">
        <f>VLOOKUP(Table1[[#This Row],[Type]],TableTypeLookup[],2)</f>
        <v>General</v>
      </c>
      <c r="E46" s="3" t="s">
        <v>251</v>
      </c>
      <c r="F46" t="s">
        <v>252</v>
      </c>
      <c r="G46" s="3"/>
      <c r="H46" s="3" t="s">
        <v>254</v>
      </c>
      <c r="I46" s="3"/>
      <c r="J46" s="3"/>
      <c r="K46" s="3">
        <v>0</v>
      </c>
      <c r="L46" s="3" t="str">
        <f>VLOOKUP(Table1[[#This Row],[MeasuredUnits]],TableUnitsLookup[],2)</f>
        <v xml:space="preserve"> NotSet</v>
      </c>
      <c r="M46" s="3">
        <v>0</v>
      </c>
      <c r="N46" s="3" t="str">
        <f>VLOOKUP(Table1[[#This Row],[MeasuredUnits2]],TableUnitsLookup[],2)</f>
        <v xml:space="preserve"> NotSet</v>
      </c>
      <c r="O46" s="3"/>
      <c r="P46" s="3"/>
      <c r="Q46" s="3">
        <v>4</v>
      </c>
      <c r="R46" s="3" t="str">
        <f>VLOOKUP(Table1[[#This Row],[SignalType]],TableSignalTypeLookup[],2)</f>
        <v xml:space="preserve">        Other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>
        <v>2</v>
      </c>
      <c r="AJ46" s="3" t="str">
        <f>VLOOKUP(Table1[[#This Row],[QualityGrade]],TableQualityGradeLookup[],2)</f>
        <v xml:space="preserve"> IndicationOnly</v>
      </c>
      <c r="AK46" s="3"/>
      <c r="AL46" s="3"/>
      <c r="AM46" s="3"/>
      <c r="AN46" s="3"/>
      <c r="AO46" s="3"/>
      <c r="AP46" s="3"/>
      <c r="AQ46" s="3"/>
      <c r="AR46" s="3"/>
    </row>
    <row r="47" spans="1:44" x14ac:dyDescent="0.35">
      <c r="A47" s="3" t="s">
        <v>293</v>
      </c>
      <c r="B47" t="s">
        <v>293</v>
      </c>
      <c r="C47" s="3">
        <v>17</v>
      </c>
      <c r="D47" s="3" t="str">
        <f>VLOOKUP(Table1[[#This Row],[Type]],TableTypeLookup[],2)</f>
        <v>General</v>
      </c>
      <c r="E47" s="3" t="s">
        <v>251</v>
      </c>
      <c r="F47" t="s">
        <v>252</v>
      </c>
      <c r="G47" s="3"/>
      <c r="H47" s="3" t="s">
        <v>254</v>
      </c>
      <c r="I47" s="3"/>
      <c r="J47" s="3"/>
      <c r="K47" s="3">
        <v>0</v>
      </c>
      <c r="L47" s="3" t="str">
        <f>VLOOKUP(Table1[[#This Row],[MeasuredUnits]],TableUnitsLookup[],2)</f>
        <v xml:space="preserve"> NotSet</v>
      </c>
      <c r="M47" s="3">
        <v>0</v>
      </c>
      <c r="N47" s="3" t="str">
        <f>VLOOKUP(Table1[[#This Row],[MeasuredUnits2]],TableUnitsLookup[],2)</f>
        <v xml:space="preserve"> NotSet</v>
      </c>
      <c r="O47" s="3"/>
      <c r="P47" s="3"/>
      <c r="Q47" s="3">
        <v>4</v>
      </c>
      <c r="R47" s="3" t="str">
        <f>VLOOKUP(Table1[[#This Row],[SignalType]],TableSignalTypeLookup[],2)</f>
        <v xml:space="preserve">        Other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>
        <v>2</v>
      </c>
      <c r="AJ47" s="3" t="str">
        <f>VLOOKUP(Table1[[#This Row],[QualityGrade]],TableQualityGradeLookup[],2)</f>
        <v xml:space="preserve"> IndicationOnly</v>
      </c>
      <c r="AK47" s="3"/>
      <c r="AL47" s="3"/>
      <c r="AM47" s="3"/>
      <c r="AN47" s="3"/>
      <c r="AO47" s="3"/>
      <c r="AP47" s="3"/>
      <c r="AQ47" s="3"/>
      <c r="AR47" s="3"/>
    </row>
    <row r="48" spans="1:44" x14ac:dyDescent="0.35">
      <c r="A48" s="3" t="s">
        <v>294</v>
      </c>
      <c r="B48" t="s">
        <v>294</v>
      </c>
      <c r="C48" s="3">
        <v>17</v>
      </c>
      <c r="D48" s="3" t="str">
        <f>VLOOKUP(Table1[[#This Row],[Type]],TableTypeLookup[],2)</f>
        <v>General</v>
      </c>
      <c r="E48" s="3" t="s">
        <v>251</v>
      </c>
      <c r="F48" t="s">
        <v>252</v>
      </c>
      <c r="G48" s="3"/>
      <c r="H48" s="3" t="s">
        <v>254</v>
      </c>
      <c r="I48" s="3"/>
      <c r="J48" s="3"/>
      <c r="K48" s="3">
        <v>0</v>
      </c>
      <c r="L48" s="3" t="str">
        <f>VLOOKUP(Table1[[#This Row],[MeasuredUnits]],TableUnitsLookup[],2)</f>
        <v xml:space="preserve"> NotSet</v>
      </c>
      <c r="M48" s="3">
        <v>0</v>
      </c>
      <c r="N48" s="3" t="str">
        <f>VLOOKUP(Table1[[#This Row],[MeasuredUnits2]],TableUnitsLookup[],2)</f>
        <v xml:space="preserve"> NotSet</v>
      </c>
      <c r="O48" s="3"/>
      <c r="P48" s="3"/>
      <c r="Q48" s="3">
        <v>4</v>
      </c>
      <c r="R48" s="3" t="str">
        <f>VLOOKUP(Table1[[#This Row],[SignalType]],TableSignalTypeLookup[],2)</f>
        <v xml:space="preserve">        Other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>
        <v>2</v>
      </c>
      <c r="AJ48" s="3" t="str">
        <f>VLOOKUP(Table1[[#This Row],[QualityGrade]],TableQualityGradeLookup[],2)</f>
        <v xml:space="preserve"> IndicationOnly</v>
      </c>
      <c r="AK48" s="3"/>
      <c r="AL48" s="3"/>
      <c r="AM48" s="3"/>
      <c r="AN48" s="3"/>
      <c r="AO48" s="3"/>
      <c r="AP48" s="3"/>
      <c r="AQ48" s="3"/>
      <c r="AR48" s="3"/>
    </row>
    <row r="49" spans="1:44" x14ac:dyDescent="0.35">
      <c r="A49" s="3" t="s">
        <v>295</v>
      </c>
      <c r="B49" t="s">
        <v>295</v>
      </c>
      <c r="C49" s="3">
        <v>17</v>
      </c>
      <c r="D49" s="3" t="str">
        <f>VLOOKUP(Table1[[#This Row],[Type]],TableTypeLookup[],2)</f>
        <v>General</v>
      </c>
      <c r="E49" s="3" t="s">
        <v>251</v>
      </c>
      <c r="F49" t="s">
        <v>252</v>
      </c>
      <c r="G49" s="3"/>
      <c r="H49" s="3" t="s">
        <v>254</v>
      </c>
      <c r="I49" s="3"/>
      <c r="J49" s="3"/>
      <c r="K49" s="3">
        <v>0</v>
      </c>
      <c r="L49" s="3" t="str">
        <f>VLOOKUP(Table1[[#This Row],[MeasuredUnits]],TableUnitsLookup[],2)</f>
        <v xml:space="preserve"> NotSet</v>
      </c>
      <c r="M49" s="3">
        <v>0</v>
      </c>
      <c r="N49" s="3" t="str">
        <f>VLOOKUP(Table1[[#This Row],[MeasuredUnits2]],TableUnitsLookup[],2)</f>
        <v xml:space="preserve"> NotSet</v>
      </c>
      <c r="O49" s="3"/>
      <c r="P49" s="3"/>
      <c r="Q49" s="3">
        <v>4</v>
      </c>
      <c r="R49" s="3" t="str">
        <f>VLOOKUP(Table1[[#This Row],[SignalType]],TableSignalTypeLookup[],2)</f>
        <v xml:space="preserve">        Other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>
        <v>2</v>
      </c>
      <c r="AJ49" s="3" t="str">
        <f>VLOOKUP(Table1[[#This Row],[QualityGrade]],TableQualityGradeLookup[],2)</f>
        <v xml:space="preserve"> IndicationOnly</v>
      </c>
      <c r="AK49" s="3"/>
      <c r="AL49" s="3"/>
      <c r="AM49" s="3"/>
      <c r="AN49" s="3"/>
      <c r="AO49" s="3"/>
      <c r="AP49" s="3"/>
      <c r="AQ49" s="3"/>
      <c r="AR49" s="3"/>
    </row>
    <row r="50" spans="1:44" x14ac:dyDescent="0.35">
      <c r="A50" s="3" t="s">
        <v>296</v>
      </c>
      <c r="B50" t="s">
        <v>296</v>
      </c>
      <c r="C50" s="3">
        <v>17</v>
      </c>
      <c r="D50" s="3" t="str">
        <f>VLOOKUP(Table1[[#This Row],[Type]],TableTypeLookup[],2)</f>
        <v>General</v>
      </c>
      <c r="E50" s="3" t="s">
        <v>251</v>
      </c>
      <c r="F50" t="s">
        <v>252</v>
      </c>
      <c r="G50" s="3"/>
      <c r="H50" s="3" t="s">
        <v>254</v>
      </c>
      <c r="I50" s="3"/>
      <c r="J50" s="3"/>
      <c r="K50" s="3">
        <v>0</v>
      </c>
      <c r="L50" s="3" t="str">
        <f>VLOOKUP(Table1[[#This Row],[MeasuredUnits]],TableUnitsLookup[],2)</f>
        <v xml:space="preserve"> NotSet</v>
      </c>
      <c r="M50" s="3">
        <v>0</v>
      </c>
      <c r="N50" s="3" t="str">
        <f>VLOOKUP(Table1[[#This Row],[MeasuredUnits2]],TableUnitsLookup[],2)</f>
        <v xml:space="preserve"> NotSet</v>
      </c>
      <c r="O50" s="3"/>
      <c r="P50" s="3"/>
      <c r="Q50" s="3">
        <v>4</v>
      </c>
      <c r="R50" s="3" t="str">
        <f>VLOOKUP(Table1[[#This Row],[SignalType]],TableSignalTypeLookup[],2)</f>
        <v xml:space="preserve">        Other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>
        <v>2</v>
      </c>
      <c r="AJ50" s="3" t="str">
        <f>VLOOKUP(Table1[[#This Row],[QualityGrade]],TableQualityGradeLookup[],2)</f>
        <v xml:space="preserve"> IndicationOnly</v>
      </c>
      <c r="AK50" s="3"/>
      <c r="AL50" s="3"/>
      <c r="AM50" s="3"/>
      <c r="AN50" s="3"/>
      <c r="AO50" s="3"/>
      <c r="AP50" s="3"/>
      <c r="AQ50" s="3"/>
      <c r="AR50" s="3"/>
    </row>
    <row r="51" spans="1:44" x14ac:dyDescent="0.35">
      <c r="A51" s="3" t="s">
        <v>297</v>
      </c>
      <c r="B51" t="s">
        <v>297</v>
      </c>
      <c r="C51" s="3">
        <v>17</v>
      </c>
      <c r="D51" s="3" t="str">
        <f>VLOOKUP(Table1[[#This Row],[Type]],TableTypeLookup[],2)</f>
        <v>General</v>
      </c>
      <c r="E51" s="3" t="s">
        <v>251</v>
      </c>
      <c r="F51" t="s">
        <v>252</v>
      </c>
      <c r="G51" s="3"/>
      <c r="H51" s="3" t="s">
        <v>254</v>
      </c>
      <c r="I51" s="3"/>
      <c r="J51" s="3"/>
      <c r="K51" s="3">
        <v>0</v>
      </c>
      <c r="L51" s="3" t="str">
        <f>VLOOKUP(Table1[[#This Row],[MeasuredUnits]],TableUnitsLookup[],2)</f>
        <v xml:space="preserve"> NotSet</v>
      </c>
      <c r="M51" s="3">
        <v>0</v>
      </c>
      <c r="N51" s="3" t="str">
        <f>VLOOKUP(Table1[[#This Row],[MeasuredUnits2]],TableUnitsLookup[],2)</f>
        <v xml:space="preserve"> NotSet</v>
      </c>
      <c r="O51" s="3"/>
      <c r="P51" s="3"/>
      <c r="Q51" s="3">
        <v>4</v>
      </c>
      <c r="R51" s="3" t="str">
        <f>VLOOKUP(Table1[[#This Row],[SignalType]],TableSignalTypeLookup[],2)</f>
        <v xml:space="preserve">        Other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>
        <v>2</v>
      </c>
      <c r="AJ51" s="3" t="str">
        <f>VLOOKUP(Table1[[#This Row],[QualityGrade]],TableQualityGradeLookup[],2)</f>
        <v xml:space="preserve"> IndicationOnly</v>
      </c>
      <c r="AK51" s="3"/>
      <c r="AL51" s="3"/>
      <c r="AM51" s="3"/>
      <c r="AN51" s="3"/>
      <c r="AO51" s="3"/>
      <c r="AP51" s="3"/>
      <c r="AQ51" s="3"/>
      <c r="AR51" s="3"/>
    </row>
    <row r="52" spans="1:44" x14ac:dyDescent="0.35">
      <c r="A52" s="3" t="s">
        <v>298</v>
      </c>
      <c r="B52" t="s">
        <v>298</v>
      </c>
      <c r="C52" s="3">
        <v>17</v>
      </c>
      <c r="D52" s="3" t="str">
        <f>VLOOKUP(Table1[[#This Row],[Type]],TableTypeLookup[],2)</f>
        <v>General</v>
      </c>
      <c r="E52" s="3" t="s">
        <v>251</v>
      </c>
      <c r="F52" t="s">
        <v>252</v>
      </c>
      <c r="G52" s="3"/>
      <c r="H52" s="3" t="s">
        <v>254</v>
      </c>
      <c r="I52" s="3"/>
      <c r="J52" s="3"/>
      <c r="K52" s="3">
        <v>0</v>
      </c>
      <c r="L52" s="3" t="str">
        <f>VLOOKUP(Table1[[#This Row],[MeasuredUnits]],TableUnitsLookup[],2)</f>
        <v xml:space="preserve"> NotSet</v>
      </c>
      <c r="M52" s="3">
        <v>0</v>
      </c>
      <c r="N52" s="3" t="str">
        <f>VLOOKUP(Table1[[#This Row],[MeasuredUnits2]],TableUnitsLookup[],2)</f>
        <v xml:space="preserve"> NotSet</v>
      </c>
      <c r="O52" s="3"/>
      <c r="P52" s="3"/>
      <c r="Q52" s="3">
        <v>4</v>
      </c>
      <c r="R52" s="3" t="str">
        <f>VLOOKUP(Table1[[#This Row],[SignalType]],TableSignalTypeLookup[],2)</f>
        <v xml:space="preserve">        Other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>
        <v>2</v>
      </c>
      <c r="AJ52" s="3" t="str">
        <f>VLOOKUP(Table1[[#This Row],[QualityGrade]],TableQualityGradeLookup[],2)</f>
        <v xml:space="preserve"> IndicationOnly</v>
      </c>
      <c r="AK52" s="3"/>
      <c r="AL52" s="3"/>
      <c r="AM52" s="3"/>
      <c r="AN52" s="3"/>
      <c r="AO52" s="3"/>
      <c r="AP52" s="3"/>
      <c r="AQ52" s="3"/>
      <c r="AR52" s="3"/>
    </row>
    <row r="53" spans="1:44" x14ac:dyDescent="0.35">
      <c r="A53" s="3" t="s">
        <v>299</v>
      </c>
      <c r="B53" t="s">
        <v>299</v>
      </c>
      <c r="C53" s="3">
        <v>17</v>
      </c>
      <c r="D53" s="3" t="str">
        <f>VLOOKUP(Table1[[#This Row],[Type]],TableTypeLookup[],2)</f>
        <v>General</v>
      </c>
      <c r="E53" s="3" t="s">
        <v>251</v>
      </c>
      <c r="F53" t="s">
        <v>252</v>
      </c>
      <c r="G53" s="3"/>
      <c r="H53" s="3" t="s">
        <v>254</v>
      </c>
      <c r="I53" s="3"/>
      <c r="J53" s="3"/>
      <c r="K53" s="3">
        <v>0</v>
      </c>
      <c r="L53" s="3" t="str">
        <f>VLOOKUP(Table1[[#This Row],[MeasuredUnits]],TableUnitsLookup[],2)</f>
        <v xml:space="preserve"> NotSet</v>
      </c>
      <c r="M53" s="3">
        <v>0</v>
      </c>
      <c r="N53" s="3" t="str">
        <f>VLOOKUP(Table1[[#This Row],[MeasuredUnits2]],TableUnitsLookup[],2)</f>
        <v xml:space="preserve"> NotSet</v>
      </c>
      <c r="O53" s="3"/>
      <c r="P53" s="3"/>
      <c r="Q53" s="3">
        <v>4</v>
      </c>
      <c r="R53" s="3" t="str">
        <f>VLOOKUP(Table1[[#This Row],[SignalType]],TableSignalTypeLookup[],2)</f>
        <v xml:space="preserve">        Other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>
        <v>2</v>
      </c>
      <c r="AJ53" s="3" t="str">
        <f>VLOOKUP(Table1[[#This Row],[QualityGrade]],TableQualityGradeLookup[],2)</f>
        <v xml:space="preserve"> IndicationOnly</v>
      </c>
      <c r="AK53" s="3"/>
      <c r="AL53" s="3"/>
      <c r="AM53" s="3"/>
      <c r="AN53" s="3"/>
      <c r="AO53" s="3"/>
      <c r="AP53" s="3"/>
      <c r="AQ53" s="3"/>
      <c r="AR53" s="3"/>
    </row>
    <row r="54" spans="1:44" x14ac:dyDescent="0.35">
      <c r="A54" s="3" t="s">
        <v>300</v>
      </c>
      <c r="B54" t="s">
        <v>300</v>
      </c>
      <c r="C54" s="3">
        <v>17</v>
      </c>
      <c r="D54" s="3" t="str">
        <f>VLOOKUP(Table1[[#This Row],[Type]],TableTypeLookup[],2)</f>
        <v>General</v>
      </c>
      <c r="E54" s="3" t="s">
        <v>251</v>
      </c>
      <c r="F54" t="s">
        <v>252</v>
      </c>
      <c r="G54" s="3"/>
      <c r="H54" s="3" t="s">
        <v>254</v>
      </c>
      <c r="I54" s="3"/>
      <c r="J54" s="3"/>
      <c r="K54" s="3">
        <v>0</v>
      </c>
      <c r="L54" s="3" t="str">
        <f>VLOOKUP(Table1[[#This Row],[MeasuredUnits]],TableUnitsLookup[],2)</f>
        <v xml:space="preserve"> NotSet</v>
      </c>
      <c r="M54" s="3">
        <v>0</v>
      </c>
      <c r="N54" s="3" t="str">
        <f>VLOOKUP(Table1[[#This Row],[MeasuredUnits2]],TableUnitsLookup[],2)</f>
        <v xml:space="preserve"> NotSet</v>
      </c>
      <c r="O54" s="3"/>
      <c r="P54" s="3"/>
      <c r="Q54" s="3">
        <v>4</v>
      </c>
      <c r="R54" s="3" t="str">
        <f>VLOOKUP(Table1[[#This Row],[SignalType]],TableSignalTypeLookup[],2)</f>
        <v xml:space="preserve">        Other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>
        <v>2</v>
      </c>
      <c r="AJ54" s="3" t="str">
        <f>VLOOKUP(Table1[[#This Row],[QualityGrade]],TableQualityGradeLookup[],2)</f>
        <v xml:space="preserve"> IndicationOnly</v>
      </c>
      <c r="AK54" s="3"/>
      <c r="AL54" s="3"/>
      <c r="AM54" s="3"/>
      <c r="AN54" s="3"/>
      <c r="AO54" s="3"/>
      <c r="AP54" s="3"/>
      <c r="AQ54" s="3"/>
      <c r="AR54" s="3"/>
    </row>
    <row r="55" spans="1:44" x14ac:dyDescent="0.35">
      <c r="A55" s="3" t="s">
        <v>301</v>
      </c>
      <c r="B55" t="s">
        <v>301</v>
      </c>
      <c r="C55" s="3">
        <v>17</v>
      </c>
      <c r="D55" s="3" t="str">
        <f>VLOOKUP(Table1[[#This Row],[Type]],TableTypeLookup[],2)</f>
        <v>General</v>
      </c>
      <c r="E55" s="3" t="s">
        <v>251</v>
      </c>
      <c r="F55" t="s">
        <v>252</v>
      </c>
      <c r="G55" s="3"/>
      <c r="H55" s="3" t="s">
        <v>254</v>
      </c>
      <c r="I55" s="3"/>
      <c r="J55" s="3"/>
      <c r="K55" s="3">
        <v>0</v>
      </c>
      <c r="L55" s="3" t="str">
        <f>VLOOKUP(Table1[[#This Row],[MeasuredUnits]],TableUnitsLookup[],2)</f>
        <v xml:space="preserve"> NotSet</v>
      </c>
      <c r="M55" s="3">
        <v>0</v>
      </c>
      <c r="N55" s="3" t="str">
        <f>VLOOKUP(Table1[[#This Row],[MeasuredUnits2]],TableUnitsLookup[],2)</f>
        <v xml:space="preserve"> NotSet</v>
      </c>
      <c r="O55" s="3"/>
      <c r="P55" s="3"/>
      <c r="Q55" s="3">
        <v>4</v>
      </c>
      <c r="R55" s="3" t="str">
        <f>VLOOKUP(Table1[[#This Row],[SignalType]],TableSignalTypeLookup[],2)</f>
        <v xml:space="preserve">        Other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>
        <v>2</v>
      </c>
      <c r="AJ55" s="3" t="str">
        <f>VLOOKUP(Table1[[#This Row],[QualityGrade]],TableQualityGradeLookup[],2)</f>
        <v xml:space="preserve"> IndicationOnly</v>
      </c>
      <c r="AK55" s="3"/>
      <c r="AL55" s="3"/>
      <c r="AM55" s="3"/>
      <c r="AN55" s="3"/>
      <c r="AO55" s="3"/>
      <c r="AP55" s="3"/>
      <c r="AQ55" s="3"/>
      <c r="AR55" s="3"/>
    </row>
    <row r="56" spans="1:44" x14ac:dyDescent="0.35">
      <c r="A56" s="3" t="s">
        <v>302</v>
      </c>
      <c r="B56" t="s">
        <v>302</v>
      </c>
      <c r="C56" s="3">
        <v>17</v>
      </c>
      <c r="D56" s="3" t="str">
        <f>VLOOKUP(Table1[[#This Row],[Type]],TableTypeLookup[],2)</f>
        <v>General</v>
      </c>
      <c r="E56" s="3" t="s">
        <v>251</v>
      </c>
      <c r="F56" t="s">
        <v>252</v>
      </c>
      <c r="G56" s="3"/>
      <c r="H56" s="3" t="s">
        <v>254</v>
      </c>
      <c r="I56" s="3"/>
      <c r="J56" s="3"/>
      <c r="K56" s="3">
        <v>0</v>
      </c>
      <c r="L56" s="3" t="str">
        <f>VLOOKUP(Table1[[#This Row],[MeasuredUnits]],TableUnitsLookup[],2)</f>
        <v xml:space="preserve"> NotSet</v>
      </c>
      <c r="M56" s="3">
        <v>0</v>
      </c>
      <c r="N56" s="3" t="str">
        <f>VLOOKUP(Table1[[#This Row],[MeasuredUnits2]],TableUnitsLookup[],2)</f>
        <v xml:space="preserve"> NotSet</v>
      </c>
      <c r="O56" s="3"/>
      <c r="P56" s="3"/>
      <c r="Q56" s="3">
        <v>4</v>
      </c>
      <c r="R56" s="3" t="str">
        <f>VLOOKUP(Table1[[#This Row],[SignalType]],TableSignalTypeLookup[],2)</f>
        <v xml:space="preserve">        Other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>
        <v>2</v>
      </c>
      <c r="AJ56" s="3" t="str">
        <f>VLOOKUP(Table1[[#This Row],[QualityGrade]],TableQualityGradeLookup[],2)</f>
        <v xml:space="preserve"> IndicationOnly</v>
      </c>
      <c r="AK56" s="3"/>
      <c r="AL56" s="3"/>
      <c r="AM56" s="3"/>
      <c r="AN56" s="3"/>
      <c r="AO56" s="3"/>
      <c r="AP56" s="3"/>
      <c r="AQ56" s="3"/>
      <c r="AR56" s="3"/>
    </row>
    <row r="57" spans="1:44" x14ac:dyDescent="0.35">
      <c r="A57" s="3" t="s">
        <v>303</v>
      </c>
      <c r="B57" t="s">
        <v>303</v>
      </c>
      <c r="C57" s="3">
        <v>17</v>
      </c>
      <c r="D57" s="3" t="str">
        <f>VLOOKUP(Table1[[#This Row],[Type]],TableTypeLookup[],2)</f>
        <v>General</v>
      </c>
      <c r="E57" s="3" t="s">
        <v>251</v>
      </c>
      <c r="F57" t="s">
        <v>252</v>
      </c>
      <c r="G57" s="3"/>
      <c r="H57" s="3" t="s">
        <v>254</v>
      </c>
      <c r="I57" s="3"/>
      <c r="J57" s="3"/>
      <c r="K57" s="3">
        <v>0</v>
      </c>
      <c r="L57" s="3" t="str">
        <f>VLOOKUP(Table1[[#This Row],[MeasuredUnits]],TableUnitsLookup[],2)</f>
        <v xml:space="preserve"> NotSet</v>
      </c>
      <c r="M57" s="3">
        <v>0</v>
      </c>
      <c r="N57" s="3" t="str">
        <f>VLOOKUP(Table1[[#This Row],[MeasuredUnits2]],TableUnitsLookup[],2)</f>
        <v xml:space="preserve"> NotSet</v>
      </c>
      <c r="O57" s="3"/>
      <c r="P57" s="3"/>
      <c r="Q57" s="3">
        <v>4</v>
      </c>
      <c r="R57" s="3" t="str">
        <f>VLOOKUP(Table1[[#This Row],[SignalType]],TableSignalTypeLookup[],2)</f>
        <v xml:space="preserve">        Other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>
        <v>2</v>
      </c>
      <c r="AJ57" s="3" t="str">
        <f>VLOOKUP(Table1[[#This Row],[QualityGrade]],TableQualityGradeLookup[],2)</f>
        <v xml:space="preserve"> IndicationOnly</v>
      </c>
      <c r="AK57" s="3"/>
      <c r="AL57" s="3"/>
      <c r="AM57" s="3"/>
      <c r="AN57" s="3"/>
      <c r="AO57" s="3"/>
      <c r="AP57" s="3"/>
      <c r="AQ57" s="3"/>
      <c r="AR57" s="3"/>
    </row>
    <row r="58" spans="1:44" x14ac:dyDescent="0.35">
      <c r="A58" s="3" t="s">
        <v>304</v>
      </c>
      <c r="B58" t="s">
        <v>304</v>
      </c>
      <c r="C58" s="3">
        <v>17</v>
      </c>
      <c r="D58" s="3" t="str">
        <f>VLOOKUP(Table1[[#This Row],[Type]],TableTypeLookup[],2)</f>
        <v>General</v>
      </c>
      <c r="E58" s="3" t="s">
        <v>251</v>
      </c>
      <c r="F58" t="s">
        <v>252</v>
      </c>
      <c r="G58" s="3"/>
      <c r="H58" s="3" t="s">
        <v>254</v>
      </c>
      <c r="I58" s="3"/>
      <c r="J58" s="3"/>
      <c r="K58" s="3">
        <v>0</v>
      </c>
      <c r="L58" s="3" t="str">
        <f>VLOOKUP(Table1[[#This Row],[MeasuredUnits]],TableUnitsLookup[],2)</f>
        <v xml:space="preserve"> NotSet</v>
      </c>
      <c r="M58" s="3">
        <v>0</v>
      </c>
      <c r="N58" s="3" t="str">
        <f>VLOOKUP(Table1[[#This Row],[MeasuredUnits2]],TableUnitsLookup[],2)</f>
        <v xml:space="preserve"> NotSet</v>
      </c>
      <c r="O58" s="3"/>
      <c r="P58" s="3"/>
      <c r="Q58" s="3">
        <v>4</v>
      </c>
      <c r="R58" s="3" t="str">
        <f>VLOOKUP(Table1[[#This Row],[SignalType]],TableSignalTypeLookup[],2)</f>
        <v xml:space="preserve">        Other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>
        <v>2</v>
      </c>
      <c r="AJ58" s="3" t="str">
        <f>VLOOKUP(Table1[[#This Row],[QualityGrade]],TableQualityGradeLookup[],2)</f>
        <v xml:space="preserve"> IndicationOnly</v>
      </c>
      <c r="AK58" s="3"/>
      <c r="AL58" s="3"/>
      <c r="AM58" s="3"/>
      <c r="AN58" s="3"/>
      <c r="AO58" s="3"/>
      <c r="AP58" s="3"/>
      <c r="AQ58" s="3"/>
      <c r="AR58" s="3"/>
    </row>
    <row r="59" spans="1:44" x14ac:dyDescent="0.35">
      <c r="A59" s="3" t="s">
        <v>305</v>
      </c>
      <c r="B59" t="s">
        <v>305</v>
      </c>
      <c r="C59" s="3">
        <v>17</v>
      </c>
      <c r="D59" s="3" t="str">
        <f>VLOOKUP(Table1[[#This Row],[Type]],TableTypeLookup[],2)</f>
        <v>General</v>
      </c>
      <c r="E59" s="3" t="s">
        <v>251</v>
      </c>
      <c r="F59" t="s">
        <v>252</v>
      </c>
      <c r="G59" s="3"/>
      <c r="H59" s="3" t="s">
        <v>254</v>
      </c>
      <c r="I59" s="3"/>
      <c r="J59" s="3"/>
      <c r="K59" s="3">
        <v>0</v>
      </c>
      <c r="L59" s="3" t="str">
        <f>VLOOKUP(Table1[[#This Row],[MeasuredUnits]],TableUnitsLookup[],2)</f>
        <v xml:space="preserve"> NotSet</v>
      </c>
      <c r="M59" s="3">
        <v>0</v>
      </c>
      <c r="N59" s="3" t="str">
        <f>VLOOKUP(Table1[[#This Row],[MeasuredUnits2]],TableUnitsLookup[],2)</f>
        <v xml:space="preserve"> NotSet</v>
      </c>
      <c r="O59" s="3"/>
      <c r="P59" s="3"/>
      <c r="Q59" s="3">
        <v>4</v>
      </c>
      <c r="R59" s="3" t="str">
        <f>VLOOKUP(Table1[[#This Row],[SignalType]],TableSignalTypeLookup[],2)</f>
        <v xml:space="preserve">        Other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>
        <v>2</v>
      </c>
      <c r="AJ59" s="3" t="str">
        <f>VLOOKUP(Table1[[#This Row],[QualityGrade]],TableQualityGradeLookup[],2)</f>
        <v xml:space="preserve"> IndicationOnly</v>
      </c>
      <c r="AK59" s="3"/>
      <c r="AL59" s="3"/>
      <c r="AM59" s="3"/>
      <c r="AN59" s="3"/>
      <c r="AO59" s="3"/>
      <c r="AP59" s="3"/>
      <c r="AQ59" s="3"/>
      <c r="AR59" s="3"/>
    </row>
    <row r="60" spans="1:44" x14ac:dyDescent="0.35">
      <c r="A60" s="3" t="s">
        <v>306</v>
      </c>
      <c r="B60" t="s">
        <v>306</v>
      </c>
      <c r="C60" s="3">
        <v>17</v>
      </c>
      <c r="D60" s="3" t="str">
        <f>VLOOKUP(Table1[[#This Row],[Type]],TableTypeLookup[],2)</f>
        <v>General</v>
      </c>
      <c r="E60" s="3" t="s">
        <v>251</v>
      </c>
      <c r="F60" t="s">
        <v>252</v>
      </c>
      <c r="G60" s="3"/>
      <c r="H60" s="3" t="s">
        <v>254</v>
      </c>
      <c r="I60" s="3"/>
      <c r="J60" s="3"/>
      <c r="K60" s="3">
        <v>0</v>
      </c>
      <c r="L60" s="3" t="str">
        <f>VLOOKUP(Table1[[#This Row],[MeasuredUnits]],TableUnitsLookup[],2)</f>
        <v xml:space="preserve"> NotSet</v>
      </c>
      <c r="M60" s="3">
        <v>0</v>
      </c>
      <c r="N60" s="3" t="str">
        <f>VLOOKUP(Table1[[#This Row],[MeasuredUnits2]],TableUnitsLookup[],2)</f>
        <v xml:space="preserve"> NotSet</v>
      </c>
      <c r="O60" s="3"/>
      <c r="P60" s="3"/>
      <c r="Q60" s="3">
        <v>4</v>
      </c>
      <c r="R60" s="3" t="str">
        <f>VLOOKUP(Table1[[#This Row],[SignalType]],TableSignalTypeLookup[],2)</f>
        <v xml:space="preserve">        Other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>
        <v>2</v>
      </c>
      <c r="AJ60" s="3" t="str">
        <f>VLOOKUP(Table1[[#This Row],[QualityGrade]],TableQualityGradeLookup[],2)</f>
        <v xml:space="preserve"> IndicationOnly</v>
      </c>
      <c r="AK60" s="3"/>
      <c r="AL60" s="3"/>
      <c r="AM60" s="3"/>
      <c r="AN60" s="3"/>
      <c r="AO60" s="3"/>
      <c r="AP60" s="3"/>
      <c r="AQ60" s="3"/>
      <c r="AR60" s="3"/>
    </row>
    <row r="61" spans="1:44" x14ac:dyDescent="0.35">
      <c r="A61" s="3" t="s">
        <v>307</v>
      </c>
      <c r="B61" t="s">
        <v>307</v>
      </c>
      <c r="C61" s="3">
        <v>17</v>
      </c>
      <c r="D61" s="3" t="str">
        <f>VLOOKUP(Table1[[#This Row],[Type]],TableTypeLookup[],2)</f>
        <v>General</v>
      </c>
      <c r="E61" s="3" t="s">
        <v>251</v>
      </c>
      <c r="F61" t="s">
        <v>252</v>
      </c>
      <c r="G61" s="3"/>
      <c r="H61" s="3" t="s">
        <v>254</v>
      </c>
      <c r="I61" s="3"/>
      <c r="J61" s="3"/>
      <c r="K61" s="3">
        <v>0</v>
      </c>
      <c r="L61" s="3" t="str">
        <f>VLOOKUP(Table1[[#This Row],[MeasuredUnits]],TableUnitsLookup[],2)</f>
        <v xml:space="preserve"> NotSet</v>
      </c>
      <c r="M61" s="3">
        <v>0</v>
      </c>
      <c r="N61" s="3" t="str">
        <f>VLOOKUP(Table1[[#This Row],[MeasuredUnits2]],TableUnitsLookup[],2)</f>
        <v xml:space="preserve"> NotSet</v>
      </c>
      <c r="O61" s="3"/>
      <c r="P61" s="3"/>
      <c r="Q61" s="3">
        <v>4</v>
      </c>
      <c r="R61" s="3" t="str">
        <f>VLOOKUP(Table1[[#This Row],[SignalType]],TableSignalTypeLookup[],2)</f>
        <v xml:space="preserve">        Other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>
        <v>2</v>
      </c>
      <c r="AJ61" s="3" t="str">
        <f>VLOOKUP(Table1[[#This Row],[QualityGrade]],TableQualityGradeLookup[],2)</f>
        <v xml:space="preserve"> IndicationOnly</v>
      </c>
      <c r="AK61" s="3"/>
      <c r="AL61" s="3"/>
      <c r="AM61" s="3"/>
      <c r="AN61" s="3"/>
      <c r="AO61" s="3"/>
      <c r="AP61" s="3"/>
      <c r="AQ61" s="3"/>
      <c r="AR61" s="3"/>
    </row>
    <row r="62" spans="1:44" x14ac:dyDescent="0.35">
      <c r="A62" s="3" t="s">
        <v>308</v>
      </c>
      <c r="B62" t="s">
        <v>308</v>
      </c>
      <c r="C62" s="3">
        <v>17</v>
      </c>
      <c r="D62" s="3" t="str">
        <f>VLOOKUP(Table1[[#This Row],[Type]],TableTypeLookup[],2)</f>
        <v>General</v>
      </c>
      <c r="E62" s="3" t="s">
        <v>251</v>
      </c>
      <c r="F62" t="s">
        <v>252</v>
      </c>
      <c r="G62" s="3"/>
      <c r="H62" s="3" t="s">
        <v>254</v>
      </c>
      <c r="I62" s="3"/>
      <c r="J62" s="3"/>
      <c r="K62" s="3">
        <v>0</v>
      </c>
      <c r="L62" s="3" t="str">
        <f>VLOOKUP(Table1[[#This Row],[MeasuredUnits]],TableUnitsLookup[],2)</f>
        <v xml:space="preserve"> NotSet</v>
      </c>
      <c r="M62" s="3">
        <v>0</v>
      </c>
      <c r="N62" s="3" t="str">
        <f>VLOOKUP(Table1[[#This Row],[MeasuredUnits2]],TableUnitsLookup[],2)</f>
        <v xml:space="preserve"> NotSet</v>
      </c>
      <c r="O62" s="3"/>
      <c r="P62" s="3"/>
      <c r="Q62" s="3">
        <v>4</v>
      </c>
      <c r="R62" s="3" t="str">
        <f>VLOOKUP(Table1[[#This Row],[SignalType]],TableSignalTypeLookup[],2)</f>
        <v xml:space="preserve">        Other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>
        <v>2</v>
      </c>
      <c r="AJ62" s="3" t="str">
        <f>VLOOKUP(Table1[[#This Row],[QualityGrade]],TableQualityGradeLookup[],2)</f>
        <v xml:space="preserve"> IndicationOnly</v>
      </c>
      <c r="AK62" s="3"/>
      <c r="AL62" s="3"/>
      <c r="AM62" s="3"/>
      <c r="AN62" s="3"/>
      <c r="AO62" s="3"/>
      <c r="AP62" s="3"/>
      <c r="AQ62" s="3"/>
      <c r="AR62" s="3"/>
    </row>
    <row r="63" spans="1:44" x14ac:dyDescent="0.35">
      <c r="A63" s="3" t="s">
        <v>309</v>
      </c>
      <c r="B63" t="s">
        <v>309</v>
      </c>
      <c r="C63" s="3">
        <v>17</v>
      </c>
      <c r="D63" s="3" t="str">
        <f>VLOOKUP(Table1[[#This Row],[Type]],TableTypeLookup[],2)</f>
        <v>General</v>
      </c>
      <c r="E63" s="3" t="s">
        <v>251</v>
      </c>
      <c r="F63" t="s">
        <v>252</v>
      </c>
      <c r="G63" s="3"/>
      <c r="H63" s="3" t="s">
        <v>254</v>
      </c>
      <c r="I63" s="3"/>
      <c r="J63" s="3"/>
      <c r="K63" s="3">
        <v>0</v>
      </c>
      <c r="L63" s="3" t="str">
        <f>VLOOKUP(Table1[[#This Row],[MeasuredUnits]],TableUnitsLookup[],2)</f>
        <v xml:space="preserve"> NotSet</v>
      </c>
      <c r="M63" s="3">
        <v>0</v>
      </c>
      <c r="N63" s="3" t="str">
        <f>VLOOKUP(Table1[[#This Row],[MeasuredUnits2]],TableUnitsLookup[],2)</f>
        <v xml:space="preserve"> NotSet</v>
      </c>
      <c r="O63" s="3"/>
      <c r="P63" s="3"/>
      <c r="Q63" s="3">
        <v>4</v>
      </c>
      <c r="R63" s="3" t="str">
        <f>VLOOKUP(Table1[[#This Row],[SignalType]],TableSignalTypeLookup[],2)</f>
        <v xml:space="preserve">        Other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>
        <v>2</v>
      </c>
      <c r="AJ63" s="3" t="str">
        <f>VLOOKUP(Table1[[#This Row],[QualityGrade]],TableQualityGradeLookup[],2)</f>
        <v xml:space="preserve"> IndicationOnly</v>
      </c>
      <c r="AK63" s="3"/>
      <c r="AL63" s="3"/>
      <c r="AM63" s="3"/>
      <c r="AN63" s="3"/>
      <c r="AO63" s="3"/>
      <c r="AP63" s="3"/>
      <c r="AQ63" s="3"/>
      <c r="AR63" s="3"/>
    </row>
    <row r="64" spans="1:44" x14ac:dyDescent="0.35">
      <c r="A64" s="3" t="s">
        <v>310</v>
      </c>
      <c r="B64" t="s">
        <v>310</v>
      </c>
      <c r="C64" s="3">
        <v>17</v>
      </c>
      <c r="D64" s="3" t="str">
        <f>VLOOKUP(Table1[[#This Row],[Type]],TableTypeLookup[],2)</f>
        <v>General</v>
      </c>
      <c r="E64" s="3" t="s">
        <v>251</v>
      </c>
      <c r="F64" t="s">
        <v>252</v>
      </c>
      <c r="G64" s="3"/>
      <c r="H64" s="3" t="s">
        <v>254</v>
      </c>
      <c r="I64" s="3"/>
      <c r="J64" s="3"/>
      <c r="K64" s="3">
        <v>0</v>
      </c>
      <c r="L64" s="3" t="str">
        <f>VLOOKUP(Table1[[#This Row],[MeasuredUnits]],TableUnitsLookup[],2)</f>
        <v xml:space="preserve"> NotSet</v>
      </c>
      <c r="M64" s="3">
        <v>0</v>
      </c>
      <c r="N64" s="3" t="str">
        <f>VLOOKUP(Table1[[#This Row],[MeasuredUnits2]],TableUnitsLookup[],2)</f>
        <v xml:space="preserve"> NotSet</v>
      </c>
      <c r="O64" s="3"/>
      <c r="P64" s="3"/>
      <c r="Q64" s="3">
        <v>4</v>
      </c>
      <c r="R64" s="3" t="str">
        <f>VLOOKUP(Table1[[#This Row],[SignalType]],TableSignalTypeLookup[],2)</f>
        <v xml:space="preserve">        Other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>
        <v>2</v>
      </c>
      <c r="AJ64" s="3" t="str">
        <f>VLOOKUP(Table1[[#This Row],[QualityGrade]],TableQualityGradeLookup[],2)</f>
        <v xml:space="preserve"> IndicationOnly</v>
      </c>
      <c r="AK64" s="3"/>
      <c r="AL64" s="3"/>
      <c r="AM64" s="3"/>
      <c r="AN64" s="3"/>
      <c r="AO64" s="3"/>
      <c r="AP64" s="3"/>
      <c r="AQ64" s="3"/>
      <c r="AR64" s="3"/>
    </row>
    <row r="65" spans="1:44" x14ac:dyDescent="0.35">
      <c r="A65" s="3" t="s">
        <v>311</v>
      </c>
      <c r="B65" t="s">
        <v>311</v>
      </c>
      <c r="C65" s="3">
        <v>17</v>
      </c>
      <c r="D65" s="3" t="str">
        <f>VLOOKUP(Table1[[#This Row],[Type]],TableTypeLookup[],2)</f>
        <v>General</v>
      </c>
      <c r="E65" s="3" t="s">
        <v>251</v>
      </c>
      <c r="F65" t="s">
        <v>252</v>
      </c>
      <c r="G65" s="3"/>
      <c r="H65" s="3" t="s">
        <v>254</v>
      </c>
      <c r="I65" s="3"/>
      <c r="J65" s="3"/>
      <c r="K65" s="3">
        <v>0</v>
      </c>
      <c r="L65" s="3" t="str">
        <f>VLOOKUP(Table1[[#This Row],[MeasuredUnits]],TableUnitsLookup[],2)</f>
        <v xml:space="preserve"> NotSet</v>
      </c>
      <c r="M65" s="3">
        <v>0</v>
      </c>
      <c r="N65" s="3" t="str">
        <f>VLOOKUP(Table1[[#This Row],[MeasuredUnits2]],TableUnitsLookup[],2)</f>
        <v xml:space="preserve"> NotSet</v>
      </c>
      <c r="O65" s="3"/>
      <c r="P65" s="3"/>
      <c r="Q65" s="3">
        <v>4</v>
      </c>
      <c r="R65" s="3" t="str">
        <f>VLOOKUP(Table1[[#This Row],[SignalType]],TableSignalTypeLookup[],2)</f>
        <v xml:space="preserve">        Other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>
        <v>2</v>
      </c>
      <c r="AJ65" s="3" t="str">
        <f>VLOOKUP(Table1[[#This Row],[QualityGrade]],TableQualityGradeLookup[],2)</f>
        <v xml:space="preserve"> IndicationOnly</v>
      </c>
      <c r="AK65" s="3"/>
      <c r="AL65" s="3"/>
      <c r="AM65" s="3"/>
      <c r="AN65" s="3"/>
      <c r="AO65" s="3"/>
      <c r="AP65" s="3"/>
      <c r="AQ65" s="3"/>
      <c r="AR65" s="3"/>
    </row>
    <row r="66" spans="1:44" x14ac:dyDescent="0.35">
      <c r="A66" s="3" t="s">
        <v>312</v>
      </c>
      <c r="B66" t="s">
        <v>312</v>
      </c>
      <c r="C66" s="3">
        <v>17</v>
      </c>
      <c r="D66" s="3" t="str">
        <f>VLOOKUP(Table1[[#This Row],[Type]],TableTypeLookup[],2)</f>
        <v>General</v>
      </c>
      <c r="E66" s="3" t="s">
        <v>251</v>
      </c>
      <c r="F66" t="s">
        <v>252</v>
      </c>
      <c r="G66" s="3"/>
      <c r="H66" s="3" t="s">
        <v>254</v>
      </c>
      <c r="I66" s="3"/>
      <c r="J66" s="3"/>
      <c r="K66" s="3">
        <v>0</v>
      </c>
      <c r="L66" s="3" t="str">
        <f>VLOOKUP(Table1[[#This Row],[MeasuredUnits]],TableUnitsLookup[],2)</f>
        <v xml:space="preserve"> NotSet</v>
      </c>
      <c r="M66" s="3">
        <v>0</v>
      </c>
      <c r="N66" s="3" t="str">
        <f>VLOOKUP(Table1[[#This Row],[MeasuredUnits2]],TableUnitsLookup[],2)</f>
        <v xml:space="preserve"> NotSet</v>
      </c>
      <c r="O66" s="3"/>
      <c r="P66" s="3"/>
      <c r="Q66" s="3">
        <v>4</v>
      </c>
      <c r="R66" s="3" t="str">
        <f>VLOOKUP(Table1[[#This Row],[SignalType]],TableSignalTypeLookup[],2)</f>
        <v xml:space="preserve">        Other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>
        <v>2</v>
      </c>
      <c r="AJ66" s="3" t="str">
        <f>VLOOKUP(Table1[[#This Row],[QualityGrade]],TableQualityGradeLookup[],2)</f>
        <v xml:space="preserve"> IndicationOnly</v>
      </c>
      <c r="AK66" s="3"/>
      <c r="AL66" s="3"/>
      <c r="AM66" s="3"/>
      <c r="AN66" s="3"/>
      <c r="AO66" s="3"/>
      <c r="AP66" s="3"/>
      <c r="AQ66" s="3"/>
      <c r="AR66" s="3"/>
    </row>
    <row r="67" spans="1:44" x14ac:dyDescent="0.35">
      <c r="A67" s="3" t="s">
        <v>313</v>
      </c>
      <c r="B67" t="s">
        <v>313</v>
      </c>
      <c r="C67" s="3">
        <v>17</v>
      </c>
      <c r="D67" s="3" t="str">
        <f>VLOOKUP(Table1[[#This Row],[Type]],TableTypeLookup[],2)</f>
        <v>General</v>
      </c>
      <c r="E67" s="3" t="s">
        <v>251</v>
      </c>
      <c r="F67" t="s">
        <v>252</v>
      </c>
      <c r="G67" s="3"/>
      <c r="H67" s="3" t="s">
        <v>254</v>
      </c>
      <c r="I67" s="3"/>
      <c r="J67" s="3"/>
      <c r="K67" s="3">
        <v>0</v>
      </c>
      <c r="L67" s="3" t="str">
        <f>VLOOKUP(Table1[[#This Row],[MeasuredUnits]],TableUnitsLookup[],2)</f>
        <v xml:space="preserve"> NotSet</v>
      </c>
      <c r="M67" s="3">
        <v>0</v>
      </c>
      <c r="N67" s="3" t="str">
        <f>VLOOKUP(Table1[[#This Row],[MeasuredUnits2]],TableUnitsLookup[],2)</f>
        <v xml:space="preserve"> NotSet</v>
      </c>
      <c r="O67" s="3"/>
      <c r="P67" s="3"/>
      <c r="Q67" s="3">
        <v>4</v>
      </c>
      <c r="R67" s="3" t="str">
        <f>VLOOKUP(Table1[[#This Row],[SignalType]],TableSignalTypeLookup[],2)</f>
        <v xml:space="preserve">        Other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>
        <v>2</v>
      </c>
      <c r="AJ67" s="3" t="str">
        <f>VLOOKUP(Table1[[#This Row],[QualityGrade]],TableQualityGradeLookup[],2)</f>
        <v xml:space="preserve"> IndicationOnly</v>
      </c>
      <c r="AK67" s="3"/>
      <c r="AL67" s="3"/>
      <c r="AM67" s="3"/>
      <c r="AN67" s="3"/>
      <c r="AO67" s="3"/>
      <c r="AP67" s="3"/>
      <c r="AQ67" s="3"/>
      <c r="AR67" s="3"/>
    </row>
    <row r="68" spans="1:44" x14ac:dyDescent="0.35">
      <c r="A68" s="3" t="s">
        <v>314</v>
      </c>
      <c r="B68" t="s">
        <v>314</v>
      </c>
      <c r="C68" s="3">
        <v>17</v>
      </c>
      <c r="D68" s="3" t="str">
        <f>VLOOKUP(Table1[[#This Row],[Type]],TableTypeLookup[],2)</f>
        <v>General</v>
      </c>
      <c r="E68" s="3" t="s">
        <v>251</v>
      </c>
      <c r="F68" t="s">
        <v>252</v>
      </c>
      <c r="G68" s="3"/>
      <c r="H68" s="3" t="s">
        <v>254</v>
      </c>
      <c r="I68" s="3"/>
      <c r="J68" s="3"/>
      <c r="K68" s="3">
        <v>0</v>
      </c>
      <c r="L68" s="3" t="str">
        <f>VLOOKUP(Table1[[#This Row],[MeasuredUnits]],TableUnitsLookup[],2)</f>
        <v xml:space="preserve"> NotSet</v>
      </c>
      <c r="M68" s="3">
        <v>0</v>
      </c>
      <c r="N68" s="3" t="str">
        <f>VLOOKUP(Table1[[#This Row],[MeasuredUnits2]],TableUnitsLookup[],2)</f>
        <v xml:space="preserve"> NotSet</v>
      </c>
      <c r="O68" s="3"/>
      <c r="P68" s="3"/>
      <c r="Q68" s="3">
        <v>4</v>
      </c>
      <c r="R68" s="3" t="str">
        <f>VLOOKUP(Table1[[#This Row],[SignalType]],TableSignalTypeLookup[],2)</f>
        <v xml:space="preserve">        Other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>
        <v>2</v>
      </c>
      <c r="AJ68" s="3" t="str">
        <f>VLOOKUP(Table1[[#This Row],[QualityGrade]],TableQualityGradeLookup[],2)</f>
        <v xml:space="preserve"> IndicationOnly</v>
      </c>
      <c r="AK68" s="3"/>
      <c r="AL68" s="3"/>
      <c r="AM68" s="3"/>
      <c r="AN68" s="3"/>
      <c r="AO68" s="3"/>
      <c r="AP68" s="3"/>
      <c r="AQ68" s="3"/>
      <c r="AR68" s="3"/>
    </row>
    <row r="69" spans="1:44" x14ac:dyDescent="0.35">
      <c r="A69" s="3" t="s">
        <v>315</v>
      </c>
      <c r="B69" t="s">
        <v>315</v>
      </c>
      <c r="C69" s="3">
        <v>17</v>
      </c>
      <c r="D69" s="3" t="str">
        <f>VLOOKUP(Table1[[#This Row],[Type]],TableTypeLookup[],2)</f>
        <v>General</v>
      </c>
      <c r="E69" s="3" t="s">
        <v>251</v>
      </c>
      <c r="F69" t="s">
        <v>252</v>
      </c>
      <c r="G69" s="3"/>
      <c r="H69" s="3" t="s">
        <v>254</v>
      </c>
      <c r="I69" s="3"/>
      <c r="J69" s="3"/>
      <c r="K69" s="3">
        <v>0</v>
      </c>
      <c r="L69" s="3" t="str">
        <f>VLOOKUP(Table1[[#This Row],[MeasuredUnits]],TableUnitsLookup[],2)</f>
        <v xml:space="preserve"> NotSet</v>
      </c>
      <c r="M69" s="3">
        <v>0</v>
      </c>
      <c r="N69" s="3" t="str">
        <f>VLOOKUP(Table1[[#This Row],[MeasuredUnits2]],TableUnitsLookup[],2)</f>
        <v xml:space="preserve"> NotSet</v>
      </c>
      <c r="O69" s="3"/>
      <c r="P69" s="3"/>
      <c r="Q69" s="3">
        <v>4</v>
      </c>
      <c r="R69" s="3" t="str">
        <f>VLOOKUP(Table1[[#This Row],[SignalType]],TableSignalTypeLookup[],2)</f>
        <v xml:space="preserve">        Other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>
        <v>2</v>
      </c>
      <c r="AJ69" s="3" t="str">
        <f>VLOOKUP(Table1[[#This Row],[QualityGrade]],TableQualityGradeLookup[],2)</f>
        <v xml:space="preserve"> IndicationOnly</v>
      </c>
      <c r="AK69" s="3"/>
      <c r="AL69" s="3"/>
      <c r="AM69" s="3"/>
      <c r="AN69" s="3"/>
      <c r="AO69" s="3"/>
      <c r="AP69" s="3"/>
      <c r="AQ69" s="3"/>
      <c r="AR69" s="3"/>
    </row>
    <row r="70" spans="1:44" x14ac:dyDescent="0.35">
      <c r="A70" s="3" t="s">
        <v>316</v>
      </c>
      <c r="B70" t="s">
        <v>316</v>
      </c>
      <c r="C70" s="3">
        <v>17</v>
      </c>
      <c r="D70" s="3" t="str">
        <f>VLOOKUP(Table1[[#This Row],[Type]],TableTypeLookup[],2)</f>
        <v>General</v>
      </c>
      <c r="E70" s="3" t="s">
        <v>251</v>
      </c>
      <c r="F70" t="s">
        <v>252</v>
      </c>
      <c r="G70" s="3"/>
      <c r="H70" s="3" t="s">
        <v>254</v>
      </c>
      <c r="I70" s="3"/>
      <c r="J70" s="3"/>
      <c r="K70" s="3">
        <v>0</v>
      </c>
      <c r="L70" s="3" t="str">
        <f>VLOOKUP(Table1[[#This Row],[MeasuredUnits]],TableUnitsLookup[],2)</f>
        <v xml:space="preserve"> NotSet</v>
      </c>
      <c r="M70" s="3">
        <v>0</v>
      </c>
      <c r="N70" s="3" t="str">
        <f>VLOOKUP(Table1[[#This Row],[MeasuredUnits2]],TableUnitsLookup[],2)</f>
        <v xml:space="preserve"> NotSet</v>
      </c>
      <c r="O70" s="3"/>
      <c r="P70" s="3"/>
      <c r="Q70" s="3">
        <v>4</v>
      </c>
      <c r="R70" s="3" t="str">
        <f>VLOOKUP(Table1[[#This Row],[SignalType]],TableSignalTypeLookup[],2)</f>
        <v xml:space="preserve">        Other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>
        <v>2</v>
      </c>
      <c r="AJ70" s="3" t="str">
        <f>VLOOKUP(Table1[[#This Row],[QualityGrade]],TableQualityGradeLookup[],2)</f>
        <v xml:space="preserve"> IndicationOnly</v>
      </c>
      <c r="AK70" s="3"/>
      <c r="AL70" s="3"/>
      <c r="AM70" s="3"/>
      <c r="AN70" s="3"/>
      <c r="AO70" s="3"/>
      <c r="AP70" s="3"/>
      <c r="AQ70" s="3"/>
      <c r="AR70" s="3"/>
    </row>
    <row r="71" spans="1:44" x14ac:dyDescent="0.35">
      <c r="A71" s="3" t="s">
        <v>317</v>
      </c>
      <c r="B71" t="s">
        <v>317</v>
      </c>
      <c r="C71" s="3">
        <v>17</v>
      </c>
      <c r="D71" s="3" t="str">
        <f>VLOOKUP(Table1[[#This Row],[Type]],TableTypeLookup[],2)</f>
        <v>General</v>
      </c>
      <c r="E71" s="3" t="s">
        <v>251</v>
      </c>
      <c r="F71" t="s">
        <v>252</v>
      </c>
      <c r="G71" s="3"/>
      <c r="H71" s="3" t="s">
        <v>254</v>
      </c>
      <c r="I71" s="3"/>
      <c r="J71" s="3"/>
      <c r="K71" s="3">
        <v>0</v>
      </c>
      <c r="L71" s="3" t="str">
        <f>VLOOKUP(Table1[[#This Row],[MeasuredUnits]],TableUnitsLookup[],2)</f>
        <v xml:space="preserve"> NotSet</v>
      </c>
      <c r="M71" s="3">
        <v>0</v>
      </c>
      <c r="N71" s="3" t="str">
        <f>VLOOKUP(Table1[[#This Row],[MeasuredUnits2]],TableUnitsLookup[],2)</f>
        <v xml:space="preserve"> NotSet</v>
      </c>
      <c r="O71" s="3"/>
      <c r="P71" s="3"/>
      <c r="Q71" s="3">
        <v>4</v>
      </c>
      <c r="R71" s="3" t="str">
        <f>VLOOKUP(Table1[[#This Row],[SignalType]],TableSignalTypeLookup[],2)</f>
        <v xml:space="preserve">        Other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>
        <v>2</v>
      </c>
      <c r="AJ71" s="3" t="str">
        <f>VLOOKUP(Table1[[#This Row],[QualityGrade]],TableQualityGradeLookup[],2)</f>
        <v xml:space="preserve"> IndicationOnly</v>
      </c>
      <c r="AK71" s="3"/>
      <c r="AL71" s="3"/>
      <c r="AM71" s="3"/>
      <c r="AN71" s="3"/>
      <c r="AO71" s="3"/>
      <c r="AP71" s="3"/>
      <c r="AQ71" s="3"/>
      <c r="AR71" s="3"/>
    </row>
    <row r="72" spans="1:44" x14ac:dyDescent="0.35">
      <c r="A72" s="3" t="s">
        <v>318</v>
      </c>
      <c r="B72" t="s">
        <v>318</v>
      </c>
      <c r="C72" s="3">
        <v>17</v>
      </c>
      <c r="D72" s="3" t="str">
        <f>VLOOKUP(Table1[[#This Row],[Type]],TableTypeLookup[],2)</f>
        <v>General</v>
      </c>
      <c r="E72" s="3" t="s">
        <v>251</v>
      </c>
      <c r="F72" t="s">
        <v>252</v>
      </c>
      <c r="G72" s="3"/>
      <c r="H72" s="3" t="s">
        <v>254</v>
      </c>
      <c r="I72" s="3"/>
      <c r="J72" s="3"/>
      <c r="K72" s="3">
        <v>0</v>
      </c>
      <c r="L72" s="3" t="str">
        <f>VLOOKUP(Table1[[#This Row],[MeasuredUnits]],TableUnitsLookup[],2)</f>
        <v xml:space="preserve"> NotSet</v>
      </c>
      <c r="M72" s="3">
        <v>0</v>
      </c>
      <c r="N72" s="3" t="str">
        <f>VLOOKUP(Table1[[#This Row],[MeasuredUnits2]],TableUnitsLookup[],2)</f>
        <v xml:space="preserve"> NotSet</v>
      </c>
      <c r="O72" s="3"/>
      <c r="P72" s="3"/>
      <c r="Q72" s="3">
        <v>4</v>
      </c>
      <c r="R72" s="3" t="str">
        <f>VLOOKUP(Table1[[#This Row],[SignalType]],TableSignalTypeLookup[],2)</f>
        <v xml:space="preserve">        Other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>
        <v>2</v>
      </c>
      <c r="AJ72" s="3" t="str">
        <f>VLOOKUP(Table1[[#This Row],[QualityGrade]],TableQualityGradeLookup[],2)</f>
        <v xml:space="preserve"> IndicationOnly</v>
      </c>
      <c r="AK72" s="3"/>
      <c r="AL72" s="3"/>
      <c r="AM72" s="3"/>
      <c r="AN72" s="3"/>
      <c r="AO72" s="3"/>
      <c r="AP72" s="3"/>
      <c r="AQ72" s="3"/>
      <c r="AR72" s="3"/>
    </row>
    <row r="73" spans="1:44" x14ac:dyDescent="0.35">
      <c r="A73" s="3" t="s">
        <v>319</v>
      </c>
      <c r="B73" t="s">
        <v>319</v>
      </c>
      <c r="C73" s="3">
        <v>17</v>
      </c>
      <c r="D73" s="3" t="str">
        <f>VLOOKUP(Table1[[#This Row],[Type]],TableTypeLookup[],2)</f>
        <v>General</v>
      </c>
      <c r="E73" s="3" t="s">
        <v>251</v>
      </c>
      <c r="F73" t="s">
        <v>252</v>
      </c>
      <c r="G73" s="3"/>
      <c r="H73" s="3" t="s">
        <v>254</v>
      </c>
      <c r="I73" s="3"/>
      <c r="J73" s="3"/>
      <c r="K73" s="3">
        <v>0</v>
      </c>
      <c r="L73" s="3" t="str">
        <f>VLOOKUP(Table1[[#This Row],[MeasuredUnits]],TableUnitsLookup[],2)</f>
        <v xml:space="preserve"> NotSet</v>
      </c>
      <c r="M73" s="3">
        <v>0</v>
      </c>
      <c r="N73" s="3" t="str">
        <f>VLOOKUP(Table1[[#This Row],[MeasuredUnits2]],TableUnitsLookup[],2)</f>
        <v xml:space="preserve"> NotSet</v>
      </c>
      <c r="O73" s="3"/>
      <c r="P73" s="3"/>
      <c r="Q73" s="3">
        <v>4</v>
      </c>
      <c r="R73" s="3" t="str">
        <f>VLOOKUP(Table1[[#This Row],[SignalType]],TableSignalTypeLookup[],2)</f>
        <v xml:space="preserve">        Other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>
        <v>2</v>
      </c>
      <c r="AJ73" s="3" t="str">
        <f>VLOOKUP(Table1[[#This Row],[QualityGrade]],TableQualityGradeLookup[],2)</f>
        <v xml:space="preserve"> IndicationOnly</v>
      </c>
      <c r="AK73" s="3"/>
      <c r="AL73" s="3"/>
      <c r="AM73" s="3"/>
      <c r="AN73" s="3"/>
      <c r="AO73" s="3"/>
      <c r="AP73" s="3"/>
      <c r="AQ73" s="3"/>
      <c r="AR73" s="3"/>
    </row>
    <row r="74" spans="1:44" x14ac:dyDescent="0.35">
      <c r="A74" s="3" t="s">
        <v>320</v>
      </c>
      <c r="B74" t="s">
        <v>320</v>
      </c>
      <c r="C74" s="3">
        <v>17</v>
      </c>
      <c r="D74" s="3" t="str">
        <f>VLOOKUP(Table1[[#This Row],[Type]],TableTypeLookup[],2)</f>
        <v>General</v>
      </c>
      <c r="E74" s="3" t="s">
        <v>251</v>
      </c>
      <c r="F74" t="s">
        <v>252</v>
      </c>
      <c r="G74" s="3"/>
      <c r="H74" s="3" t="s">
        <v>254</v>
      </c>
      <c r="I74" s="3"/>
      <c r="J74" s="3"/>
      <c r="K74" s="3">
        <v>0</v>
      </c>
      <c r="L74" s="3" t="str">
        <f>VLOOKUP(Table1[[#This Row],[MeasuredUnits]],TableUnitsLookup[],2)</f>
        <v xml:space="preserve"> NotSet</v>
      </c>
      <c r="M74" s="3">
        <v>0</v>
      </c>
      <c r="N74" s="3" t="str">
        <f>VLOOKUP(Table1[[#This Row],[MeasuredUnits2]],TableUnitsLookup[],2)</f>
        <v xml:space="preserve"> NotSet</v>
      </c>
      <c r="O74" s="3"/>
      <c r="P74" s="3"/>
      <c r="Q74" s="3">
        <v>4</v>
      </c>
      <c r="R74" s="3" t="str">
        <f>VLOOKUP(Table1[[#This Row],[SignalType]],TableSignalTypeLookup[],2)</f>
        <v xml:space="preserve">        Other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>
        <v>2</v>
      </c>
      <c r="AJ74" s="3" t="str">
        <f>VLOOKUP(Table1[[#This Row],[QualityGrade]],TableQualityGradeLookup[],2)</f>
        <v xml:space="preserve"> IndicationOnly</v>
      </c>
      <c r="AK74" s="3"/>
      <c r="AL74" s="3"/>
      <c r="AM74" s="3"/>
      <c r="AN74" s="3"/>
      <c r="AO74" s="3"/>
      <c r="AP74" s="3"/>
      <c r="AQ74" s="3"/>
      <c r="AR74" s="3"/>
    </row>
    <row r="75" spans="1:44" x14ac:dyDescent="0.35">
      <c r="A75" s="2" t="s">
        <v>391</v>
      </c>
      <c r="B75" t="s">
        <v>391</v>
      </c>
      <c r="C75" s="3">
        <v>17</v>
      </c>
      <c r="D75" s="3" t="str">
        <f>VLOOKUP(Table1[[#This Row],[Type]],TableTypeLookup[],2)</f>
        <v>General</v>
      </c>
      <c r="E75" s="3" t="s">
        <v>251</v>
      </c>
      <c r="F75" s="3" t="s">
        <v>252</v>
      </c>
      <c r="G75" s="3"/>
      <c r="H75" s="3" t="s">
        <v>253</v>
      </c>
      <c r="I75" s="3"/>
      <c r="J75" s="3"/>
      <c r="K75" s="3">
        <v>0</v>
      </c>
      <c r="L75" s="3" t="str">
        <f>VLOOKUP(Table1[[#This Row],[MeasuredUnits]],TableUnitsLookup[],2)</f>
        <v xml:space="preserve"> NotSet</v>
      </c>
      <c r="M75" s="3">
        <v>0</v>
      </c>
      <c r="N75" s="3" t="str">
        <f>VLOOKUP(Table1[[#This Row],[MeasuredUnits2]],TableUnitsLookup[],2)</f>
        <v xml:space="preserve"> NotSet</v>
      </c>
      <c r="O75" s="3"/>
      <c r="P75" s="3"/>
      <c r="Q75" s="3">
        <v>4</v>
      </c>
      <c r="R75" s="3" t="str">
        <f>VLOOKUP(Table1[[#This Row],[SignalType]],TableSignalTypeLookup[],2)</f>
        <v xml:space="preserve">        Other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>
        <v>2</v>
      </c>
      <c r="AJ75" s="3" t="str">
        <f>VLOOKUP(Table1[[#This Row],[QualityGrade]],TableQualityGradeLookup[],2)</f>
        <v xml:space="preserve"> IndicationOnly</v>
      </c>
      <c r="AK75" s="3"/>
      <c r="AL75" s="3"/>
      <c r="AM75" s="3"/>
      <c r="AN75" s="3"/>
      <c r="AO75" s="3"/>
      <c r="AP75" s="3"/>
      <c r="AQ75" s="3"/>
      <c r="AR75" s="3"/>
    </row>
    <row r="76" spans="1:44" x14ac:dyDescent="0.35">
      <c r="A76" s="2" t="s">
        <v>389</v>
      </c>
      <c r="B76" t="s">
        <v>389</v>
      </c>
      <c r="C76" s="3">
        <v>17</v>
      </c>
      <c r="D76" s="3" t="str">
        <f>VLOOKUP(Table1[[#This Row],[Type]],TableTypeLookup[],2)</f>
        <v>General</v>
      </c>
      <c r="E76" s="3" t="s">
        <v>251</v>
      </c>
      <c r="F76" s="3" t="s">
        <v>252</v>
      </c>
      <c r="G76" s="3"/>
      <c r="H76" s="3" t="s">
        <v>253</v>
      </c>
      <c r="I76" s="3"/>
      <c r="J76" s="3"/>
      <c r="K76" s="3">
        <v>0</v>
      </c>
      <c r="L76" s="3" t="str">
        <f>VLOOKUP(Table1[[#This Row],[MeasuredUnits]],TableUnitsLookup[],2)</f>
        <v xml:space="preserve"> NotSet</v>
      </c>
      <c r="M76" s="3">
        <v>0</v>
      </c>
      <c r="N76" s="3" t="str">
        <f>VLOOKUP(Table1[[#This Row],[MeasuredUnits2]],TableUnitsLookup[],2)</f>
        <v xml:space="preserve"> NotSet</v>
      </c>
      <c r="O76" s="3"/>
      <c r="P76" s="3"/>
      <c r="Q76" s="3">
        <v>4</v>
      </c>
      <c r="R76" s="3" t="str">
        <f>VLOOKUP(Table1[[#This Row],[SignalType]],TableSignalTypeLookup[],2)</f>
        <v xml:space="preserve">        Other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>
        <v>2</v>
      </c>
      <c r="AJ76" s="3" t="str">
        <f>VLOOKUP(Table1[[#This Row],[QualityGrade]],TableQualityGradeLookup[],2)</f>
        <v xml:space="preserve"> IndicationOnly</v>
      </c>
      <c r="AK76" s="3"/>
      <c r="AL76" s="3"/>
      <c r="AM76" s="3"/>
      <c r="AN76" s="3"/>
      <c r="AO76" s="3"/>
      <c r="AP76" s="3"/>
      <c r="AQ76" s="3"/>
      <c r="AR76" s="3"/>
    </row>
    <row r="77" spans="1:44" x14ac:dyDescent="0.35">
      <c r="A77" s="1" t="s">
        <v>390</v>
      </c>
      <c r="B77" t="s">
        <v>390</v>
      </c>
      <c r="C77" s="3">
        <v>17</v>
      </c>
      <c r="D77" s="3" t="str">
        <f>VLOOKUP(Table1[[#This Row],[Type]],TableTypeLookup[],2)</f>
        <v>General</v>
      </c>
      <c r="E77" s="3" t="s">
        <v>251</v>
      </c>
      <c r="F77" s="3" t="s">
        <v>252</v>
      </c>
      <c r="G77" s="3"/>
      <c r="H77" s="3" t="s">
        <v>253</v>
      </c>
      <c r="I77" s="3"/>
      <c r="J77" s="3"/>
      <c r="K77" s="3">
        <v>0</v>
      </c>
      <c r="L77" s="3" t="str">
        <f>VLOOKUP(Table1[[#This Row],[MeasuredUnits]],TableUnitsLookup[],2)</f>
        <v xml:space="preserve"> NotSet</v>
      </c>
      <c r="M77" s="3">
        <v>0</v>
      </c>
      <c r="N77" s="3" t="str">
        <f>VLOOKUP(Table1[[#This Row],[MeasuredUnits2]],TableUnitsLookup[],2)</f>
        <v xml:space="preserve"> NotSet</v>
      </c>
      <c r="O77" s="3"/>
      <c r="P77" s="3"/>
      <c r="Q77" s="3">
        <v>4</v>
      </c>
      <c r="R77" s="3" t="str">
        <f>VLOOKUP(Table1[[#This Row],[SignalType]],TableSignalTypeLookup[],2)</f>
        <v xml:space="preserve">        Other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>
        <v>2</v>
      </c>
      <c r="AJ77" s="3" t="str">
        <f>VLOOKUP(Table1[[#This Row],[QualityGrade]],TableQualityGradeLookup[],2)</f>
        <v xml:space="preserve"> IndicationOnly</v>
      </c>
      <c r="AK77" s="3"/>
      <c r="AL77" s="3"/>
      <c r="AM77" s="3"/>
      <c r="AN77" s="3"/>
      <c r="AO77" s="3"/>
      <c r="AP77" s="3"/>
      <c r="AQ77" s="3"/>
      <c r="AR77" s="3"/>
    </row>
    <row r="78" spans="1:44" x14ac:dyDescent="0.35">
      <c r="A78" s="3" t="s">
        <v>388</v>
      </c>
      <c r="B78" t="s">
        <v>388</v>
      </c>
      <c r="C78" s="3">
        <v>17</v>
      </c>
      <c r="D78" s="3" t="str">
        <f>VLOOKUP(Table1[[#This Row],[Type]],TableTypeLookup[],2)</f>
        <v>General</v>
      </c>
      <c r="E78" s="3" t="s">
        <v>251</v>
      </c>
      <c r="F78" s="3" t="s">
        <v>252</v>
      </c>
      <c r="G78" s="3"/>
      <c r="H78" s="3" t="s">
        <v>253</v>
      </c>
      <c r="I78" s="3"/>
      <c r="J78" s="3"/>
      <c r="K78" s="3">
        <v>24</v>
      </c>
      <c r="L78" s="3" t="str">
        <f>VLOOKUP(Table1[[#This Row],[MeasuredUnits]],TableUnitsLookup[],2)</f>
        <v>Meter3</v>
      </c>
      <c r="M78" s="3">
        <v>7</v>
      </c>
      <c r="N78" s="3" t="str">
        <f>VLOOKUP(Table1[[#This Row],[MeasuredUnits2]],TableUnitsLookup[],2)</f>
        <v>Hour</v>
      </c>
      <c r="O78" s="3"/>
      <c r="P78" s="3"/>
      <c r="Q78" s="3">
        <v>4</v>
      </c>
      <c r="R78" s="3" t="str">
        <f>VLOOKUP(Table1[[#This Row],[SignalType]],TableSignalTypeLookup[],2)</f>
        <v xml:space="preserve">        Other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>
        <v>2</v>
      </c>
      <c r="AJ78" s="3" t="str">
        <f>VLOOKUP(Table1[[#This Row],[QualityGrade]],TableQualityGradeLookup[],2)</f>
        <v xml:space="preserve"> IndicationOnly</v>
      </c>
      <c r="AK78" s="3"/>
      <c r="AL78" s="3"/>
      <c r="AM78" s="3"/>
      <c r="AN78" s="3"/>
      <c r="AO78" s="3"/>
      <c r="AP78" s="3"/>
      <c r="AQ78" s="3"/>
      <c r="AR78" s="3"/>
    </row>
    <row r="79" spans="1:44" x14ac:dyDescent="0.35">
      <c r="A79" s="3" t="s">
        <v>382</v>
      </c>
      <c r="B79" t="s">
        <v>382</v>
      </c>
      <c r="C79" s="3">
        <v>17</v>
      </c>
      <c r="D79" s="3" t="str">
        <f>VLOOKUP(Table1[[#This Row],[Type]],TableTypeLookup[],2)</f>
        <v>General</v>
      </c>
      <c r="E79" s="3" t="s">
        <v>251</v>
      </c>
      <c r="F79" t="s">
        <v>252</v>
      </c>
      <c r="G79" s="3"/>
      <c r="H79" s="3" t="s">
        <v>253</v>
      </c>
      <c r="I79" s="3"/>
      <c r="J79" s="3"/>
      <c r="K79" s="3">
        <v>14</v>
      </c>
      <c r="L79" s="3" t="str">
        <f>VLOOKUP(Table1[[#This Row],[MeasuredUnits]],TableUnitsLookup[],2)</f>
        <v>Meter</v>
      </c>
      <c r="M79" s="3">
        <v>5</v>
      </c>
      <c r="N79" s="3" t="str">
        <f>VLOOKUP(Table1[[#This Row],[MeasuredUnits2]],TableUnitsLookup[],2)</f>
        <v>Second</v>
      </c>
      <c r="O79" s="3"/>
      <c r="P79" s="3"/>
      <c r="Q79" s="3">
        <v>4</v>
      </c>
      <c r="R79" s="3" t="str">
        <f>VLOOKUP(Table1[[#This Row],[SignalType]],TableSignalTypeLookup[],2)</f>
        <v xml:space="preserve">        Other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>
        <v>2</v>
      </c>
      <c r="AJ79" s="3" t="str">
        <f>VLOOKUP(Table1[[#This Row],[QualityGrade]],TableQualityGradeLookup[],2)</f>
        <v xml:space="preserve"> IndicationOnly</v>
      </c>
      <c r="AK79" s="3"/>
      <c r="AL79" s="3"/>
      <c r="AM79" s="3"/>
      <c r="AN79" s="3"/>
      <c r="AO79" s="3"/>
      <c r="AP79" s="3"/>
      <c r="AQ79" s="3"/>
      <c r="AR79" s="3"/>
    </row>
    <row r="80" spans="1:44" x14ac:dyDescent="0.35">
      <c r="A80" s="3" t="s">
        <v>383</v>
      </c>
      <c r="B80" t="s">
        <v>383</v>
      </c>
      <c r="C80" s="3">
        <v>17</v>
      </c>
      <c r="D80" s="3" t="str">
        <f>VLOOKUP(Table1[[#This Row],[Type]],TableTypeLookup[],2)</f>
        <v>General</v>
      </c>
      <c r="E80" s="3" t="s">
        <v>251</v>
      </c>
      <c r="F80" t="s">
        <v>252</v>
      </c>
      <c r="G80" s="3"/>
      <c r="H80" s="3" t="s">
        <v>253</v>
      </c>
      <c r="I80" s="3"/>
      <c r="J80" s="3"/>
      <c r="K80" s="3">
        <v>14</v>
      </c>
      <c r="L80" s="3" t="str">
        <f>VLOOKUP(Table1[[#This Row],[MeasuredUnits]],TableUnitsLookup[],2)</f>
        <v>Meter</v>
      </c>
      <c r="M80" s="3">
        <v>5</v>
      </c>
      <c r="N80" s="3" t="str">
        <f>VLOOKUP(Table1[[#This Row],[MeasuredUnits2]],TableUnitsLookup[],2)</f>
        <v>Second</v>
      </c>
      <c r="O80" s="3"/>
      <c r="P80" s="3"/>
      <c r="Q80" s="3">
        <v>4</v>
      </c>
      <c r="R80" s="3" t="str">
        <f>VLOOKUP(Table1[[#This Row],[SignalType]],TableSignalTypeLookup[],2)</f>
        <v xml:space="preserve">        Other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>
        <v>2</v>
      </c>
      <c r="AJ80" s="3" t="str">
        <f>VLOOKUP(Table1[[#This Row],[QualityGrade]],TableQualityGradeLookup[],2)</f>
        <v xml:space="preserve"> IndicationOnly</v>
      </c>
      <c r="AK80" s="3"/>
      <c r="AL80" s="3"/>
      <c r="AM80" s="3"/>
      <c r="AN80" s="3"/>
      <c r="AO80" s="3"/>
      <c r="AP80" s="3"/>
      <c r="AQ80" s="3"/>
      <c r="AR80" s="3"/>
    </row>
    <row r="81" spans="1:44" x14ac:dyDescent="0.35">
      <c r="A81" s="3" t="s">
        <v>397</v>
      </c>
      <c r="B81" s="3" t="s">
        <v>397</v>
      </c>
      <c r="C81" s="3">
        <v>17</v>
      </c>
      <c r="D81" s="3" t="str">
        <f>VLOOKUP(Table1[[#This Row],[Type]],TableTypeLookup[],2)</f>
        <v>General</v>
      </c>
      <c r="E81" s="3" t="s">
        <v>251</v>
      </c>
      <c r="F81" t="s">
        <v>252</v>
      </c>
      <c r="G81" s="3"/>
      <c r="H81" s="3" t="s">
        <v>254</v>
      </c>
      <c r="I81" s="3"/>
      <c r="J81" s="3"/>
      <c r="K81" s="3">
        <v>3</v>
      </c>
      <c r="L81" s="3" t="str">
        <f>VLOOKUP(Table1[[#This Row],[MeasuredUnits]],TableUnitsLookup[],2)</f>
        <v>Hertz</v>
      </c>
      <c r="M81" s="3"/>
      <c r="N81" s="3" t="str">
        <f>VLOOKUP(Table1[[#This Row],[MeasuredUnits2]],TableUnitsLookup[],2)</f>
        <v xml:space="preserve"> NotSet</v>
      </c>
      <c r="O81" s="3"/>
      <c r="P81" s="3"/>
      <c r="Q81" s="3">
        <v>4</v>
      </c>
      <c r="R81" s="3" t="str">
        <f>VLOOKUP(Table1[[#This Row],[SignalType]],TableSignalTypeLookup[],2)</f>
        <v xml:space="preserve">        Other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>
        <v>2</v>
      </c>
      <c r="AJ81" s="3" t="str">
        <f>VLOOKUP(Table1[[#This Row],[QualityGrade]],TableQualityGradeLookup[],2)</f>
        <v xml:space="preserve"> IndicationOnly</v>
      </c>
      <c r="AK81" s="3"/>
      <c r="AL81" s="3"/>
      <c r="AM81" s="3"/>
      <c r="AN81" s="3"/>
      <c r="AO81" s="3"/>
      <c r="AP81" s="3"/>
      <c r="AQ81" s="3"/>
      <c r="AR81" s="3"/>
    </row>
    <row r="82" spans="1:44" x14ac:dyDescent="0.35">
      <c r="A82" s="3" t="s">
        <v>398</v>
      </c>
      <c r="B82" s="3" t="s">
        <v>398</v>
      </c>
      <c r="C82" s="3">
        <v>17</v>
      </c>
      <c r="D82" s="3" t="str">
        <f>VLOOKUP(Table1[[#This Row],[Type]],TableTypeLookup[],2)</f>
        <v>General</v>
      </c>
      <c r="E82" s="3" t="s">
        <v>251</v>
      </c>
      <c r="F82" t="s">
        <v>252</v>
      </c>
      <c r="G82" s="3"/>
      <c r="H82" s="3" t="s">
        <v>254</v>
      </c>
      <c r="I82" s="3"/>
      <c r="J82" s="3"/>
      <c r="K82" s="3">
        <v>3</v>
      </c>
      <c r="L82" s="3" t="str">
        <f>VLOOKUP(Table1[[#This Row],[MeasuredUnits]],TableUnitsLookup[],2)</f>
        <v>Hertz</v>
      </c>
      <c r="M82" s="3"/>
      <c r="N82" s="3" t="str">
        <f>VLOOKUP(Table1[[#This Row],[MeasuredUnits2]],TableUnitsLookup[],2)</f>
        <v xml:space="preserve"> NotSet</v>
      </c>
      <c r="O82" s="3"/>
      <c r="P82" s="3"/>
      <c r="Q82" s="3">
        <v>4</v>
      </c>
      <c r="R82" s="3" t="str">
        <f>VLOOKUP(Table1[[#This Row],[SignalType]],TableSignalTypeLookup[],2)</f>
        <v xml:space="preserve">        Other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>
        <v>2</v>
      </c>
      <c r="AJ82" s="3" t="str">
        <f>VLOOKUP(Table1[[#This Row],[QualityGrade]],TableQualityGradeLookup[],2)</f>
        <v xml:space="preserve"> IndicationOnly</v>
      </c>
      <c r="AK82" s="3"/>
      <c r="AL82" s="3"/>
      <c r="AM82" s="3"/>
      <c r="AN82" s="3"/>
      <c r="AO82" s="3"/>
      <c r="AP82" s="3"/>
      <c r="AQ82" s="3"/>
      <c r="AR82" s="3"/>
    </row>
    <row r="83" spans="1:44" x14ac:dyDescent="0.35">
      <c r="A83" s="3" t="s">
        <v>399</v>
      </c>
      <c r="B83" s="3" t="s">
        <v>399</v>
      </c>
      <c r="C83" s="3">
        <v>17</v>
      </c>
      <c r="D83" s="3" t="str">
        <f>VLOOKUP(Table1[[#This Row],[Type]],TableTypeLookup[],2)</f>
        <v>General</v>
      </c>
      <c r="E83" s="3" t="s">
        <v>251</v>
      </c>
      <c r="F83" t="s">
        <v>252</v>
      </c>
      <c r="G83" s="3"/>
      <c r="H83" s="3" t="s">
        <v>254</v>
      </c>
      <c r="I83" s="3"/>
      <c r="J83" s="3"/>
      <c r="K83" s="3">
        <v>24</v>
      </c>
      <c r="L83" s="3" t="str">
        <f>VLOOKUP(Table1[[#This Row],[MeasuredUnits]],TableUnitsLookup[],2)</f>
        <v>Meter3</v>
      </c>
      <c r="M83" s="3">
        <v>7</v>
      </c>
      <c r="N83" s="3" t="str">
        <f>VLOOKUP(Table1[[#This Row],[MeasuredUnits2]],TableUnitsLookup[],2)</f>
        <v>Hour</v>
      </c>
      <c r="O83" s="3"/>
      <c r="P83" s="3"/>
      <c r="Q83" s="3">
        <v>4</v>
      </c>
      <c r="R83" s="3" t="str">
        <f>VLOOKUP(Table1[[#This Row],[SignalType]],TableSignalTypeLookup[],2)</f>
        <v xml:space="preserve">        Other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>
        <v>2</v>
      </c>
      <c r="AJ83" s="3" t="str">
        <f>VLOOKUP(Table1[[#This Row],[QualityGrade]],TableQualityGradeLookup[],2)</f>
        <v xml:space="preserve"> IndicationOnly</v>
      </c>
      <c r="AK83" s="3"/>
      <c r="AL83" s="3"/>
      <c r="AM83" s="3"/>
      <c r="AN83" s="3"/>
      <c r="AO83" s="3"/>
      <c r="AP83" s="3"/>
      <c r="AQ83" s="3"/>
      <c r="AR83" s="3"/>
    </row>
    <row r="84" spans="1:44" x14ac:dyDescent="0.35">
      <c r="A84" s="3" t="s">
        <v>384</v>
      </c>
      <c r="B84" t="s">
        <v>384</v>
      </c>
      <c r="C84" s="3">
        <v>17</v>
      </c>
      <c r="D84" s="3" t="str">
        <f>VLOOKUP(Table1[[#This Row],[Type]],TableTypeLookup[],2)</f>
        <v>General</v>
      </c>
      <c r="E84" s="3" t="s">
        <v>251</v>
      </c>
      <c r="F84" t="s">
        <v>252</v>
      </c>
      <c r="G84" s="3"/>
      <c r="H84" s="3" t="s">
        <v>253</v>
      </c>
      <c r="I84" s="3"/>
      <c r="J84" s="3"/>
      <c r="K84" s="3">
        <v>14</v>
      </c>
      <c r="L84" s="3" t="str">
        <f>VLOOKUP(Table1[[#This Row],[MeasuredUnits]],TableUnitsLookup[],2)</f>
        <v>Meter</v>
      </c>
      <c r="M84" s="3">
        <v>5</v>
      </c>
      <c r="N84" s="3" t="str">
        <f>VLOOKUP(Table1[[#This Row],[MeasuredUnits2]],TableUnitsLookup[],2)</f>
        <v>Second</v>
      </c>
      <c r="O84" s="3"/>
      <c r="P84" s="3"/>
      <c r="Q84" s="3">
        <v>4</v>
      </c>
      <c r="R84" s="3" t="str">
        <f>VLOOKUP(Table1[[#This Row],[SignalType]],TableSignalTypeLookup[],2)</f>
        <v xml:space="preserve">        Other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>
        <v>2</v>
      </c>
      <c r="AJ84" s="3" t="str">
        <f>VLOOKUP(Table1[[#This Row],[QualityGrade]],TableQualityGradeLookup[],2)</f>
        <v xml:space="preserve"> IndicationOnly</v>
      </c>
      <c r="AK84" s="3"/>
      <c r="AL84" s="3"/>
      <c r="AM84" s="3"/>
      <c r="AN84" s="3"/>
      <c r="AO84" s="3"/>
      <c r="AP84" s="3"/>
      <c r="AQ84" s="3"/>
      <c r="AR84" s="3"/>
    </row>
    <row r="85" spans="1:44" x14ac:dyDescent="0.35">
      <c r="A85" s="3" t="s">
        <v>385</v>
      </c>
      <c r="B85" t="s">
        <v>385</v>
      </c>
      <c r="C85" s="3">
        <v>17</v>
      </c>
      <c r="D85" s="3" t="str">
        <f>VLOOKUP(Table1[[#This Row],[Type]],TableTypeLookup[],2)</f>
        <v>General</v>
      </c>
      <c r="E85" s="3" t="s">
        <v>251</v>
      </c>
      <c r="F85" t="s">
        <v>252</v>
      </c>
      <c r="G85" s="3"/>
      <c r="H85" s="3" t="s">
        <v>253</v>
      </c>
      <c r="I85" s="3"/>
      <c r="J85" s="3"/>
      <c r="K85" s="3">
        <v>14</v>
      </c>
      <c r="L85" s="3" t="str">
        <f>VLOOKUP(Table1[[#This Row],[MeasuredUnits]],TableUnitsLookup[],2)</f>
        <v>Meter</v>
      </c>
      <c r="M85" s="3">
        <v>5</v>
      </c>
      <c r="N85" s="3" t="str">
        <f>VLOOKUP(Table1[[#This Row],[MeasuredUnits2]],TableUnitsLookup[],2)</f>
        <v>Second</v>
      </c>
      <c r="O85" s="3"/>
      <c r="P85" s="3"/>
      <c r="Q85" s="3">
        <v>4</v>
      </c>
      <c r="R85" s="3" t="str">
        <f>VLOOKUP(Table1[[#This Row],[SignalType]],TableSignalTypeLookup[],2)</f>
        <v xml:space="preserve">        Other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>
        <v>2</v>
      </c>
      <c r="AJ85" s="3" t="str">
        <f>VLOOKUP(Table1[[#This Row],[QualityGrade]],TableQualityGradeLookup[],2)</f>
        <v xml:space="preserve"> IndicationOnly</v>
      </c>
      <c r="AK85" s="3"/>
      <c r="AL85" s="3"/>
      <c r="AM85" s="3"/>
      <c r="AN85" s="3"/>
      <c r="AO85" s="3"/>
      <c r="AP85" s="3"/>
      <c r="AQ85" s="3"/>
      <c r="AR85" s="3"/>
    </row>
    <row r="86" spans="1:44" x14ac:dyDescent="0.35">
      <c r="A86" s="3" t="s">
        <v>386</v>
      </c>
      <c r="B86" t="s">
        <v>386</v>
      </c>
      <c r="C86" s="3">
        <v>17</v>
      </c>
      <c r="D86" s="3" t="str">
        <f>VLOOKUP(Table1[[#This Row],[Type]],TableTypeLookup[],2)</f>
        <v>General</v>
      </c>
      <c r="E86" s="3" t="s">
        <v>251</v>
      </c>
      <c r="F86" t="s">
        <v>252</v>
      </c>
      <c r="G86" s="3"/>
      <c r="H86" s="3" t="s">
        <v>253</v>
      </c>
      <c r="I86" s="3"/>
      <c r="J86" s="3"/>
      <c r="K86" s="3">
        <v>14</v>
      </c>
      <c r="L86" s="3" t="str">
        <f>VLOOKUP(Table1[[#This Row],[MeasuredUnits]],TableUnitsLookup[],2)</f>
        <v>Meter</v>
      </c>
      <c r="M86" s="3">
        <v>5</v>
      </c>
      <c r="N86" s="3" t="str">
        <f>VLOOKUP(Table1[[#This Row],[MeasuredUnits2]],TableUnitsLookup[],2)</f>
        <v>Second</v>
      </c>
      <c r="O86" s="3"/>
      <c r="P86" s="3"/>
      <c r="Q86" s="3">
        <v>4</v>
      </c>
      <c r="R86" s="3" t="str">
        <f>VLOOKUP(Table1[[#This Row],[SignalType]],TableSignalTypeLookup[],2)</f>
        <v xml:space="preserve">        Other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>
        <v>2</v>
      </c>
      <c r="AJ86" s="3" t="str">
        <f>VLOOKUP(Table1[[#This Row],[QualityGrade]],TableQualityGradeLookup[],2)</f>
        <v xml:space="preserve"> IndicationOnly</v>
      </c>
      <c r="AK86" s="3"/>
      <c r="AL86" s="3"/>
      <c r="AM86" s="3"/>
      <c r="AN86" s="3"/>
      <c r="AO86" s="3"/>
      <c r="AP86" s="3"/>
      <c r="AQ86" s="3"/>
      <c r="AR86" s="3"/>
    </row>
    <row r="87" spans="1:44" x14ac:dyDescent="0.35">
      <c r="A87" s="3" t="s">
        <v>321</v>
      </c>
      <c r="B87" t="s">
        <v>321</v>
      </c>
      <c r="C87" s="3">
        <v>17</v>
      </c>
      <c r="D87" s="3" t="str">
        <f>VLOOKUP(Table1[[#This Row],[Type]],TableTypeLookup[],2)</f>
        <v>General</v>
      </c>
      <c r="E87" s="3" t="s">
        <v>251</v>
      </c>
      <c r="F87" t="s">
        <v>252</v>
      </c>
      <c r="G87" s="3"/>
      <c r="H87" s="3" t="s">
        <v>253</v>
      </c>
      <c r="I87" s="3"/>
      <c r="J87" s="3"/>
      <c r="K87" s="3">
        <v>14</v>
      </c>
      <c r="L87" s="3" t="str">
        <f>VLOOKUP(Table1[[#This Row],[MeasuredUnits]],TableUnitsLookup[],2)</f>
        <v>Meter</v>
      </c>
      <c r="M87" s="3">
        <v>5</v>
      </c>
      <c r="N87" s="3" t="str">
        <f>VLOOKUP(Table1[[#This Row],[MeasuredUnits2]],TableUnitsLookup[],2)</f>
        <v>Second</v>
      </c>
      <c r="O87" s="3"/>
      <c r="P87" s="3"/>
      <c r="Q87" s="3">
        <v>4</v>
      </c>
      <c r="R87" s="3" t="str">
        <f>VLOOKUP(Table1[[#This Row],[SignalType]],TableSignalTypeLookup[],2)</f>
        <v xml:space="preserve">        Other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>
        <v>2</v>
      </c>
      <c r="AJ87" s="3" t="str">
        <f>VLOOKUP(Table1[[#This Row],[QualityGrade]],TableQualityGradeLookup[],2)</f>
        <v xml:space="preserve"> IndicationOnly</v>
      </c>
      <c r="AK87" s="3"/>
      <c r="AL87" s="3"/>
      <c r="AM87" s="3"/>
      <c r="AN87" s="3"/>
      <c r="AO87" s="3"/>
      <c r="AP87" s="3"/>
      <c r="AQ87" s="3"/>
      <c r="AR87" s="3"/>
    </row>
    <row r="88" spans="1:44" x14ac:dyDescent="0.35">
      <c r="A88" s="3" t="s">
        <v>322</v>
      </c>
      <c r="B88" t="s">
        <v>322</v>
      </c>
      <c r="C88" s="3">
        <v>17</v>
      </c>
      <c r="D88" s="3" t="str">
        <f>VLOOKUP(Table1[[#This Row],[Type]],TableTypeLookup[],2)</f>
        <v>General</v>
      </c>
      <c r="E88" s="3" t="s">
        <v>251</v>
      </c>
      <c r="F88" t="s">
        <v>252</v>
      </c>
      <c r="G88" s="3"/>
      <c r="H88" s="3" t="s">
        <v>253</v>
      </c>
      <c r="I88" s="3"/>
      <c r="J88" s="3"/>
      <c r="K88" s="3">
        <v>14</v>
      </c>
      <c r="L88" s="3" t="str">
        <f>VLOOKUP(Table1[[#This Row],[MeasuredUnits]],TableUnitsLookup[],2)</f>
        <v>Meter</v>
      </c>
      <c r="M88" s="3">
        <v>5</v>
      </c>
      <c r="N88" s="3" t="str">
        <f>VLOOKUP(Table1[[#This Row],[MeasuredUnits2]],TableUnitsLookup[],2)</f>
        <v>Second</v>
      </c>
      <c r="O88" s="3"/>
      <c r="P88" s="3"/>
      <c r="Q88" s="3">
        <v>4</v>
      </c>
      <c r="R88" s="3" t="str">
        <f>VLOOKUP(Table1[[#This Row],[SignalType]],TableSignalTypeLookup[],2)</f>
        <v xml:space="preserve">        Other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>
        <v>2</v>
      </c>
      <c r="AJ88" s="3" t="str">
        <f>VLOOKUP(Table1[[#This Row],[QualityGrade]],TableQualityGradeLookup[],2)</f>
        <v xml:space="preserve"> IndicationOnly</v>
      </c>
      <c r="AK88" s="3"/>
      <c r="AL88" s="3"/>
      <c r="AM88" s="3"/>
      <c r="AN88" s="3"/>
      <c r="AO88" s="3"/>
      <c r="AP88" s="3"/>
      <c r="AQ88" s="3"/>
      <c r="AR88" s="3"/>
    </row>
    <row r="89" spans="1:44" x14ac:dyDescent="0.35">
      <c r="A89" s="3" t="s">
        <v>323</v>
      </c>
      <c r="B89" t="s">
        <v>323</v>
      </c>
      <c r="C89" s="3">
        <v>17</v>
      </c>
      <c r="D89" s="3" t="str">
        <f>VLOOKUP(Table1[[#This Row],[Type]],TableTypeLookup[],2)</f>
        <v>General</v>
      </c>
      <c r="E89" s="3" t="s">
        <v>251</v>
      </c>
      <c r="F89" t="s">
        <v>252</v>
      </c>
      <c r="G89" s="3"/>
      <c r="H89" s="3" t="s">
        <v>253</v>
      </c>
      <c r="I89" s="3"/>
      <c r="J89" s="3"/>
      <c r="K89" s="3">
        <v>14</v>
      </c>
      <c r="L89" s="3" t="str">
        <f>VLOOKUP(Table1[[#This Row],[MeasuredUnits]],TableUnitsLookup[],2)</f>
        <v>Meter</v>
      </c>
      <c r="M89" s="3">
        <v>5</v>
      </c>
      <c r="N89" s="3" t="str">
        <f>VLOOKUP(Table1[[#This Row],[MeasuredUnits2]],TableUnitsLookup[],2)</f>
        <v>Second</v>
      </c>
      <c r="O89" s="3"/>
      <c r="P89" s="3"/>
      <c r="Q89" s="3">
        <v>4</v>
      </c>
      <c r="R89" s="3" t="str">
        <f>VLOOKUP(Table1[[#This Row],[SignalType]],TableSignalTypeLookup[],2)</f>
        <v xml:space="preserve">        Other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>
        <v>2</v>
      </c>
      <c r="AJ89" s="3" t="str">
        <f>VLOOKUP(Table1[[#This Row],[QualityGrade]],TableQualityGradeLookup[],2)</f>
        <v xml:space="preserve"> IndicationOnly</v>
      </c>
      <c r="AK89" s="3"/>
      <c r="AL89" s="3"/>
      <c r="AM89" s="3"/>
      <c r="AN89" s="3"/>
      <c r="AO89" s="3"/>
      <c r="AP89" s="3"/>
      <c r="AQ89" s="3"/>
      <c r="AR89" s="3"/>
    </row>
    <row r="90" spans="1:44" x14ac:dyDescent="0.35">
      <c r="A90" s="3" t="s">
        <v>324</v>
      </c>
      <c r="B90" t="s">
        <v>324</v>
      </c>
      <c r="C90" s="3">
        <v>17</v>
      </c>
      <c r="D90" s="3" t="str">
        <f>VLOOKUP(Table1[[#This Row],[Type]],TableTypeLookup[],2)</f>
        <v>General</v>
      </c>
      <c r="E90" s="3" t="s">
        <v>251</v>
      </c>
      <c r="F90" t="s">
        <v>252</v>
      </c>
      <c r="G90" s="3"/>
      <c r="H90" s="3" t="s">
        <v>253</v>
      </c>
      <c r="I90" s="3"/>
      <c r="J90" s="3"/>
      <c r="K90" s="3">
        <v>14</v>
      </c>
      <c r="L90" s="3" t="str">
        <f>VLOOKUP(Table1[[#This Row],[MeasuredUnits]],TableUnitsLookup[],2)</f>
        <v>Meter</v>
      </c>
      <c r="M90" s="3">
        <v>5</v>
      </c>
      <c r="N90" s="3" t="str">
        <f>VLOOKUP(Table1[[#This Row],[MeasuredUnits2]],TableUnitsLookup[],2)</f>
        <v>Second</v>
      </c>
      <c r="O90" s="3"/>
      <c r="P90" s="3"/>
      <c r="Q90" s="3">
        <v>4</v>
      </c>
      <c r="R90" s="3" t="str">
        <f>VLOOKUP(Table1[[#This Row],[SignalType]],TableSignalTypeLookup[],2)</f>
        <v xml:space="preserve">        Other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>
        <v>2</v>
      </c>
      <c r="AJ90" s="3" t="str">
        <f>VLOOKUP(Table1[[#This Row],[QualityGrade]],TableQualityGradeLookup[],2)</f>
        <v xml:space="preserve"> IndicationOnly</v>
      </c>
      <c r="AK90" s="3"/>
      <c r="AL90" s="3"/>
      <c r="AM90" s="3"/>
      <c r="AN90" s="3"/>
      <c r="AO90" s="3"/>
      <c r="AP90" s="3"/>
      <c r="AQ90" s="3"/>
      <c r="AR90" s="3"/>
    </row>
    <row r="91" spans="1:44" x14ac:dyDescent="0.35">
      <c r="A91" s="3" t="s">
        <v>325</v>
      </c>
      <c r="B91" t="s">
        <v>325</v>
      </c>
      <c r="C91" s="3">
        <v>17</v>
      </c>
      <c r="D91" s="3" t="str">
        <f>VLOOKUP(Table1[[#This Row],[Type]],TableTypeLookup[],2)</f>
        <v>General</v>
      </c>
      <c r="E91" s="3" t="s">
        <v>251</v>
      </c>
      <c r="F91" t="s">
        <v>252</v>
      </c>
      <c r="G91" s="3"/>
      <c r="H91" s="3" t="s">
        <v>253</v>
      </c>
      <c r="I91" s="3"/>
      <c r="J91" s="3"/>
      <c r="K91" s="3">
        <v>14</v>
      </c>
      <c r="L91" s="3" t="str">
        <f>VLOOKUP(Table1[[#This Row],[MeasuredUnits]],TableUnitsLookup[],2)</f>
        <v>Meter</v>
      </c>
      <c r="M91" s="3">
        <v>5</v>
      </c>
      <c r="N91" s="3" t="str">
        <f>VLOOKUP(Table1[[#This Row],[MeasuredUnits2]],TableUnitsLookup[],2)</f>
        <v>Second</v>
      </c>
      <c r="O91" s="3"/>
      <c r="P91" s="3"/>
      <c r="Q91" s="3">
        <v>4</v>
      </c>
      <c r="R91" s="3" t="str">
        <f>VLOOKUP(Table1[[#This Row],[SignalType]],TableSignalTypeLookup[],2)</f>
        <v xml:space="preserve">        Other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>
        <v>2</v>
      </c>
      <c r="AJ91" s="3" t="str">
        <f>VLOOKUP(Table1[[#This Row],[QualityGrade]],TableQualityGradeLookup[],2)</f>
        <v xml:space="preserve"> IndicationOnly</v>
      </c>
      <c r="AK91" s="3"/>
      <c r="AL91" s="3"/>
      <c r="AM91" s="3"/>
      <c r="AN91" s="3"/>
      <c r="AO91" s="3"/>
      <c r="AP91" s="3"/>
      <c r="AQ91" s="3"/>
      <c r="AR91" s="3"/>
    </row>
    <row r="92" spans="1:44" x14ac:dyDescent="0.35">
      <c r="A92" s="3" t="s">
        <v>326</v>
      </c>
      <c r="B92" t="s">
        <v>326</v>
      </c>
      <c r="C92" s="3">
        <v>17</v>
      </c>
      <c r="D92" s="3" t="str">
        <f>VLOOKUP(Table1[[#This Row],[Type]],TableTypeLookup[],2)</f>
        <v>General</v>
      </c>
      <c r="E92" s="3" t="s">
        <v>251</v>
      </c>
      <c r="F92" t="s">
        <v>252</v>
      </c>
      <c r="G92" s="3"/>
      <c r="H92" s="3" t="s">
        <v>253</v>
      </c>
      <c r="I92" s="3"/>
      <c r="J92" s="3"/>
      <c r="K92" s="3">
        <v>14</v>
      </c>
      <c r="L92" s="3" t="str">
        <f>VLOOKUP(Table1[[#This Row],[MeasuredUnits]],TableUnitsLookup[],2)</f>
        <v>Meter</v>
      </c>
      <c r="M92" s="3">
        <v>5</v>
      </c>
      <c r="N92" s="3" t="str">
        <f>VLOOKUP(Table1[[#This Row],[MeasuredUnits2]],TableUnitsLookup[],2)</f>
        <v>Second</v>
      </c>
      <c r="O92" s="3"/>
      <c r="P92" s="3"/>
      <c r="Q92" s="3">
        <v>4</v>
      </c>
      <c r="R92" s="3" t="str">
        <f>VLOOKUP(Table1[[#This Row],[SignalType]],TableSignalTypeLookup[],2)</f>
        <v xml:space="preserve">        Other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>
        <v>2</v>
      </c>
      <c r="AJ92" s="3" t="str">
        <f>VLOOKUP(Table1[[#This Row],[QualityGrade]],TableQualityGradeLookup[],2)</f>
        <v xml:space="preserve"> IndicationOnly</v>
      </c>
      <c r="AK92" s="3"/>
      <c r="AL92" s="3"/>
      <c r="AM92" s="3"/>
      <c r="AN92" s="3"/>
      <c r="AO92" s="3"/>
      <c r="AP92" s="3"/>
      <c r="AQ92" s="3"/>
      <c r="AR92" s="3"/>
    </row>
    <row r="93" spans="1:44" x14ac:dyDescent="0.35">
      <c r="A93" s="3" t="s">
        <v>327</v>
      </c>
      <c r="B93" t="s">
        <v>327</v>
      </c>
      <c r="C93" s="3">
        <v>17</v>
      </c>
      <c r="D93" s="3" t="str">
        <f>VLOOKUP(Table1[[#This Row],[Type]],TableTypeLookup[],2)</f>
        <v>General</v>
      </c>
      <c r="E93" s="3" t="s">
        <v>251</v>
      </c>
      <c r="F93" t="s">
        <v>252</v>
      </c>
      <c r="G93" s="3"/>
      <c r="H93" s="3" t="s">
        <v>253</v>
      </c>
      <c r="I93" s="3"/>
      <c r="J93" s="3"/>
      <c r="K93" s="3">
        <v>14</v>
      </c>
      <c r="L93" s="3" t="str">
        <f>VLOOKUP(Table1[[#This Row],[MeasuredUnits]],TableUnitsLookup[],2)</f>
        <v>Meter</v>
      </c>
      <c r="M93" s="3">
        <v>5</v>
      </c>
      <c r="N93" s="3" t="str">
        <f>VLOOKUP(Table1[[#This Row],[MeasuredUnits2]],TableUnitsLookup[],2)</f>
        <v>Second</v>
      </c>
      <c r="O93" s="3"/>
      <c r="P93" s="3"/>
      <c r="Q93" s="3">
        <v>4</v>
      </c>
      <c r="R93" s="3" t="str">
        <f>VLOOKUP(Table1[[#This Row],[SignalType]],TableSignalTypeLookup[],2)</f>
        <v xml:space="preserve">        Other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>
        <v>2</v>
      </c>
      <c r="AJ93" s="3" t="str">
        <f>VLOOKUP(Table1[[#This Row],[QualityGrade]],TableQualityGradeLookup[],2)</f>
        <v xml:space="preserve"> IndicationOnly</v>
      </c>
      <c r="AK93" s="3"/>
      <c r="AL93" s="3"/>
      <c r="AM93" s="3"/>
      <c r="AN93" s="3"/>
      <c r="AO93" s="3"/>
      <c r="AP93" s="3"/>
      <c r="AQ93" s="3"/>
      <c r="AR93" s="3"/>
    </row>
    <row r="94" spans="1:44" x14ac:dyDescent="0.35">
      <c r="A94" s="3" t="s">
        <v>328</v>
      </c>
      <c r="B94" t="s">
        <v>328</v>
      </c>
      <c r="C94" s="3">
        <v>17</v>
      </c>
      <c r="D94" s="3" t="str">
        <f>VLOOKUP(Table1[[#This Row],[Type]],TableTypeLookup[],2)</f>
        <v>General</v>
      </c>
      <c r="E94" s="3" t="s">
        <v>251</v>
      </c>
      <c r="F94" t="s">
        <v>252</v>
      </c>
      <c r="G94" s="3"/>
      <c r="H94" s="3" t="s">
        <v>253</v>
      </c>
      <c r="I94" s="3"/>
      <c r="J94" s="3"/>
      <c r="K94" s="3">
        <v>14</v>
      </c>
      <c r="L94" s="3" t="str">
        <f>VLOOKUP(Table1[[#This Row],[MeasuredUnits]],TableUnitsLookup[],2)</f>
        <v>Meter</v>
      </c>
      <c r="M94" s="3">
        <v>5</v>
      </c>
      <c r="N94" s="3" t="str">
        <f>VLOOKUP(Table1[[#This Row],[MeasuredUnits2]],TableUnitsLookup[],2)</f>
        <v>Second</v>
      </c>
      <c r="O94" s="3"/>
      <c r="P94" s="3"/>
      <c r="Q94" s="3">
        <v>4</v>
      </c>
      <c r="R94" s="3" t="str">
        <f>VLOOKUP(Table1[[#This Row],[SignalType]],TableSignalTypeLookup[],2)</f>
        <v xml:space="preserve">        Other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>
        <v>2</v>
      </c>
      <c r="AJ94" s="3" t="str">
        <f>VLOOKUP(Table1[[#This Row],[QualityGrade]],TableQualityGradeLookup[],2)</f>
        <v xml:space="preserve"> IndicationOnly</v>
      </c>
      <c r="AK94" s="3"/>
      <c r="AL94" s="3"/>
      <c r="AM94" s="3"/>
      <c r="AN94" s="3"/>
      <c r="AO94" s="3"/>
      <c r="AP94" s="3"/>
      <c r="AQ94" s="3"/>
      <c r="AR94" s="3"/>
    </row>
    <row r="95" spans="1:44" x14ac:dyDescent="0.35">
      <c r="A95" s="3" t="s">
        <v>329</v>
      </c>
      <c r="B95" t="s">
        <v>329</v>
      </c>
      <c r="C95" s="3">
        <v>17</v>
      </c>
      <c r="D95" s="3" t="str">
        <f>VLOOKUP(Table1[[#This Row],[Type]],TableTypeLookup[],2)</f>
        <v>General</v>
      </c>
      <c r="E95" s="3" t="s">
        <v>251</v>
      </c>
      <c r="F95" t="s">
        <v>252</v>
      </c>
      <c r="G95" s="3"/>
      <c r="H95" s="3" t="s">
        <v>253</v>
      </c>
      <c r="I95" s="3"/>
      <c r="J95" s="3"/>
      <c r="K95" s="3">
        <v>14</v>
      </c>
      <c r="L95" s="3" t="str">
        <f>VLOOKUP(Table1[[#This Row],[MeasuredUnits]],TableUnitsLookup[],2)</f>
        <v>Meter</v>
      </c>
      <c r="M95" s="3">
        <v>5</v>
      </c>
      <c r="N95" s="3" t="str">
        <f>VLOOKUP(Table1[[#This Row],[MeasuredUnits2]],TableUnitsLookup[],2)</f>
        <v>Second</v>
      </c>
      <c r="O95" s="3"/>
      <c r="P95" s="3"/>
      <c r="Q95" s="3">
        <v>4</v>
      </c>
      <c r="R95" s="3" t="str">
        <f>VLOOKUP(Table1[[#This Row],[SignalType]],TableSignalTypeLookup[],2)</f>
        <v xml:space="preserve">        Other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>
        <v>2</v>
      </c>
      <c r="AJ95" s="3" t="str">
        <f>VLOOKUP(Table1[[#This Row],[QualityGrade]],TableQualityGradeLookup[],2)</f>
        <v xml:space="preserve"> IndicationOnly</v>
      </c>
      <c r="AK95" s="3"/>
      <c r="AL95" s="3"/>
      <c r="AM95" s="3"/>
      <c r="AN95" s="3"/>
      <c r="AO95" s="3"/>
      <c r="AP95" s="3"/>
      <c r="AQ95" s="3"/>
      <c r="AR95" s="3"/>
    </row>
    <row r="96" spans="1:44" x14ac:dyDescent="0.35">
      <c r="A96" s="3" t="s">
        <v>330</v>
      </c>
      <c r="B96" t="s">
        <v>330</v>
      </c>
      <c r="C96" s="3">
        <v>17</v>
      </c>
      <c r="D96" s="3" t="str">
        <f>VLOOKUP(Table1[[#This Row],[Type]],TableTypeLookup[],2)</f>
        <v>General</v>
      </c>
      <c r="E96" s="3" t="s">
        <v>251</v>
      </c>
      <c r="F96" t="s">
        <v>252</v>
      </c>
      <c r="G96" s="3"/>
      <c r="H96" s="3" t="s">
        <v>253</v>
      </c>
      <c r="I96" s="3"/>
      <c r="J96" s="3"/>
      <c r="K96" s="3">
        <v>14</v>
      </c>
      <c r="L96" s="3" t="str">
        <f>VLOOKUP(Table1[[#This Row],[MeasuredUnits]],TableUnitsLookup[],2)</f>
        <v>Meter</v>
      </c>
      <c r="M96" s="3">
        <v>5</v>
      </c>
      <c r="N96" s="3" t="str">
        <f>VLOOKUP(Table1[[#This Row],[MeasuredUnits2]],TableUnitsLookup[],2)</f>
        <v>Second</v>
      </c>
      <c r="O96" s="3"/>
      <c r="P96" s="3"/>
      <c r="Q96" s="3">
        <v>4</v>
      </c>
      <c r="R96" s="3" t="str">
        <f>VLOOKUP(Table1[[#This Row],[SignalType]],TableSignalTypeLookup[],2)</f>
        <v xml:space="preserve">        Other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>
        <v>2</v>
      </c>
      <c r="AJ96" s="3" t="str">
        <f>VLOOKUP(Table1[[#This Row],[QualityGrade]],TableQualityGradeLookup[],2)</f>
        <v xml:space="preserve"> IndicationOnly</v>
      </c>
      <c r="AK96" s="3"/>
      <c r="AL96" s="3"/>
      <c r="AM96" s="3"/>
      <c r="AN96" s="3"/>
      <c r="AO96" s="3"/>
      <c r="AP96" s="3"/>
      <c r="AQ96" s="3"/>
      <c r="AR96" s="3"/>
    </row>
    <row r="97" spans="1:44" x14ac:dyDescent="0.35">
      <c r="A97" s="3" t="s">
        <v>331</v>
      </c>
      <c r="B97" t="s">
        <v>331</v>
      </c>
      <c r="C97" s="3">
        <v>17</v>
      </c>
      <c r="D97" s="3" t="str">
        <f>VLOOKUP(Table1[[#This Row],[Type]],TableTypeLookup[],2)</f>
        <v>General</v>
      </c>
      <c r="E97" s="3" t="s">
        <v>251</v>
      </c>
      <c r="F97" t="s">
        <v>252</v>
      </c>
      <c r="G97" s="3"/>
      <c r="H97" s="3" t="s">
        <v>253</v>
      </c>
      <c r="I97" s="3"/>
      <c r="J97" s="3"/>
      <c r="K97" s="3">
        <v>14</v>
      </c>
      <c r="L97" s="3" t="str">
        <f>VLOOKUP(Table1[[#This Row],[MeasuredUnits]],TableUnitsLookup[],2)</f>
        <v>Meter</v>
      </c>
      <c r="M97" s="3">
        <v>5</v>
      </c>
      <c r="N97" s="3" t="str">
        <f>VLOOKUP(Table1[[#This Row],[MeasuredUnits2]],TableUnitsLookup[],2)</f>
        <v>Second</v>
      </c>
      <c r="O97" s="3"/>
      <c r="P97" s="3"/>
      <c r="Q97" s="3">
        <v>4</v>
      </c>
      <c r="R97" s="3" t="str">
        <f>VLOOKUP(Table1[[#This Row],[SignalType]],TableSignalTypeLookup[],2)</f>
        <v xml:space="preserve">        Other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>
        <v>2</v>
      </c>
      <c r="AJ97" s="3" t="str">
        <f>VLOOKUP(Table1[[#This Row],[QualityGrade]],TableQualityGradeLookup[],2)</f>
        <v xml:space="preserve"> IndicationOnly</v>
      </c>
      <c r="AK97" s="3"/>
      <c r="AL97" s="3"/>
      <c r="AM97" s="3"/>
      <c r="AN97" s="3"/>
      <c r="AO97" s="3"/>
      <c r="AP97" s="3"/>
      <c r="AQ97" s="3"/>
      <c r="AR97" s="3"/>
    </row>
    <row r="98" spans="1:44" x14ac:dyDescent="0.35">
      <c r="A98" s="3" t="s">
        <v>332</v>
      </c>
      <c r="B98" t="s">
        <v>332</v>
      </c>
      <c r="C98" s="3">
        <v>17</v>
      </c>
      <c r="D98" s="3" t="str">
        <f>VLOOKUP(Table1[[#This Row],[Type]],TableTypeLookup[],2)</f>
        <v>General</v>
      </c>
      <c r="E98" s="3" t="s">
        <v>251</v>
      </c>
      <c r="F98" t="s">
        <v>252</v>
      </c>
      <c r="G98" s="3"/>
      <c r="H98" s="3" t="s">
        <v>253</v>
      </c>
      <c r="I98" s="3"/>
      <c r="J98" s="3"/>
      <c r="K98" s="3">
        <v>14</v>
      </c>
      <c r="L98" s="3" t="str">
        <f>VLOOKUP(Table1[[#This Row],[MeasuredUnits]],TableUnitsLookup[],2)</f>
        <v>Meter</v>
      </c>
      <c r="M98" s="3">
        <v>5</v>
      </c>
      <c r="N98" s="3" t="str">
        <f>VLOOKUP(Table1[[#This Row],[MeasuredUnits2]],TableUnitsLookup[],2)</f>
        <v>Second</v>
      </c>
      <c r="O98" s="3"/>
      <c r="P98" s="3"/>
      <c r="Q98" s="3">
        <v>4</v>
      </c>
      <c r="R98" s="3" t="str">
        <f>VLOOKUP(Table1[[#This Row],[SignalType]],TableSignalTypeLookup[],2)</f>
        <v xml:space="preserve">        Other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>
        <v>2</v>
      </c>
      <c r="AJ98" s="3" t="str">
        <f>VLOOKUP(Table1[[#This Row],[QualityGrade]],TableQualityGradeLookup[],2)</f>
        <v xml:space="preserve"> IndicationOnly</v>
      </c>
      <c r="AK98" s="3"/>
      <c r="AL98" s="3"/>
      <c r="AM98" s="3"/>
      <c r="AN98" s="3"/>
      <c r="AO98" s="3"/>
      <c r="AP98" s="3"/>
      <c r="AQ98" s="3"/>
      <c r="AR98" s="3"/>
    </row>
    <row r="99" spans="1:44" x14ac:dyDescent="0.35">
      <c r="A99" s="3" t="s">
        <v>333</v>
      </c>
      <c r="B99" t="s">
        <v>333</v>
      </c>
      <c r="C99" s="3">
        <v>17</v>
      </c>
      <c r="D99" s="3" t="str">
        <f>VLOOKUP(Table1[[#This Row],[Type]],TableTypeLookup[],2)</f>
        <v>General</v>
      </c>
      <c r="E99" s="3" t="s">
        <v>251</v>
      </c>
      <c r="F99" t="s">
        <v>252</v>
      </c>
      <c r="G99" s="3"/>
      <c r="H99" s="3" t="s">
        <v>253</v>
      </c>
      <c r="I99" s="3"/>
      <c r="J99" s="3"/>
      <c r="K99" s="3">
        <v>14</v>
      </c>
      <c r="L99" s="3" t="str">
        <f>VLOOKUP(Table1[[#This Row],[MeasuredUnits]],TableUnitsLookup[],2)</f>
        <v>Meter</v>
      </c>
      <c r="M99" s="3">
        <v>5</v>
      </c>
      <c r="N99" s="3" t="str">
        <f>VLOOKUP(Table1[[#This Row],[MeasuredUnits2]],TableUnitsLookup[],2)</f>
        <v>Second</v>
      </c>
      <c r="O99" s="3"/>
      <c r="P99" s="3"/>
      <c r="Q99" s="3">
        <v>4</v>
      </c>
      <c r="R99" s="3" t="str">
        <f>VLOOKUP(Table1[[#This Row],[SignalType]],TableSignalTypeLookup[],2)</f>
        <v xml:space="preserve">        Other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>
        <v>2</v>
      </c>
      <c r="AJ99" s="3" t="str">
        <f>VLOOKUP(Table1[[#This Row],[QualityGrade]],TableQualityGradeLookup[],2)</f>
        <v xml:space="preserve"> IndicationOnly</v>
      </c>
      <c r="AK99" s="3"/>
      <c r="AL99" s="3"/>
      <c r="AM99" s="3"/>
      <c r="AN99" s="3"/>
      <c r="AO99" s="3"/>
      <c r="AP99" s="3"/>
      <c r="AQ99" s="3"/>
      <c r="AR99" s="3"/>
    </row>
    <row r="100" spans="1:44" x14ac:dyDescent="0.35">
      <c r="A100" s="3" t="s">
        <v>334</v>
      </c>
      <c r="B100" t="s">
        <v>334</v>
      </c>
      <c r="C100" s="3">
        <v>17</v>
      </c>
      <c r="D100" s="3" t="str">
        <f>VLOOKUP(Table1[[#This Row],[Type]],TableTypeLookup[],2)</f>
        <v>General</v>
      </c>
      <c r="E100" s="3" t="s">
        <v>251</v>
      </c>
      <c r="F100" t="s">
        <v>252</v>
      </c>
      <c r="G100" s="3"/>
      <c r="H100" s="3" t="s">
        <v>253</v>
      </c>
      <c r="I100" s="3"/>
      <c r="J100" s="3"/>
      <c r="K100" s="3">
        <v>1</v>
      </c>
      <c r="L100" s="3" t="str">
        <f>VLOOKUP(Table1[[#This Row],[MeasuredUnits]],TableUnitsLookup[],2)</f>
        <v>Percent</v>
      </c>
      <c r="M100" s="3">
        <v>0</v>
      </c>
      <c r="N100" s="3" t="str">
        <f>VLOOKUP(Table1[[#This Row],[MeasuredUnits2]],TableUnitsLookup[],2)</f>
        <v xml:space="preserve"> NotSet</v>
      </c>
      <c r="O100" s="3"/>
      <c r="P100" s="3"/>
      <c r="Q100" s="3">
        <v>4</v>
      </c>
      <c r="R100" s="3" t="str">
        <f>VLOOKUP(Table1[[#This Row],[SignalType]],TableSignalTypeLookup[],2)</f>
        <v xml:space="preserve">        Other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>
        <v>2</v>
      </c>
      <c r="AJ100" s="3" t="str">
        <f>VLOOKUP(Table1[[#This Row],[QualityGrade]],TableQualityGradeLookup[],2)</f>
        <v xml:space="preserve"> IndicationOnly</v>
      </c>
      <c r="AK100" s="3"/>
      <c r="AL100" s="3"/>
      <c r="AM100" s="3"/>
      <c r="AN100" s="3"/>
      <c r="AO100" s="3"/>
      <c r="AP100" s="3"/>
      <c r="AQ100" s="3"/>
      <c r="AR100" s="3"/>
    </row>
    <row r="101" spans="1:44" x14ac:dyDescent="0.35">
      <c r="A101" s="3" t="s">
        <v>335</v>
      </c>
      <c r="B101" t="s">
        <v>335</v>
      </c>
      <c r="C101" s="3">
        <v>17</v>
      </c>
      <c r="D101" s="3" t="str">
        <f>VLOOKUP(Table1[[#This Row],[Type]],TableTypeLookup[],2)</f>
        <v>General</v>
      </c>
      <c r="E101" s="3" t="s">
        <v>251</v>
      </c>
      <c r="F101" t="s">
        <v>252</v>
      </c>
      <c r="G101" s="3"/>
      <c r="H101" s="3" t="s">
        <v>253</v>
      </c>
      <c r="I101" s="3"/>
      <c r="J101" s="3"/>
      <c r="K101" s="3">
        <v>1</v>
      </c>
      <c r="L101" s="3" t="str">
        <f>VLOOKUP(Table1[[#This Row],[MeasuredUnits]],TableUnitsLookup[],2)</f>
        <v>Percent</v>
      </c>
      <c r="M101" s="3">
        <v>0</v>
      </c>
      <c r="N101" s="3" t="str">
        <f>VLOOKUP(Table1[[#This Row],[MeasuredUnits2]],TableUnitsLookup[],2)</f>
        <v xml:space="preserve"> NotSet</v>
      </c>
      <c r="O101" s="3"/>
      <c r="P101" s="3"/>
      <c r="Q101" s="3">
        <v>4</v>
      </c>
      <c r="R101" s="3" t="str">
        <f>VLOOKUP(Table1[[#This Row],[SignalType]],TableSignalTypeLookup[],2)</f>
        <v xml:space="preserve">        Other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>
        <v>2</v>
      </c>
      <c r="AJ101" s="3" t="str">
        <f>VLOOKUP(Table1[[#This Row],[QualityGrade]],TableQualityGradeLookup[],2)</f>
        <v xml:space="preserve"> IndicationOnly</v>
      </c>
      <c r="AK101" s="3"/>
      <c r="AL101" s="3"/>
      <c r="AM101" s="3"/>
      <c r="AN101" s="3"/>
      <c r="AO101" s="3"/>
      <c r="AP101" s="3"/>
      <c r="AQ101" s="3"/>
      <c r="AR101" s="3"/>
    </row>
    <row r="102" spans="1:44" x14ac:dyDescent="0.35">
      <c r="A102" s="3" t="s">
        <v>336</v>
      </c>
      <c r="B102" t="s">
        <v>336</v>
      </c>
      <c r="C102" s="3">
        <v>17</v>
      </c>
      <c r="D102" s="3" t="str">
        <f>VLOOKUP(Table1[[#This Row],[Type]],TableTypeLookup[],2)</f>
        <v>General</v>
      </c>
      <c r="E102" s="3" t="s">
        <v>251</v>
      </c>
      <c r="F102" t="s">
        <v>252</v>
      </c>
      <c r="G102" s="3"/>
      <c r="H102" s="3" t="s">
        <v>253</v>
      </c>
      <c r="I102" s="3"/>
      <c r="J102" s="3"/>
      <c r="K102" s="3">
        <v>1</v>
      </c>
      <c r="L102" s="3" t="str">
        <f>VLOOKUP(Table1[[#This Row],[MeasuredUnits]],TableUnitsLookup[],2)</f>
        <v>Percent</v>
      </c>
      <c r="M102" s="3">
        <v>0</v>
      </c>
      <c r="N102" s="3" t="str">
        <f>VLOOKUP(Table1[[#This Row],[MeasuredUnits2]],TableUnitsLookup[],2)</f>
        <v xml:space="preserve"> NotSet</v>
      </c>
      <c r="O102" s="3"/>
      <c r="P102" s="3"/>
      <c r="Q102" s="3">
        <v>4</v>
      </c>
      <c r="R102" s="3" t="str">
        <f>VLOOKUP(Table1[[#This Row],[SignalType]],TableSignalTypeLookup[],2)</f>
        <v xml:space="preserve">        Other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>
        <v>2</v>
      </c>
      <c r="AJ102" s="3" t="str">
        <f>VLOOKUP(Table1[[#This Row],[QualityGrade]],TableQualityGradeLookup[],2)</f>
        <v xml:space="preserve"> IndicationOnly</v>
      </c>
      <c r="AK102" s="3"/>
      <c r="AL102" s="3"/>
      <c r="AM102" s="3"/>
      <c r="AN102" s="3"/>
      <c r="AO102" s="3"/>
      <c r="AP102" s="3"/>
      <c r="AQ102" s="3"/>
      <c r="AR102" s="3"/>
    </row>
    <row r="103" spans="1:44" x14ac:dyDescent="0.35">
      <c r="A103" s="3" t="s">
        <v>337</v>
      </c>
      <c r="B103" t="s">
        <v>337</v>
      </c>
      <c r="C103" s="3">
        <v>17</v>
      </c>
      <c r="D103" s="3" t="str">
        <f>VLOOKUP(Table1[[#This Row],[Type]],TableTypeLookup[],2)</f>
        <v>General</v>
      </c>
      <c r="E103" s="3" t="s">
        <v>251</v>
      </c>
      <c r="F103" t="s">
        <v>252</v>
      </c>
      <c r="G103" s="3"/>
      <c r="H103" s="3" t="s">
        <v>253</v>
      </c>
      <c r="I103" s="3"/>
      <c r="J103" s="3"/>
      <c r="K103" s="3">
        <v>1</v>
      </c>
      <c r="L103" s="3" t="str">
        <f>VLOOKUP(Table1[[#This Row],[MeasuredUnits]],TableUnitsLookup[],2)</f>
        <v>Percent</v>
      </c>
      <c r="M103" s="3">
        <v>0</v>
      </c>
      <c r="N103" s="3" t="str">
        <f>VLOOKUP(Table1[[#This Row],[MeasuredUnits2]],TableUnitsLookup[],2)</f>
        <v xml:space="preserve"> NotSet</v>
      </c>
      <c r="O103" s="3"/>
      <c r="P103" s="3"/>
      <c r="Q103" s="3">
        <v>4</v>
      </c>
      <c r="R103" s="3" t="str">
        <f>VLOOKUP(Table1[[#This Row],[SignalType]],TableSignalTypeLookup[],2)</f>
        <v xml:space="preserve">        Other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>
        <v>2</v>
      </c>
      <c r="AJ103" s="3" t="str">
        <f>VLOOKUP(Table1[[#This Row],[QualityGrade]],TableQualityGradeLookup[],2)</f>
        <v xml:space="preserve"> IndicationOnly</v>
      </c>
      <c r="AK103" s="3"/>
      <c r="AL103" s="3"/>
      <c r="AM103" s="3"/>
      <c r="AN103" s="3"/>
      <c r="AO103" s="3"/>
      <c r="AP103" s="3"/>
      <c r="AQ103" s="3"/>
      <c r="AR103" s="3"/>
    </row>
    <row r="104" spans="1:44" x14ac:dyDescent="0.35">
      <c r="A104" s="3" t="s">
        <v>338</v>
      </c>
      <c r="B104" t="s">
        <v>338</v>
      </c>
      <c r="C104" s="3">
        <v>17</v>
      </c>
      <c r="D104" s="3" t="str">
        <f>VLOOKUP(Table1[[#This Row],[Type]],TableTypeLookup[],2)</f>
        <v>General</v>
      </c>
      <c r="E104" s="3" t="s">
        <v>251</v>
      </c>
      <c r="F104" t="s">
        <v>252</v>
      </c>
      <c r="G104" s="3"/>
      <c r="H104" s="3" t="s">
        <v>253</v>
      </c>
      <c r="I104" s="3"/>
      <c r="J104" s="3"/>
      <c r="K104" s="3">
        <v>1</v>
      </c>
      <c r="L104" s="3" t="str">
        <f>VLOOKUP(Table1[[#This Row],[MeasuredUnits]],TableUnitsLookup[],2)</f>
        <v>Percent</v>
      </c>
      <c r="M104" s="3">
        <v>0</v>
      </c>
      <c r="N104" s="3" t="str">
        <f>VLOOKUP(Table1[[#This Row],[MeasuredUnits2]],TableUnitsLookup[],2)</f>
        <v xml:space="preserve"> NotSet</v>
      </c>
      <c r="O104" s="3"/>
      <c r="P104" s="3"/>
      <c r="Q104" s="3">
        <v>4</v>
      </c>
      <c r="R104" s="3" t="str">
        <f>VLOOKUP(Table1[[#This Row],[SignalType]],TableSignalTypeLookup[],2)</f>
        <v xml:space="preserve">        Other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>
        <v>2</v>
      </c>
      <c r="AJ104" s="3" t="str">
        <f>VLOOKUP(Table1[[#This Row],[QualityGrade]],TableQualityGradeLookup[],2)</f>
        <v xml:space="preserve"> IndicationOnly</v>
      </c>
      <c r="AK104" s="3"/>
      <c r="AL104" s="3"/>
      <c r="AM104" s="3"/>
      <c r="AN104" s="3"/>
      <c r="AO104" s="3"/>
      <c r="AP104" s="3"/>
      <c r="AQ104" s="3"/>
      <c r="AR104" s="3"/>
    </row>
    <row r="105" spans="1:44" x14ac:dyDescent="0.35">
      <c r="A105" s="3" t="s">
        <v>339</v>
      </c>
      <c r="B105" t="s">
        <v>339</v>
      </c>
      <c r="C105" s="3">
        <v>17</v>
      </c>
      <c r="D105" s="3" t="str">
        <f>VLOOKUP(Table1[[#This Row],[Type]],TableTypeLookup[],2)</f>
        <v>General</v>
      </c>
      <c r="E105" s="3" t="s">
        <v>251</v>
      </c>
      <c r="F105" t="s">
        <v>252</v>
      </c>
      <c r="G105" s="3"/>
      <c r="H105" s="3" t="s">
        <v>253</v>
      </c>
      <c r="I105" s="3"/>
      <c r="J105" s="3"/>
      <c r="K105" s="3">
        <v>1</v>
      </c>
      <c r="L105" s="3" t="str">
        <f>VLOOKUP(Table1[[#This Row],[MeasuredUnits]],TableUnitsLookup[],2)</f>
        <v>Percent</v>
      </c>
      <c r="M105" s="3">
        <v>0</v>
      </c>
      <c r="N105" s="3" t="str">
        <f>VLOOKUP(Table1[[#This Row],[MeasuredUnits2]],TableUnitsLookup[],2)</f>
        <v xml:space="preserve"> NotSet</v>
      </c>
      <c r="O105" s="3"/>
      <c r="P105" s="3"/>
      <c r="Q105" s="3">
        <v>4</v>
      </c>
      <c r="R105" s="3" t="str">
        <f>VLOOKUP(Table1[[#This Row],[SignalType]],TableSignalTypeLookup[],2)</f>
        <v xml:space="preserve">        Other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>
        <v>2</v>
      </c>
      <c r="AJ105" s="3" t="str">
        <f>VLOOKUP(Table1[[#This Row],[QualityGrade]],TableQualityGradeLookup[],2)</f>
        <v xml:space="preserve"> IndicationOnly</v>
      </c>
      <c r="AK105" s="3"/>
      <c r="AL105" s="3"/>
      <c r="AM105" s="3"/>
      <c r="AN105" s="3"/>
      <c r="AO105" s="3"/>
      <c r="AP105" s="3"/>
      <c r="AQ105" s="3"/>
      <c r="AR105" s="3"/>
    </row>
    <row r="106" spans="1:44" x14ac:dyDescent="0.35">
      <c r="A106" s="3" t="s">
        <v>340</v>
      </c>
      <c r="B106" t="s">
        <v>340</v>
      </c>
      <c r="C106" s="3">
        <v>17</v>
      </c>
      <c r="D106" s="3" t="str">
        <f>VLOOKUP(Table1[[#This Row],[Type]],TableTypeLookup[],2)</f>
        <v>General</v>
      </c>
      <c r="E106" s="3" t="s">
        <v>251</v>
      </c>
      <c r="F106" t="s">
        <v>252</v>
      </c>
      <c r="G106" s="3"/>
      <c r="H106" s="3" t="s">
        <v>253</v>
      </c>
      <c r="I106" s="3"/>
      <c r="J106" s="3"/>
      <c r="K106" s="3">
        <v>1</v>
      </c>
      <c r="L106" s="3" t="str">
        <f>VLOOKUP(Table1[[#This Row],[MeasuredUnits]],TableUnitsLookup[],2)</f>
        <v>Percent</v>
      </c>
      <c r="M106" s="3">
        <v>0</v>
      </c>
      <c r="N106" s="3" t="str">
        <f>VLOOKUP(Table1[[#This Row],[MeasuredUnits2]],TableUnitsLookup[],2)</f>
        <v xml:space="preserve"> NotSet</v>
      </c>
      <c r="O106" s="3"/>
      <c r="P106" s="3"/>
      <c r="Q106" s="3">
        <v>4</v>
      </c>
      <c r="R106" s="3" t="str">
        <f>VLOOKUP(Table1[[#This Row],[SignalType]],TableSignalTypeLookup[],2)</f>
        <v xml:space="preserve">        Other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>
        <v>2</v>
      </c>
      <c r="AJ106" s="3" t="str">
        <f>VLOOKUP(Table1[[#This Row],[QualityGrade]],TableQualityGradeLookup[],2)</f>
        <v xml:space="preserve"> IndicationOnly</v>
      </c>
      <c r="AK106" s="3"/>
      <c r="AL106" s="3"/>
      <c r="AM106" s="3"/>
      <c r="AN106" s="3"/>
      <c r="AO106" s="3"/>
      <c r="AP106" s="3"/>
      <c r="AQ106" s="3"/>
      <c r="AR106" s="3"/>
    </row>
    <row r="107" spans="1:44" x14ac:dyDescent="0.35">
      <c r="A107" s="3" t="s">
        <v>341</v>
      </c>
      <c r="B107" t="s">
        <v>341</v>
      </c>
      <c r="C107" s="3">
        <v>17</v>
      </c>
      <c r="D107" s="3" t="str">
        <f>VLOOKUP(Table1[[#This Row],[Type]],TableTypeLookup[],2)</f>
        <v>General</v>
      </c>
      <c r="E107" s="3" t="s">
        <v>251</v>
      </c>
      <c r="F107" t="s">
        <v>252</v>
      </c>
      <c r="G107" s="3"/>
      <c r="H107" s="3" t="s">
        <v>253</v>
      </c>
      <c r="I107" s="3"/>
      <c r="J107" s="3"/>
      <c r="K107" s="3">
        <v>1</v>
      </c>
      <c r="L107" s="3" t="str">
        <f>VLOOKUP(Table1[[#This Row],[MeasuredUnits]],TableUnitsLookup[],2)</f>
        <v>Percent</v>
      </c>
      <c r="M107" s="3">
        <v>0</v>
      </c>
      <c r="N107" s="3" t="str">
        <f>VLOOKUP(Table1[[#This Row],[MeasuredUnits2]],TableUnitsLookup[],2)</f>
        <v xml:space="preserve"> NotSet</v>
      </c>
      <c r="O107" s="3"/>
      <c r="P107" s="3"/>
      <c r="Q107" s="3">
        <v>4</v>
      </c>
      <c r="R107" s="3" t="str">
        <f>VLOOKUP(Table1[[#This Row],[SignalType]],TableSignalTypeLookup[],2)</f>
        <v xml:space="preserve">        Other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>
        <v>2</v>
      </c>
      <c r="AJ107" s="3" t="str">
        <f>VLOOKUP(Table1[[#This Row],[QualityGrade]],TableQualityGradeLookup[],2)</f>
        <v xml:space="preserve"> IndicationOnly</v>
      </c>
      <c r="AK107" s="3"/>
      <c r="AL107" s="3"/>
      <c r="AM107" s="3"/>
      <c r="AN107" s="3"/>
      <c r="AO107" s="3"/>
      <c r="AP107" s="3"/>
      <c r="AQ107" s="3"/>
      <c r="AR107" s="3"/>
    </row>
    <row r="108" spans="1:44" x14ac:dyDescent="0.35">
      <c r="A108" s="3" t="s">
        <v>342</v>
      </c>
      <c r="B108" t="s">
        <v>342</v>
      </c>
      <c r="C108" s="3">
        <v>17</v>
      </c>
      <c r="D108" s="3" t="str">
        <f>VLOOKUP(Table1[[#This Row],[Type]],TableTypeLookup[],2)</f>
        <v>General</v>
      </c>
      <c r="E108" s="3" t="s">
        <v>251</v>
      </c>
      <c r="F108" t="s">
        <v>252</v>
      </c>
      <c r="G108" s="3"/>
      <c r="H108" s="3" t="s">
        <v>253</v>
      </c>
      <c r="I108" s="3"/>
      <c r="J108" s="3"/>
      <c r="K108" s="3">
        <v>0</v>
      </c>
      <c r="L108" s="3" t="str">
        <f>VLOOKUP(Table1[[#This Row],[MeasuredUnits]],TableUnitsLookup[],2)</f>
        <v xml:space="preserve"> NotSet</v>
      </c>
      <c r="M108" s="3">
        <v>0</v>
      </c>
      <c r="N108" s="3" t="str">
        <f>VLOOKUP(Table1[[#This Row],[MeasuredUnits2]],TableUnitsLookup[],2)</f>
        <v xml:space="preserve"> NotSet</v>
      </c>
      <c r="O108" s="3"/>
      <c r="P108" s="3"/>
      <c r="Q108" s="3">
        <v>4</v>
      </c>
      <c r="R108" s="3" t="str">
        <f>VLOOKUP(Table1[[#This Row],[SignalType]],TableSignalTypeLookup[],2)</f>
        <v xml:space="preserve">        Other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>
        <v>2</v>
      </c>
      <c r="AJ108" s="3" t="str">
        <f>VLOOKUP(Table1[[#This Row],[QualityGrade]],TableQualityGradeLookup[],2)</f>
        <v xml:space="preserve"> IndicationOnly</v>
      </c>
      <c r="AK108" s="3"/>
      <c r="AL108" s="3"/>
      <c r="AM108" s="3"/>
      <c r="AN108" s="3"/>
      <c r="AO108" s="3"/>
      <c r="AP108" s="3"/>
      <c r="AQ108" s="3"/>
      <c r="AR108" s="3"/>
    </row>
    <row r="109" spans="1:44" x14ac:dyDescent="0.35">
      <c r="A109" s="3" t="s">
        <v>343</v>
      </c>
      <c r="B109" t="s">
        <v>343</v>
      </c>
      <c r="C109" s="3">
        <v>17</v>
      </c>
      <c r="D109" s="3" t="str">
        <f>VLOOKUP(Table1[[#This Row],[Type]],TableTypeLookup[],2)</f>
        <v>General</v>
      </c>
      <c r="E109" s="3" t="s">
        <v>251</v>
      </c>
      <c r="F109" t="s">
        <v>252</v>
      </c>
      <c r="G109" s="3"/>
      <c r="H109" s="3" t="s">
        <v>253</v>
      </c>
      <c r="I109" s="3"/>
      <c r="J109" s="3"/>
      <c r="K109" s="3">
        <v>0</v>
      </c>
      <c r="L109" s="3" t="str">
        <f>VLOOKUP(Table1[[#This Row],[MeasuredUnits]],TableUnitsLookup[],2)</f>
        <v xml:space="preserve"> NotSet</v>
      </c>
      <c r="M109" s="3">
        <v>0</v>
      </c>
      <c r="N109" s="3" t="str">
        <f>VLOOKUP(Table1[[#This Row],[MeasuredUnits2]],TableUnitsLookup[],2)</f>
        <v xml:space="preserve"> NotSet</v>
      </c>
      <c r="O109" s="3"/>
      <c r="P109" s="3"/>
      <c r="Q109" s="3">
        <v>4</v>
      </c>
      <c r="R109" s="3" t="str">
        <f>VLOOKUP(Table1[[#This Row],[SignalType]],TableSignalTypeLookup[],2)</f>
        <v xml:space="preserve">        Other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>
        <v>2</v>
      </c>
      <c r="AJ109" s="3" t="str">
        <f>VLOOKUP(Table1[[#This Row],[QualityGrade]],TableQualityGradeLookup[],2)</f>
        <v xml:space="preserve"> IndicationOnly</v>
      </c>
      <c r="AK109" s="3"/>
      <c r="AL109" s="3"/>
      <c r="AM109" s="3"/>
      <c r="AN109" s="3"/>
      <c r="AO109" s="3"/>
      <c r="AP109" s="3"/>
      <c r="AQ109" s="3"/>
      <c r="AR109" s="3"/>
    </row>
    <row r="110" spans="1:44" x14ac:dyDescent="0.35">
      <c r="A110" s="3" t="s">
        <v>344</v>
      </c>
      <c r="B110" t="s">
        <v>344</v>
      </c>
      <c r="C110" s="3">
        <v>17</v>
      </c>
      <c r="D110" s="3" t="str">
        <f>VLOOKUP(Table1[[#This Row],[Type]],TableTypeLookup[],2)</f>
        <v>General</v>
      </c>
      <c r="E110" s="3" t="s">
        <v>251</v>
      </c>
      <c r="F110" t="s">
        <v>252</v>
      </c>
      <c r="G110" s="3"/>
      <c r="H110" s="3" t="s">
        <v>253</v>
      </c>
      <c r="I110" s="3"/>
      <c r="J110" s="3"/>
      <c r="K110" s="3">
        <v>0</v>
      </c>
      <c r="L110" s="3" t="str">
        <f>VLOOKUP(Table1[[#This Row],[MeasuredUnits]],TableUnitsLookup[],2)</f>
        <v xml:space="preserve"> NotSet</v>
      </c>
      <c r="M110" s="3">
        <v>0</v>
      </c>
      <c r="N110" s="3" t="str">
        <f>VLOOKUP(Table1[[#This Row],[MeasuredUnits2]],TableUnitsLookup[],2)</f>
        <v xml:space="preserve"> NotSet</v>
      </c>
      <c r="O110" s="3"/>
      <c r="P110" s="3"/>
      <c r="Q110" s="3">
        <v>4</v>
      </c>
      <c r="R110" s="3" t="str">
        <f>VLOOKUP(Table1[[#This Row],[SignalType]],TableSignalTypeLookup[],2)</f>
        <v xml:space="preserve">        Other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>
        <v>2</v>
      </c>
      <c r="AJ110" s="3" t="str">
        <f>VLOOKUP(Table1[[#This Row],[QualityGrade]],TableQualityGradeLookup[],2)</f>
        <v xml:space="preserve"> IndicationOnly</v>
      </c>
      <c r="AK110" s="3"/>
      <c r="AL110" s="3"/>
      <c r="AM110" s="3"/>
      <c r="AN110" s="3"/>
      <c r="AO110" s="3"/>
      <c r="AP110" s="3"/>
      <c r="AQ110" s="3"/>
      <c r="AR110" s="3"/>
    </row>
    <row r="111" spans="1:44" x14ac:dyDescent="0.35">
      <c r="A111" s="3" t="s">
        <v>345</v>
      </c>
      <c r="B111" t="s">
        <v>345</v>
      </c>
      <c r="C111" s="3">
        <v>17</v>
      </c>
      <c r="D111" s="3" t="str">
        <f>VLOOKUP(Table1[[#This Row],[Type]],TableTypeLookup[],2)</f>
        <v>General</v>
      </c>
      <c r="E111" s="3" t="s">
        <v>251</v>
      </c>
      <c r="F111" t="s">
        <v>252</v>
      </c>
      <c r="G111" s="3"/>
      <c r="H111" s="3" t="s">
        <v>253</v>
      </c>
      <c r="I111" s="3"/>
      <c r="J111" s="3"/>
      <c r="K111" s="3">
        <v>0</v>
      </c>
      <c r="L111" s="3" t="str">
        <f>VLOOKUP(Table1[[#This Row],[MeasuredUnits]],TableUnitsLookup[],2)</f>
        <v xml:space="preserve"> NotSet</v>
      </c>
      <c r="M111" s="3">
        <v>0</v>
      </c>
      <c r="N111" s="3" t="str">
        <f>VLOOKUP(Table1[[#This Row],[MeasuredUnits2]],TableUnitsLookup[],2)</f>
        <v xml:space="preserve"> NotSet</v>
      </c>
      <c r="O111" s="3"/>
      <c r="P111" s="3"/>
      <c r="Q111" s="3">
        <v>4</v>
      </c>
      <c r="R111" s="3" t="str">
        <f>VLOOKUP(Table1[[#This Row],[SignalType]],TableSignalTypeLookup[],2)</f>
        <v xml:space="preserve">        Other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>
        <v>2</v>
      </c>
      <c r="AJ111" s="3" t="str">
        <f>VLOOKUP(Table1[[#This Row],[QualityGrade]],TableQualityGradeLookup[],2)</f>
        <v xml:space="preserve"> IndicationOnly</v>
      </c>
      <c r="AK111" s="3"/>
      <c r="AL111" s="3"/>
      <c r="AM111" s="3"/>
      <c r="AN111" s="3"/>
      <c r="AO111" s="3"/>
      <c r="AP111" s="3"/>
      <c r="AQ111" s="3"/>
      <c r="AR111" s="3"/>
    </row>
    <row r="112" spans="1:44" x14ac:dyDescent="0.35">
      <c r="A112" s="3" t="s">
        <v>346</v>
      </c>
      <c r="B112" t="s">
        <v>346</v>
      </c>
      <c r="C112" s="3">
        <v>17</v>
      </c>
      <c r="D112" s="3" t="str">
        <f>VLOOKUP(Table1[[#This Row],[Type]],TableTypeLookup[],2)</f>
        <v>General</v>
      </c>
      <c r="E112" s="3" t="s">
        <v>251</v>
      </c>
      <c r="F112" t="s">
        <v>252</v>
      </c>
      <c r="G112" s="3"/>
      <c r="H112" s="3" t="s">
        <v>253</v>
      </c>
      <c r="I112" s="3"/>
      <c r="J112" s="3"/>
      <c r="K112" s="3">
        <v>0</v>
      </c>
      <c r="L112" s="3" t="str">
        <f>VLOOKUP(Table1[[#This Row],[MeasuredUnits]],TableUnitsLookup[],2)</f>
        <v xml:space="preserve"> NotSet</v>
      </c>
      <c r="M112" s="3">
        <v>0</v>
      </c>
      <c r="N112" s="3" t="str">
        <f>VLOOKUP(Table1[[#This Row],[MeasuredUnits2]],TableUnitsLookup[],2)</f>
        <v xml:space="preserve"> NotSet</v>
      </c>
      <c r="O112" s="3"/>
      <c r="P112" s="3"/>
      <c r="Q112" s="3">
        <v>4</v>
      </c>
      <c r="R112" s="3" t="str">
        <f>VLOOKUP(Table1[[#This Row],[SignalType]],TableSignalTypeLookup[],2)</f>
        <v xml:space="preserve">        Other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>
        <v>2</v>
      </c>
      <c r="AJ112" s="3" t="str">
        <f>VLOOKUP(Table1[[#This Row],[QualityGrade]],TableQualityGradeLookup[],2)</f>
        <v xml:space="preserve"> IndicationOnly</v>
      </c>
      <c r="AK112" s="3"/>
      <c r="AL112" s="3"/>
      <c r="AM112" s="3"/>
      <c r="AN112" s="3"/>
      <c r="AO112" s="3"/>
      <c r="AP112" s="3"/>
      <c r="AQ112" s="3"/>
      <c r="AR112" s="3"/>
    </row>
    <row r="113" spans="1:44" x14ac:dyDescent="0.35">
      <c r="A113" s="3" t="s">
        <v>347</v>
      </c>
      <c r="B113" t="s">
        <v>347</v>
      </c>
      <c r="C113" s="3">
        <v>17</v>
      </c>
      <c r="D113" s="3" t="str">
        <f>VLOOKUP(Table1[[#This Row],[Type]],TableTypeLookup[],2)</f>
        <v>General</v>
      </c>
      <c r="E113" s="3" t="s">
        <v>251</v>
      </c>
      <c r="F113" t="s">
        <v>252</v>
      </c>
      <c r="G113" s="3"/>
      <c r="H113" s="3" t="s">
        <v>253</v>
      </c>
      <c r="I113" s="3"/>
      <c r="J113" s="3"/>
      <c r="K113" s="3">
        <v>0</v>
      </c>
      <c r="L113" s="3" t="str">
        <f>VLOOKUP(Table1[[#This Row],[MeasuredUnits]],TableUnitsLookup[],2)</f>
        <v xml:space="preserve"> NotSet</v>
      </c>
      <c r="M113" s="3">
        <v>0</v>
      </c>
      <c r="N113" s="3" t="str">
        <f>VLOOKUP(Table1[[#This Row],[MeasuredUnits2]],TableUnitsLookup[],2)</f>
        <v xml:space="preserve"> NotSet</v>
      </c>
      <c r="O113" s="3"/>
      <c r="P113" s="3"/>
      <c r="Q113" s="3">
        <v>4</v>
      </c>
      <c r="R113" s="3" t="str">
        <f>VLOOKUP(Table1[[#This Row],[SignalType]],TableSignalTypeLookup[],2)</f>
        <v xml:space="preserve">        Other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>
        <v>2</v>
      </c>
      <c r="AJ113" s="3" t="str">
        <f>VLOOKUP(Table1[[#This Row],[QualityGrade]],TableQualityGradeLookup[],2)</f>
        <v xml:space="preserve"> IndicationOnly</v>
      </c>
      <c r="AK113" s="3"/>
      <c r="AL113" s="3"/>
      <c r="AM113" s="3"/>
      <c r="AN113" s="3"/>
      <c r="AO113" s="3"/>
      <c r="AP113" s="3"/>
      <c r="AQ113" s="3"/>
      <c r="AR113" s="3"/>
    </row>
    <row r="114" spans="1:44" x14ac:dyDescent="0.35">
      <c r="A114" s="3" t="s">
        <v>348</v>
      </c>
      <c r="B114" t="s">
        <v>348</v>
      </c>
      <c r="C114" s="3">
        <v>17</v>
      </c>
      <c r="D114" s="3" t="str">
        <f>VLOOKUP(Table1[[#This Row],[Type]],TableTypeLookup[],2)</f>
        <v>General</v>
      </c>
      <c r="E114" s="3" t="s">
        <v>251</v>
      </c>
      <c r="F114" t="s">
        <v>252</v>
      </c>
      <c r="G114" s="3"/>
      <c r="H114" s="3" t="s">
        <v>253</v>
      </c>
      <c r="I114" s="3"/>
      <c r="J114" s="3"/>
      <c r="K114" s="3">
        <v>0</v>
      </c>
      <c r="L114" s="3" t="str">
        <f>VLOOKUP(Table1[[#This Row],[MeasuredUnits]],TableUnitsLookup[],2)</f>
        <v xml:space="preserve"> NotSet</v>
      </c>
      <c r="M114" s="3">
        <v>0</v>
      </c>
      <c r="N114" s="3" t="str">
        <f>VLOOKUP(Table1[[#This Row],[MeasuredUnits2]],TableUnitsLookup[],2)</f>
        <v xml:space="preserve"> NotSet</v>
      </c>
      <c r="O114" s="3"/>
      <c r="P114" s="3"/>
      <c r="Q114" s="3">
        <v>4</v>
      </c>
      <c r="R114" s="3" t="str">
        <f>VLOOKUP(Table1[[#This Row],[SignalType]],TableSignalTypeLookup[],2)</f>
        <v xml:space="preserve">        Other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>
        <v>2</v>
      </c>
      <c r="AJ114" s="3" t="str">
        <f>VLOOKUP(Table1[[#This Row],[QualityGrade]],TableQualityGradeLookup[],2)</f>
        <v xml:space="preserve"> IndicationOnly</v>
      </c>
      <c r="AK114" s="3"/>
      <c r="AL114" s="3"/>
      <c r="AM114" s="3"/>
      <c r="AN114" s="3"/>
      <c r="AO114" s="3"/>
      <c r="AP114" s="3"/>
      <c r="AQ114" s="3"/>
      <c r="AR114" s="3"/>
    </row>
    <row r="115" spans="1:44" x14ac:dyDescent="0.35">
      <c r="A115" s="3" t="s">
        <v>349</v>
      </c>
      <c r="B115" t="s">
        <v>349</v>
      </c>
      <c r="C115" s="3">
        <v>17</v>
      </c>
      <c r="D115" s="3" t="str">
        <f>VLOOKUP(Table1[[#This Row],[Type]],TableTypeLookup[],2)</f>
        <v>General</v>
      </c>
      <c r="E115" s="3" t="s">
        <v>251</v>
      </c>
      <c r="F115" t="s">
        <v>252</v>
      </c>
      <c r="G115" s="3"/>
      <c r="H115" s="3" t="s">
        <v>253</v>
      </c>
      <c r="I115" s="3"/>
      <c r="J115" s="3"/>
      <c r="K115" s="3">
        <v>0</v>
      </c>
      <c r="L115" s="3" t="str">
        <f>VLOOKUP(Table1[[#This Row],[MeasuredUnits]],TableUnitsLookup[],2)</f>
        <v xml:space="preserve"> NotSet</v>
      </c>
      <c r="M115" s="3">
        <v>0</v>
      </c>
      <c r="N115" s="3" t="str">
        <f>VLOOKUP(Table1[[#This Row],[MeasuredUnits2]],TableUnitsLookup[],2)</f>
        <v xml:space="preserve"> NotSet</v>
      </c>
      <c r="O115" s="3"/>
      <c r="P115" s="3"/>
      <c r="Q115" s="3">
        <v>4</v>
      </c>
      <c r="R115" s="3" t="str">
        <f>VLOOKUP(Table1[[#This Row],[SignalType]],TableSignalTypeLookup[],2)</f>
        <v xml:space="preserve">        Other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>
        <v>2</v>
      </c>
      <c r="AJ115" s="3" t="str">
        <f>VLOOKUP(Table1[[#This Row],[QualityGrade]],TableQualityGradeLookup[],2)</f>
        <v xml:space="preserve"> IndicationOnly</v>
      </c>
      <c r="AK115" s="3"/>
      <c r="AL115" s="3"/>
      <c r="AM115" s="3"/>
      <c r="AN115" s="3"/>
      <c r="AO115" s="3"/>
      <c r="AP115" s="3"/>
      <c r="AQ115" s="3"/>
      <c r="AR115" s="3"/>
    </row>
    <row r="116" spans="1:44" x14ac:dyDescent="0.35">
      <c r="A116" s="3" t="s">
        <v>350</v>
      </c>
      <c r="B116" t="s">
        <v>350</v>
      </c>
      <c r="C116" s="3">
        <v>17</v>
      </c>
      <c r="D116" s="3" t="str">
        <f>VLOOKUP(Table1[[#This Row],[Type]],TableTypeLookup[],2)</f>
        <v>General</v>
      </c>
      <c r="E116" s="3" t="s">
        <v>251</v>
      </c>
      <c r="F116" t="s">
        <v>252</v>
      </c>
      <c r="G116" s="3"/>
      <c r="H116" s="3" t="s">
        <v>253</v>
      </c>
      <c r="I116" s="3"/>
      <c r="J116" s="3"/>
      <c r="K116" s="3">
        <v>0</v>
      </c>
      <c r="L116" s="3" t="str">
        <f>VLOOKUP(Table1[[#This Row],[MeasuredUnits]],TableUnitsLookup[],2)</f>
        <v xml:space="preserve"> NotSet</v>
      </c>
      <c r="M116" s="3">
        <v>0</v>
      </c>
      <c r="N116" s="3" t="str">
        <f>VLOOKUP(Table1[[#This Row],[MeasuredUnits2]],TableUnitsLookup[],2)</f>
        <v xml:space="preserve"> NotSet</v>
      </c>
      <c r="O116" s="3"/>
      <c r="P116" s="3"/>
      <c r="Q116" s="3">
        <v>4</v>
      </c>
      <c r="R116" s="3" t="str">
        <f>VLOOKUP(Table1[[#This Row],[SignalType]],TableSignalTypeLookup[],2)</f>
        <v xml:space="preserve">        Other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>
        <v>2</v>
      </c>
      <c r="AJ116" s="3" t="str">
        <f>VLOOKUP(Table1[[#This Row],[QualityGrade]],TableQualityGradeLookup[],2)</f>
        <v xml:space="preserve"> IndicationOnly</v>
      </c>
      <c r="AK116" s="3"/>
      <c r="AL116" s="3"/>
      <c r="AM116" s="3"/>
      <c r="AN116" s="3"/>
      <c r="AO116" s="3"/>
      <c r="AP116" s="3"/>
      <c r="AQ116" s="3"/>
      <c r="AR116" s="3"/>
    </row>
    <row r="117" spans="1:44" x14ac:dyDescent="0.35">
      <c r="A117" s="3" t="s">
        <v>351</v>
      </c>
      <c r="B117" t="s">
        <v>351</v>
      </c>
      <c r="C117" s="3">
        <v>17</v>
      </c>
      <c r="D117" s="3" t="str">
        <f>VLOOKUP(Table1[[#This Row],[Type]],TableTypeLookup[],2)</f>
        <v>General</v>
      </c>
      <c r="E117" s="3" t="s">
        <v>251</v>
      </c>
      <c r="F117" t="s">
        <v>252</v>
      </c>
      <c r="G117" s="3"/>
      <c r="H117" s="3" t="s">
        <v>253</v>
      </c>
      <c r="I117" s="3"/>
      <c r="J117" s="3"/>
      <c r="K117" s="3">
        <v>0</v>
      </c>
      <c r="L117" s="3" t="str">
        <f>VLOOKUP(Table1[[#This Row],[MeasuredUnits]],TableUnitsLookup[],2)</f>
        <v xml:space="preserve"> NotSet</v>
      </c>
      <c r="M117" s="3">
        <v>0</v>
      </c>
      <c r="N117" s="3" t="str">
        <f>VLOOKUP(Table1[[#This Row],[MeasuredUnits2]],TableUnitsLookup[],2)</f>
        <v xml:space="preserve"> NotSet</v>
      </c>
      <c r="O117" s="3"/>
      <c r="P117" s="3"/>
      <c r="Q117" s="3">
        <v>4</v>
      </c>
      <c r="R117" s="3" t="str">
        <f>VLOOKUP(Table1[[#This Row],[SignalType]],TableSignalTypeLookup[],2)</f>
        <v xml:space="preserve">        Other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>
        <v>2</v>
      </c>
      <c r="AJ117" s="3" t="str">
        <f>VLOOKUP(Table1[[#This Row],[QualityGrade]],TableQualityGradeLookup[],2)</f>
        <v xml:space="preserve"> IndicationOnly</v>
      </c>
      <c r="AK117" s="3"/>
      <c r="AL117" s="3"/>
      <c r="AM117" s="3"/>
      <c r="AN117" s="3"/>
      <c r="AO117" s="3"/>
      <c r="AP117" s="3"/>
      <c r="AQ117" s="3"/>
      <c r="AR117" s="3"/>
    </row>
    <row r="118" spans="1:44" x14ac:dyDescent="0.35">
      <c r="A118" s="3" t="s">
        <v>352</v>
      </c>
      <c r="B118" t="s">
        <v>352</v>
      </c>
      <c r="C118" s="3">
        <v>17</v>
      </c>
      <c r="D118" s="3" t="str">
        <f>VLOOKUP(Table1[[#This Row],[Type]],TableTypeLookup[],2)</f>
        <v>General</v>
      </c>
      <c r="E118" s="3" t="s">
        <v>251</v>
      </c>
      <c r="F118" t="s">
        <v>252</v>
      </c>
      <c r="G118" s="3"/>
      <c r="H118" s="3" t="s">
        <v>253</v>
      </c>
      <c r="I118" s="3"/>
      <c r="J118" s="3"/>
      <c r="K118" s="3">
        <v>0</v>
      </c>
      <c r="L118" s="3" t="str">
        <f>VLOOKUP(Table1[[#This Row],[MeasuredUnits]],TableUnitsLookup[],2)</f>
        <v xml:space="preserve"> NotSet</v>
      </c>
      <c r="M118" s="3">
        <v>0</v>
      </c>
      <c r="N118" s="3" t="str">
        <f>VLOOKUP(Table1[[#This Row],[MeasuredUnits2]],TableUnitsLookup[],2)</f>
        <v xml:space="preserve"> NotSet</v>
      </c>
      <c r="O118" s="3"/>
      <c r="P118" s="3"/>
      <c r="Q118" s="3">
        <v>4</v>
      </c>
      <c r="R118" s="3" t="str">
        <f>VLOOKUP(Table1[[#This Row],[SignalType]],TableSignalTypeLookup[],2)</f>
        <v xml:space="preserve">        Other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>
        <v>2</v>
      </c>
      <c r="AJ118" s="3" t="str">
        <f>VLOOKUP(Table1[[#This Row],[QualityGrade]],TableQualityGradeLookup[],2)</f>
        <v xml:space="preserve"> IndicationOnly</v>
      </c>
      <c r="AK118" s="3"/>
      <c r="AL118" s="3"/>
      <c r="AM118" s="3"/>
      <c r="AN118" s="3"/>
      <c r="AO118" s="3"/>
      <c r="AP118" s="3"/>
      <c r="AQ118" s="3"/>
      <c r="AR118" s="3"/>
    </row>
    <row r="119" spans="1:44" x14ac:dyDescent="0.35">
      <c r="A119" s="3" t="s">
        <v>353</v>
      </c>
      <c r="B119" t="s">
        <v>353</v>
      </c>
      <c r="C119" s="3">
        <v>17</v>
      </c>
      <c r="D119" s="3" t="str">
        <f>VLOOKUP(Table1[[#This Row],[Type]],TableTypeLookup[],2)</f>
        <v>General</v>
      </c>
      <c r="E119" s="3" t="s">
        <v>251</v>
      </c>
      <c r="F119" t="s">
        <v>252</v>
      </c>
      <c r="G119" s="3"/>
      <c r="H119" s="3" t="s">
        <v>253</v>
      </c>
      <c r="I119" s="3"/>
      <c r="J119" s="3"/>
      <c r="K119" s="3">
        <v>0</v>
      </c>
      <c r="L119" s="3" t="str">
        <f>VLOOKUP(Table1[[#This Row],[MeasuredUnits]],TableUnitsLookup[],2)</f>
        <v xml:space="preserve"> NotSet</v>
      </c>
      <c r="M119" s="3">
        <v>0</v>
      </c>
      <c r="N119" s="3" t="str">
        <f>VLOOKUP(Table1[[#This Row],[MeasuredUnits2]],TableUnitsLookup[],2)</f>
        <v xml:space="preserve"> NotSet</v>
      </c>
      <c r="O119" s="3"/>
      <c r="P119" s="3"/>
      <c r="Q119" s="3">
        <v>4</v>
      </c>
      <c r="R119" s="3" t="str">
        <f>VLOOKUP(Table1[[#This Row],[SignalType]],TableSignalTypeLookup[],2)</f>
        <v xml:space="preserve">        Other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>
        <v>2</v>
      </c>
      <c r="AJ119" s="3" t="str">
        <f>VLOOKUP(Table1[[#This Row],[QualityGrade]],TableQualityGradeLookup[],2)</f>
        <v xml:space="preserve"> IndicationOnly</v>
      </c>
      <c r="AK119" s="3"/>
      <c r="AL119" s="3"/>
      <c r="AM119" s="3"/>
      <c r="AN119" s="3"/>
      <c r="AO119" s="3"/>
      <c r="AP119" s="3"/>
      <c r="AQ119" s="3"/>
      <c r="AR119" s="3"/>
    </row>
    <row r="120" spans="1:44" x14ac:dyDescent="0.35">
      <c r="A120" s="3" t="s">
        <v>354</v>
      </c>
      <c r="B120" t="s">
        <v>354</v>
      </c>
      <c r="C120" s="3">
        <v>17</v>
      </c>
      <c r="D120" s="3" t="str">
        <f>VLOOKUP(Table1[[#This Row],[Type]],TableTypeLookup[],2)</f>
        <v>General</v>
      </c>
      <c r="E120" s="3" t="s">
        <v>251</v>
      </c>
      <c r="F120" t="s">
        <v>252</v>
      </c>
      <c r="G120" s="3"/>
      <c r="H120" s="3" t="s">
        <v>253</v>
      </c>
      <c r="I120" s="3"/>
      <c r="J120" s="3"/>
      <c r="K120" s="3">
        <v>0</v>
      </c>
      <c r="L120" s="3" t="str">
        <f>VLOOKUP(Table1[[#This Row],[MeasuredUnits]],TableUnitsLookup[],2)</f>
        <v xml:space="preserve"> NotSet</v>
      </c>
      <c r="M120" s="3">
        <v>0</v>
      </c>
      <c r="N120" s="3" t="str">
        <f>VLOOKUP(Table1[[#This Row],[MeasuredUnits2]],TableUnitsLookup[],2)</f>
        <v xml:space="preserve"> NotSet</v>
      </c>
      <c r="O120" s="3"/>
      <c r="P120" s="3"/>
      <c r="Q120" s="3">
        <v>4</v>
      </c>
      <c r="R120" s="3" t="str">
        <f>VLOOKUP(Table1[[#This Row],[SignalType]],TableSignalTypeLookup[],2)</f>
        <v xml:space="preserve">        Other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>
        <v>2</v>
      </c>
      <c r="AJ120" s="3" t="str">
        <f>VLOOKUP(Table1[[#This Row],[QualityGrade]],TableQualityGradeLookup[],2)</f>
        <v xml:space="preserve"> IndicationOnly</v>
      </c>
      <c r="AK120" s="3"/>
      <c r="AL120" s="3"/>
      <c r="AM120" s="3"/>
      <c r="AN120" s="3"/>
      <c r="AO120" s="3"/>
      <c r="AP120" s="3"/>
      <c r="AQ120" s="3"/>
      <c r="AR120" s="3"/>
    </row>
    <row r="121" spans="1:44" x14ac:dyDescent="0.35">
      <c r="A121" s="3" t="s">
        <v>355</v>
      </c>
      <c r="B121" t="s">
        <v>355</v>
      </c>
      <c r="C121" s="3">
        <v>17</v>
      </c>
      <c r="D121" s="3" t="str">
        <f>VLOOKUP(Table1[[#This Row],[Type]],TableTypeLookup[],2)</f>
        <v>General</v>
      </c>
      <c r="E121" s="3" t="s">
        <v>251</v>
      </c>
      <c r="F121" t="s">
        <v>252</v>
      </c>
      <c r="G121" s="3"/>
      <c r="H121" s="3" t="s">
        <v>253</v>
      </c>
      <c r="I121" s="3"/>
      <c r="J121" s="3"/>
      <c r="K121" s="3">
        <v>0</v>
      </c>
      <c r="L121" s="3" t="str">
        <f>VLOOKUP(Table1[[#This Row],[MeasuredUnits]],TableUnitsLookup[],2)</f>
        <v xml:space="preserve"> NotSet</v>
      </c>
      <c r="M121" s="3">
        <v>0</v>
      </c>
      <c r="N121" s="3" t="str">
        <f>VLOOKUP(Table1[[#This Row],[MeasuredUnits2]],TableUnitsLookup[],2)</f>
        <v xml:space="preserve"> NotSet</v>
      </c>
      <c r="O121" s="3"/>
      <c r="P121" s="3"/>
      <c r="Q121" s="3">
        <v>4</v>
      </c>
      <c r="R121" s="3" t="str">
        <f>VLOOKUP(Table1[[#This Row],[SignalType]],TableSignalTypeLookup[],2)</f>
        <v xml:space="preserve">        Other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>
        <v>2</v>
      </c>
      <c r="AJ121" s="3" t="str">
        <f>VLOOKUP(Table1[[#This Row],[QualityGrade]],TableQualityGradeLookup[],2)</f>
        <v xml:space="preserve"> IndicationOnly</v>
      </c>
      <c r="AK121" s="3"/>
      <c r="AL121" s="3"/>
      <c r="AM121" s="3"/>
      <c r="AN121" s="3"/>
      <c r="AO121" s="3"/>
      <c r="AP121" s="3"/>
      <c r="AQ121" s="3"/>
      <c r="AR121" s="3"/>
    </row>
    <row r="122" spans="1:44" x14ac:dyDescent="0.35">
      <c r="A122" s="3" t="s">
        <v>356</v>
      </c>
      <c r="B122" t="s">
        <v>356</v>
      </c>
      <c r="C122" s="3">
        <v>17</v>
      </c>
      <c r="D122" s="3" t="str">
        <f>VLOOKUP(Table1[[#This Row],[Type]],TableTypeLookup[],2)</f>
        <v>General</v>
      </c>
      <c r="E122" s="3" t="s">
        <v>251</v>
      </c>
      <c r="F122" t="s">
        <v>252</v>
      </c>
      <c r="G122" s="3"/>
      <c r="H122" s="3" t="s">
        <v>253</v>
      </c>
      <c r="I122" s="3"/>
      <c r="J122" s="3"/>
      <c r="K122" s="3">
        <v>0</v>
      </c>
      <c r="L122" s="3" t="str">
        <f>VLOOKUP(Table1[[#This Row],[MeasuredUnits]],TableUnitsLookup[],2)</f>
        <v xml:space="preserve"> NotSet</v>
      </c>
      <c r="M122" s="3">
        <v>0</v>
      </c>
      <c r="N122" s="3" t="str">
        <f>VLOOKUP(Table1[[#This Row],[MeasuredUnits2]],TableUnitsLookup[],2)</f>
        <v xml:space="preserve"> NotSet</v>
      </c>
      <c r="O122" s="3"/>
      <c r="P122" s="3"/>
      <c r="Q122" s="3">
        <v>4</v>
      </c>
      <c r="R122" s="3" t="str">
        <f>VLOOKUP(Table1[[#This Row],[SignalType]],TableSignalTypeLookup[],2)</f>
        <v xml:space="preserve">        Other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>
        <v>2</v>
      </c>
      <c r="AJ122" s="3" t="str">
        <f>VLOOKUP(Table1[[#This Row],[QualityGrade]],TableQualityGradeLookup[],2)</f>
        <v xml:space="preserve"> IndicationOnly</v>
      </c>
      <c r="AK122" s="3"/>
      <c r="AL122" s="3"/>
      <c r="AM122" s="3"/>
      <c r="AN122" s="3"/>
      <c r="AO122" s="3"/>
      <c r="AP122" s="3"/>
      <c r="AQ122" s="3"/>
      <c r="AR122" s="3"/>
    </row>
    <row r="123" spans="1:44" x14ac:dyDescent="0.35">
      <c r="A123" s="3" t="s">
        <v>357</v>
      </c>
      <c r="B123" t="s">
        <v>357</v>
      </c>
      <c r="C123" s="3">
        <v>17</v>
      </c>
      <c r="D123" s="3" t="str">
        <f>VLOOKUP(Table1[[#This Row],[Type]],TableTypeLookup[],2)</f>
        <v>General</v>
      </c>
      <c r="E123" s="3" t="s">
        <v>251</v>
      </c>
      <c r="F123" t="s">
        <v>252</v>
      </c>
      <c r="G123" s="3"/>
      <c r="H123" s="3" t="s">
        <v>253</v>
      </c>
      <c r="I123" s="3"/>
      <c r="J123" s="3"/>
      <c r="K123" s="3">
        <v>0</v>
      </c>
      <c r="L123" s="3" t="str">
        <f>VLOOKUP(Table1[[#This Row],[MeasuredUnits]],TableUnitsLookup[],2)</f>
        <v xml:space="preserve"> NotSet</v>
      </c>
      <c r="M123" s="3">
        <v>0</v>
      </c>
      <c r="N123" s="3" t="str">
        <f>VLOOKUP(Table1[[#This Row],[MeasuredUnits2]],TableUnitsLookup[],2)</f>
        <v xml:space="preserve"> NotSet</v>
      </c>
      <c r="O123" s="3"/>
      <c r="P123" s="3"/>
      <c r="Q123" s="3">
        <v>4</v>
      </c>
      <c r="R123" s="3" t="str">
        <f>VLOOKUP(Table1[[#This Row],[SignalType]],TableSignalTypeLookup[],2)</f>
        <v xml:space="preserve">        Other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>
        <v>2</v>
      </c>
      <c r="AJ123" s="3" t="str">
        <f>VLOOKUP(Table1[[#This Row],[QualityGrade]],TableQualityGradeLookup[],2)</f>
        <v xml:space="preserve"> IndicationOnly</v>
      </c>
      <c r="AK123" s="3"/>
      <c r="AL123" s="3"/>
      <c r="AM123" s="3"/>
      <c r="AN123" s="3"/>
      <c r="AO123" s="3"/>
      <c r="AP123" s="3"/>
      <c r="AQ123" s="3"/>
      <c r="AR123" s="3"/>
    </row>
    <row r="124" spans="1:44" x14ac:dyDescent="0.35">
      <c r="A124" s="3" t="s">
        <v>358</v>
      </c>
      <c r="B124" t="s">
        <v>358</v>
      </c>
      <c r="C124" s="3">
        <v>17</v>
      </c>
      <c r="D124" s="3" t="str">
        <f>VLOOKUP(Table1[[#This Row],[Type]],TableTypeLookup[],2)</f>
        <v>General</v>
      </c>
      <c r="E124" s="3" t="s">
        <v>251</v>
      </c>
      <c r="F124" t="s">
        <v>252</v>
      </c>
      <c r="G124" s="3"/>
      <c r="H124" s="3" t="s">
        <v>253</v>
      </c>
      <c r="I124" s="3"/>
      <c r="J124" s="3"/>
      <c r="K124" s="3">
        <v>0</v>
      </c>
      <c r="L124" s="3" t="str">
        <f>VLOOKUP(Table1[[#This Row],[MeasuredUnits]],TableUnitsLookup[],2)</f>
        <v xml:space="preserve"> NotSet</v>
      </c>
      <c r="M124" s="3">
        <v>0</v>
      </c>
      <c r="N124" s="3" t="str">
        <f>VLOOKUP(Table1[[#This Row],[MeasuredUnits2]],TableUnitsLookup[],2)</f>
        <v xml:space="preserve"> NotSet</v>
      </c>
      <c r="O124" s="3"/>
      <c r="P124" s="3"/>
      <c r="Q124" s="3">
        <v>4</v>
      </c>
      <c r="R124" s="3" t="str">
        <f>VLOOKUP(Table1[[#This Row],[SignalType]],TableSignalTypeLookup[],2)</f>
        <v xml:space="preserve">        Other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>
        <v>2</v>
      </c>
      <c r="AJ124" s="3" t="str">
        <f>VLOOKUP(Table1[[#This Row],[QualityGrade]],TableQualityGradeLookup[],2)</f>
        <v xml:space="preserve"> IndicationOnly</v>
      </c>
      <c r="AK124" s="3"/>
      <c r="AL124" s="3"/>
      <c r="AM124" s="3"/>
      <c r="AN124" s="3"/>
      <c r="AO124" s="3"/>
      <c r="AP124" s="3"/>
      <c r="AQ124" s="3"/>
      <c r="AR124" s="3"/>
    </row>
    <row r="125" spans="1:44" x14ac:dyDescent="0.35">
      <c r="A125" s="3" t="s">
        <v>359</v>
      </c>
      <c r="B125" t="s">
        <v>359</v>
      </c>
      <c r="C125" s="3">
        <v>17</v>
      </c>
      <c r="D125" s="3" t="str">
        <f>VLOOKUP(Table1[[#This Row],[Type]],TableTypeLookup[],2)</f>
        <v>General</v>
      </c>
      <c r="E125" s="3" t="s">
        <v>251</v>
      </c>
      <c r="F125" t="s">
        <v>252</v>
      </c>
      <c r="G125" s="3"/>
      <c r="H125" s="3" t="s">
        <v>253</v>
      </c>
      <c r="I125" s="3"/>
      <c r="J125" s="3"/>
      <c r="K125" s="3">
        <v>0</v>
      </c>
      <c r="L125" s="3" t="str">
        <f>VLOOKUP(Table1[[#This Row],[MeasuredUnits]],TableUnitsLookup[],2)</f>
        <v xml:space="preserve"> NotSet</v>
      </c>
      <c r="M125" s="3">
        <v>0</v>
      </c>
      <c r="N125" s="3" t="str">
        <f>VLOOKUP(Table1[[#This Row],[MeasuredUnits2]],TableUnitsLookup[],2)</f>
        <v xml:space="preserve"> NotSet</v>
      </c>
      <c r="O125" s="3"/>
      <c r="P125" s="3"/>
      <c r="Q125" s="3">
        <v>4</v>
      </c>
      <c r="R125" s="3" t="str">
        <f>VLOOKUP(Table1[[#This Row],[SignalType]],TableSignalTypeLookup[],2)</f>
        <v xml:space="preserve">        Other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>
        <v>2</v>
      </c>
      <c r="AJ125" s="3" t="str">
        <f>VLOOKUP(Table1[[#This Row],[QualityGrade]],TableQualityGradeLookup[],2)</f>
        <v xml:space="preserve"> IndicationOnly</v>
      </c>
      <c r="AK125" s="3"/>
      <c r="AL125" s="3"/>
      <c r="AM125" s="3"/>
      <c r="AN125" s="3"/>
      <c r="AO125" s="3"/>
      <c r="AP125" s="3"/>
      <c r="AQ125" s="3"/>
      <c r="AR125" s="3"/>
    </row>
    <row r="126" spans="1:44" x14ac:dyDescent="0.35">
      <c r="A126" s="3" t="s">
        <v>360</v>
      </c>
      <c r="B126" t="s">
        <v>360</v>
      </c>
      <c r="C126" s="3">
        <v>17</v>
      </c>
      <c r="D126" s="3" t="str">
        <f>VLOOKUP(Table1[[#This Row],[Type]],TableTypeLookup[],2)</f>
        <v>General</v>
      </c>
      <c r="E126" s="3" t="s">
        <v>251</v>
      </c>
      <c r="F126" t="s">
        <v>252</v>
      </c>
      <c r="G126" s="3"/>
      <c r="H126" s="3" t="s">
        <v>253</v>
      </c>
      <c r="I126" s="3"/>
      <c r="J126" s="3"/>
      <c r="K126" s="3">
        <v>0</v>
      </c>
      <c r="L126" s="3" t="str">
        <f>VLOOKUP(Table1[[#This Row],[MeasuredUnits]],TableUnitsLookup[],2)</f>
        <v xml:space="preserve"> NotSet</v>
      </c>
      <c r="M126" s="3">
        <v>0</v>
      </c>
      <c r="N126" s="3" t="str">
        <f>VLOOKUP(Table1[[#This Row],[MeasuredUnits2]],TableUnitsLookup[],2)</f>
        <v xml:space="preserve"> NotSet</v>
      </c>
      <c r="O126" s="3"/>
      <c r="P126" s="3"/>
      <c r="Q126" s="3">
        <v>4</v>
      </c>
      <c r="R126" s="3" t="str">
        <f>VLOOKUP(Table1[[#This Row],[SignalType]],TableSignalTypeLookup[],2)</f>
        <v xml:space="preserve">        Other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>
        <v>2</v>
      </c>
      <c r="AJ126" s="3" t="str">
        <f>VLOOKUP(Table1[[#This Row],[QualityGrade]],TableQualityGradeLookup[],2)</f>
        <v xml:space="preserve"> IndicationOnly</v>
      </c>
      <c r="AK126" s="3"/>
      <c r="AL126" s="3"/>
      <c r="AM126" s="3"/>
      <c r="AN126" s="3"/>
      <c r="AO126" s="3"/>
      <c r="AP126" s="3"/>
      <c r="AQ126" s="3"/>
      <c r="AR126" s="3"/>
    </row>
    <row r="127" spans="1:44" x14ac:dyDescent="0.35">
      <c r="A127" s="3" t="s">
        <v>361</v>
      </c>
      <c r="B127" t="s">
        <v>361</v>
      </c>
      <c r="C127" s="3">
        <v>17</v>
      </c>
      <c r="D127" s="3" t="str">
        <f>VLOOKUP(Table1[[#This Row],[Type]],TableTypeLookup[],2)</f>
        <v>General</v>
      </c>
      <c r="E127" s="3" t="s">
        <v>251</v>
      </c>
      <c r="F127" t="s">
        <v>252</v>
      </c>
      <c r="G127" s="3"/>
      <c r="H127" s="3" t="s">
        <v>253</v>
      </c>
      <c r="I127" s="3"/>
      <c r="J127" s="3"/>
      <c r="K127" s="3">
        <v>0</v>
      </c>
      <c r="L127" s="3" t="str">
        <f>VLOOKUP(Table1[[#This Row],[MeasuredUnits]],TableUnitsLookup[],2)</f>
        <v xml:space="preserve"> NotSet</v>
      </c>
      <c r="M127" s="3">
        <v>0</v>
      </c>
      <c r="N127" s="3" t="str">
        <f>VLOOKUP(Table1[[#This Row],[MeasuredUnits2]],TableUnitsLookup[],2)</f>
        <v xml:space="preserve"> NotSet</v>
      </c>
      <c r="O127" s="3"/>
      <c r="P127" s="3"/>
      <c r="Q127" s="3">
        <v>4</v>
      </c>
      <c r="R127" s="3" t="str">
        <f>VLOOKUP(Table1[[#This Row],[SignalType]],TableSignalTypeLookup[],2)</f>
        <v xml:space="preserve">        Other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>
        <v>2</v>
      </c>
      <c r="AJ127" s="3" t="str">
        <f>VLOOKUP(Table1[[#This Row],[QualityGrade]],TableQualityGradeLookup[],2)</f>
        <v xml:space="preserve"> IndicationOnly</v>
      </c>
      <c r="AK127" s="3"/>
      <c r="AL127" s="3"/>
      <c r="AM127" s="3"/>
      <c r="AN127" s="3"/>
      <c r="AO127" s="3"/>
      <c r="AP127" s="3"/>
      <c r="AQ127" s="3"/>
      <c r="AR127" s="3"/>
    </row>
    <row r="128" spans="1:44" x14ac:dyDescent="0.35">
      <c r="A128" s="3" t="s">
        <v>362</v>
      </c>
      <c r="B128" t="s">
        <v>362</v>
      </c>
      <c r="C128" s="3">
        <v>17</v>
      </c>
      <c r="D128" s="3" t="str">
        <f>VLOOKUP(Table1[[#This Row],[Type]],TableTypeLookup[],2)</f>
        <v>General</v>
      </c>
      <c r="E128" s="3" t="s">
        <v>251</v>
      </c>
      <c r="F128" t="s">
        <v>252</v>
      </c>
      <c r="G128" s="3"/>
      <c r="H128" s="3" t="s">
        <v>253</v>
      </c>
      <c r="I128" s="3"/>
      <c r="J128" s="3"/>
      <c r="K128" s="3">
        <v>0</v>
      </c>
      <c r="L128" s="3" t="str">
        <f>VLOOKUP(Table1[[#This Row],[MeasuredUnits]],TableUnitsLookup[],2)</f>
        <v xml:space="preserve"> NotSet</v>
      </c>
      <c r="M128" s="3">
        <v>0</v>
      </c>
      <c r="N128" s="3" t="str">
        <f>VLOOKUP(Table1[[#This Row],[MeasuredUnits2]],TableUnitsLookup[],2)</f>
        <v xml:space="preserve"> NotSet</v>
      </c>
      <c r="O128" s="3"/>
      <c r="P128" s="3"/>
      <c r="Q128" s="3">
        <v>4</v>
      </c>
      <c r="R128" s="3" t="str">
        <f>VLOOKUP(Table1[[#This Row],[SignalType]],TableSignalTypeLookup[],2)</f>
        <v xml:space="preserve">        Other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>
        <v>2</v>
      </c>
      <c r="AJ128" s="3" t="str">
        <f>VLOOKUP(Table1[[#This Row],[QualityGrade]],TableQualityGradeLookup[],2)</f>
        <v xml:space="preserve"> IndicationOnly</v>
      </c>
      <c r="AK128" s="3"/>
      <c r="AL128" s="3"/>
      <c r="AM128" s="3"/>
      <c r="AN128" s="3"/>
      <c r="AO128" s="3"/>
      <c r="AP128" s="3"/>
      <c r="AQ128" s="3"/>
      <c r="AR128" s="3"/>
    </row>
    <row r="129" spans="1:44" x14ac:dyDescent="0.35">
      <c r="A129" s="3" t="s">
        <v>363</v>
      </c>
      <c r="B129" t="s">
        <v>363</v>
      </c>
      <c r="C129" s="3">
        <v>17</v>
      </c>
      <c r="D129" s="3" t="str">
        <f>VLOOKUP(Table1[[#This Row],[Type]],TableTypeLookup[],2)</f>
        <v>General</v>
      </c>
      <c r="E129" s="3" t="s">
        <v>251</v>
      </c>
      <c r="F129" t="s">
        <v>252</v>
      </c>
      <c r="G129" s="3"/>
      <c r="H129" s="3" t="s">
        <v>253</v>
      </c>
      <c r="I129" s="3"/>
      <c r="J129" s="3"/>
      <c r="K129" s="3">
        <v>0</v>
      </c>
      <c r="L129" s="3" t="str">
        <f>VLOOKUP(Table1[[#This Row],[MeasuredUnits]],TableUnitsLookup[],2)</f>
        <v xml:space="preserve"> NotSet</v>
      </c>
      <c r="M129" s="3">
        <v>0</v>
      </c>
      <c r="N129" s="3" t="str">
        <f>VLOOKUP(Table1[[#This Row],[MeasuredUnits2]],TableUnitsLookup[],2)</f>
        <v xml:space="preserve"> NotSet</v>
      </c>
      <c r="O129" s="3"/>
      <c r="P129" s="3"/>
      <c r="Q129" s="3">
        <v>4</v>
      </c>
      <c r="R129" s="3" t="str">
        <f>VLOOKUP(Table1[[#This Row],[SignalType]],TableSignalTypeLookup[],2)</f>
        <v xml:space="preserve">        Other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>
        <v>2</v>
      </c>
      <c r="AJ129" s="3" t="str">
        <f>VLOOKUP(Table1[[#This Row],[QualityGrade]],TableQualityGradeLookup[],2)</f>
        <v xml:space="preserve"> IndicationOnly</v>
      </c>
      <c r="AK129" s="3"/>
      <c r="AL129" s="3"/>
      <c r="AM129" s="3"/>
      <c r="AN129" s="3"/>
      <c r="AO129" s="3"/>
      <c r="AP129" s="3"/>
      <c r="AQ129" s="3"/>
      <c r="AR129" s="3"/>
    </row>
    <row r="130" spans="1:44" x14ac:dyDescent="0.35">
      <c r="A130" s="3" t="s">
        <v>364</v>
      </c>
      <c r="B130" t="s">
        <v>364</v>
      </c>
      <c r="C130" s="3">
        <v>17</v>
      </c>
      <c r="D130" s="3" t="str">
        <f>VLOOKUP(Table1[[#This Row],[Type]],TableTypeLookup[],2)</f>
        <v>General</v>
      </c>
      <c r="E130" s="3" t="s">
        <v>251</v>
      </c>
      <c r="F130" t="s">
        <v>252</v>
      </c>
      <c r="G130" s="3"/>
      <c r="H130" s="3" t="s">
        <v>253</v>
      </c>
      <c r="I130" s="3"/>
      <c r="J130" s="3"/>
      <c r="K130" s="3">
        <v>0</v>
      </c>
      <c r="L130" s="3" t="str">
        <f>VLOOKUP(Table1[[#This Row],[MeasuredUnits]],TableUnitsLookup[],2)</f>
        <v xml:space="preserve"> NotSet</v>
      </c>
      <c r="M130" s="3">
        <v>0</v>
      </c>
      <c r="N130" s="3" t="str">
        <f>VLOOKUP(Table1[[#This Row],[MeasuredUnits2]],TableUnitsLookup[],2)</f>
        <v xml:space="preserve"> NotSet</v>
      </c>
      <c r="O130" s="3"/>
      <c r="P130" s="3"/>
      <c r="Q130" s="3">
        <v>4</v>
      </c>
      <c r="R130" s="3" t="str">
        <f>VLOOKUP(Table1[[#This Row],[SignalType]],TableSignalTypeLookup[],2)</f>
        <v xml:space="preserve">        Other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>
        <v>2</v>
      </c>
      <c r="AJ130" s="3" t="str">
        <f>VLOOKUP(Table1[[#This Row],[QualityGrade]],TableQualityGradeLookup[],2)</f>
        <v xml:space="preserve"> IndicationOnly</v>
      </c>
      <c r="AK130" s="3"/>
      <c r="AL130" s="3"/>
      <c r="AM130" s="3"/>
      <c r="AN130" s="3"/>
      <c r="AO130" s="3"/>
      <c r="AP130" s="3"/>
      <c r="AQ130" s="3"/>
      <c r="AR130" s="3"/>
    </row>
    <row r="131" spans="1:44" x14ac:dyDescent="0.35">
      <c r="A131" s="3" t="s">
        <v>365</v>
      </c>
      <c r="B131" t="s">
        <v>365</v>
      </c>
      <c r="C131" s="3">
        <v>17</v>
      </c>
      <c r="D131" s="3" t="str">
        <f>VLOOKUP(Table1[[#This Row],[Type]],TableTypeLookup[],2)</f>
        <v>General</v>
      </c>
      <c r="E131" s="3" t="s">
        <v>251</v>
      </c>
      <c r="F131" t="s">
        <v>252</v>
      </c>
      <c r="G131" s="3"/>
      <c r="H131" s="3" t="s">
        <v>253</v>
      </c>
      <c r="I131" s="3"/>
      <c r="J131" s="3"/>
      <c r="K131" s="3">
        <v>0</v>
      </c>
      <c r="L131" s="3" t="str">
        <f>VLOOKUP(Table1[[#This Row],[MeasuredUnits]],TableUnitsLookup[],2)</f>
        <v xml:space="preserve"> NotSet</v>
      </c>
      <c r="M131" s="3">
        <v>0</v>
      </c>
      <c r="N131" s="3" t="str">
        <f>VLOOKUP(Table1[[#This Row],[MeasuredUnits2]],TableUnitsLookup[],2)</f>
        <v xml:space="preserve"> NotSet</v>
      </c>
      <c r="O131" s="3"/>
      <c r="P131" s="3"/>
      <c r="Q131" s="3">
        <v>4</v>
      </c>
      <c r="R131" s="3" t="str">
        <f>VLOOKUP(Table1[[#This Row],[SignalType]],TableSignalTypeLookup[],2)</f>
        <v xml:space="preserve">        Other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>
        <v>2</v>
      </c>
      <c r="AJ131" s="3" t="str">
        <f>VLOOKUP(Table1[[#This Row],[QualityGrade]],TableQualityGradeLookup[],2)</f>
        <v xml:space="preserve"> IndicationOnly</v>
      </c>
      <c r="AK131" s="3"/>
      <c r="AL131" s="3"/>
      <c r="AM131" s="3"/>
      <c r="AN131" s="3"/>
      <c r="AO131" s="3"/>
      <c r="AP131" s="3"/>
      <c r="AQ131" s="3"/>
      <c r="AR131" s="3"/>
    </row>
    <row r="132" spans="1:44" x14ac:dyDescent="0.35">
      <c r="A132" s="3" t="s">
        <v>366</v>
      </c>
      <c r="B132" t="s">
        <v>366</v>
      </c>
      <c r="C132" s="3">
        <v>17</v>
      </c>
      <c r="D132" s="3" t="str">
        <f>VLOOKUP(Table1[[#This Row],[Type]],TableTypeLookup[],2)</f>
        <v>General</v>
      </c>
      <c r="E132" s="3" t="s">
        <v>251</v>
      </c>
      <c r="F132" t="s">
        <v>252</v>
      </c>
      <c r="G132" s="3"/>
      <c r="H132" s="3" t="s">
        <v>253</v>
      </c>
      <c r="I132" s="3"/>
      <c r="J132" s="3"/>
      <c r="K132" s="3">
        <v>0</v>
      </c>
      <c r="L132" s="3" t="str">
        <f>VLOOKUP(Table1[[#This Row],[MeasuredUnits]],TableUnitsLookup[],2)</f>
        <v xml:space="preserve"> NotSet</v>
      </c>
      <c r="M132" s="3">
        <v>0</v>
      </c>
      <c r="N132" s="3" t="str">
        <f>VLOOKUP(Table1[[#This Row],[MeasuredUnits2]],TableUnitsLookup[],2)</f>
        <v xml:space="preserve"> NotSet</v>
      </c>
      <c r="O132" s="3"/>
      <c r="P132" s="3"/>
      <c r="Q132" s="3">
        <v>4</v>
      </c>
      <c r="R132" s="3" t="str">
        <f>VLOOKUP(Table1[[#This Row],[SignalType]],TableSignalTypeLookup[],2)</f>
        <v xml:space="preserve">        Other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>
        <v>2</v>
      </c>
      <c r="AJ132" s="3" t="str">
        <f>VLOOKUP(Table1[[#This Row],[QualityGrade]],TableQualityGradeLookup[],2)</f>
        <v xml:space="preserve"> IndicationOnly</v>
      </c>
      <c r="AK132" s="3"/>
      <c r="AL132" s="3"/>
      <c r="AM132" s="3"/>
      <c r="AN132" s="3"/>
      <c r="AO132" s="3"/>
      <c r="AP132" s="3"/>
      <c r="AQ132" s="3"/>
      <c r="AR132" s="3"/>
    </row>
    <row r="133" spans="1:44" x14ac:dyDescent="0.35">
      <c r="A133" s="3" t="s">
        <v>367</v>
      </c>
      <c r="B133" t="s">
        <v>367</v>
      </c>
      <c r="C133" s="3">
        <v>17</v>
      </c>
      <c r="D133" s="3" t="str">
        <f>VLOOKUP(Table1[[#This Row],[Type]],TableTypeLookup[],2)</f>
        <v>General</v>
      </c>
      <c r="E133" s="3" t="s">
        <v>251</v>
      </c>
      <c r="F133" t="s">
        <v>252</v>
      </c>
      <c r="G133" s="3"/>
      <c r="H133" s="3" t="s">
        <v>253</v>
      </c>
      <c r="I133" s="3"/>
      <c r="J133" s="3"/>
      <c r="K133" s="3">
        <v>0</v>
      </c>
      <c r="L133" s="3" t="str">
        <f>VLOOKUP(Table1[[#This Row],[MeasuredUnits]],TableUnitsLookup[],2)</f>
        <v xml:space="preserve"> NotSet</v>
      </c>
      <c r="M133" s="3">
        <v>0</v>
      </c>
      <c r="N133" s="3" t="str">
        <f>VLOOKUP(Table1[[#This Row],[MeasuredUnits2]],TableUnitsLookup[],2)</f>
        <v xml:space="preserve"> NotSet</v>
      </c>
      <c r="O133" s="3"/>
      <c r="P133" s="3"/>
      <c r="Q133" s="3">
        <v>4</v>
      </c>
      <c r="R133" s="3" t="str">
        <f>VLOOKUP(Table1[[#This Row],[SignalType]],TableSignalTypeLookup[],2)</f>
        <v xml:space="preserve">        Other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>
        <v>2</v>
      </c>
      <c r="AJ133" s="3" t="str">
        <f>VLOOKUP(Table1[[#This Row],[QualityGrade]],TableQualityGradeLookup[],2)</f>
        <v xml:space="preserve"> IndicationOnly</v>
      </c>
      <c r="AK133" s="3"/>
      <c r="AL133" s="3"/>
      <c r="AM133" s="3"/>
      <c r="AN133" s="3"/>
      <c r="AO133" s="3"/>
      <c r="AP133" s="3"/>
      <c r="AQ133" s="3"/>
      <c r="AR133" s="3"/>
    </row>
    <row r="134" spans="1:44" x14ac:dyDescent="0.35">
      <c r="A134" s="3" t="s">
        <v>368</v>
      </c>
      <c r="B134" t="s">
        <v>368</v>
      </c>
      <c r="C134" s="3">
        <v>17</v>
      </c>
      <c r="D134" s="3" t="str">
        <f>VLOOKUP(Table1[[#This Row],[Type]],TableTypeLookup[],2)</f>
        <v>General</v>
      </c>
      <c r="E134" s="3" t="s">
        <v>251</v>
      </c>
      <c r="F134" t="s">
        <v>252</v>
      </c>
      <c r="G134" s="3"/>
      <c r="H134" s="3" t="s">
        <v>253</v>
      </c>
      <c r="I134" s="3"/>
      <c r="J134" s="3"/>
      <c r="K134" s="3">
        <v>0</v>
      </c>
      <c r="L134" s="3" t="str">
        <f>VLOOKUP(Table1[[#This Row],[MeasuredUnits]],TableUnitsLookup[],2)</f>
        <v xml:space="preserve"> NotSet</v>
      </c>
      <c r="M134" s="3">
        <v>0</v>
      </c>
      <c r="N134" s="3" t="str">
        <f>VLOOKUP(Table1[[#This Row],[MeasuredUnits2]],TableUnitsLookup[],2)</f>
        <v xml:space="preserve"> NotSet</v>
      </c>
      <c r="O134" s="3"/>
      <c r="P134" s="3"/>
      <c r="Q134" s="3">
        <v>4</v>
      </c>
      <c r="R134" s="3" t="str">
        <f>VLOOKUP(Table1[[#This Row],[SignalType]],TableSignalTypeLookup[],2)</f>
        <v xml:space="preserve">        Other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>
        <v>2</v>
      </c>
      <c r="AJ134" s="3" t="str">
        <f>VLOOKUP(Table1[[#This Row],[QualityGrade]],TableQualityGradeLookup[],2)</f>
        <v xml:space="preserve"> IndicationOnly</v>
      </c>
      <c r="AK134" s="3"/>
      <c r="AL134" s="3"/>
      <c r="AM134" s="3"/>
      <c r="AN134" s="3"/>
      <c r="AO134" s="3"/>
      <c r="AP134" s="3"/>
      <c r="AQ134" s="3"/>
      <c r="AR134" s="3"/>
    </row>
    <row r="135" spans="1:44" x14ac:dyDescent="0.35">
      <c r="A135" s="3" t="s">
        <v>369</v>
      </c>
      <c r="B135" t="s">
        <v>369</v>
      </c>
      <c r="C135" s="3">
        <v>17</v>
      </c>
      <c r="D135" s="3" t="str">
        <f>VLOOKUP(Table1[[#This Row],[Type]],TableTypeLookup[],2)</f>
        <v>General</v>
      </c>
      <c r="E135" s="3" t="s">
        <v>251</v>
      </c>
      <c r="F135" t="s">
        <v>252</v>
      </c>
      <c r="G135" s="3"/>
      <c r="H135" s="3" t="s">
        <v>253</v>
      </c>
      <c r="I135" s="3"/>
      <c r="J135" s="3"/>
      <c r="K135" s="3">
        <v>0</v>
      </c>
      <c r="L135" s="3" t="str">
        <f>VLOOKUP(Table1[[#This Row],[MeasuredUnits]],TableUnitsLookup[],2)</f>
        <v xml:space="preserve"> NotSet</v>
      </c>
      <c r="M135" s="3">
        <v>0</v>
      </c>
      <c r="N135" s="3" t="str">
        <f>VLOOKUP(Table1[[#This Row],[MeasuredUnits2]],TableUnitsLookup[],2)</f>
        <v xml:space="preserve"> NotSet</v>
      </c>
      <c r="O135" s="3"/>
      <c r="P135" s="3"/>
      <c r="Q135" s="3">
        <v>4</v>
      </c>
      <c r="R135" s="3" t="str">
        <f>VLOOKUP(Table1[[#This Row],[SignalType]],TableSignalTypeLookup[],2)</f>
        <v xml:space="preserve">        Other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>
        <v>2</v>
      </c>
      <c r="AJ135" s="3" t="str">
        <f>VLOOKUP(Table1[[#This Row],[QualityGrade]],TableQualityGradeLookup[],2)</f>
        <v xml:space="preserve"> IndicationOnly</v>
      </c>
      <c r="AK135" s="3"/>
      <c r="AL135" s="3"/>
      <c r="AM135" s="3"/>
      <c r="AN135" s="3"/>
      <c r="AO135" s="3"/>
      <c r="AP135" s="3"/>
      <c r="AQ135" s="3"/>
      <c r="AR135" s="3"/>
    </row>
    <row r="136" spans="1:44" x14ac:dyDescent="0.35">
      <c r="A136" s="3" t="s">
        <v>370</v>
      </c>
      <c r="B136" t="s">
        <v>370</v>
      </c>
      <c r="C136" s="3">
        <v>17</v>
      </c>
      <c r="D136" s="3" t="str">
        <f>VLOOKUP(Table1[[#This Row],[Type]],TableTypeLookup[],2)</f>
        <v>General</v>
      </c>
      <c r="E136" s="3" t="s">
        <v>251</v>
      </c>
      <c r="F136" t="s">
        <v>252</v>
      </c>
      <c r="G136" s="3"/>
      <c r="H136" s="3" t="s">
        <v>253</v>
      </c>
      <c r="I136" s="3"/>
      <c r="J136" s="3"/>
      <c r="K136" s="3">
        <v>0</v>
      </c>
      <c r="L136" s="3" t="str">
        <f>VLOOKUP(Table1[[#This Row],[MeasuredUnits]],TableUnitsLookup[],2)</f>
        <v xml:space="preserve"> NotSet</v>
      </c>
      <c r="M136" s="3">
        <v>0</v>
      </c>
      <c r="N136" s="3" t="str">
        <f>VLOOKUP(Table1[[#This Row],[MeasuredUnits2]],TableUnitsLookup[],2)</f>
        <v xml:space="preserve"> NotSet</v>
      </c>
      <c r="O136" s="3"/>
      <c r="P136" s="3"/>
      <c r="Q136" s="3">
        <v>4</v>
      </c>
      <c r="R136" s="3" t="str">
        <f>VLOOKUP(Table1[[#This Row],[SignalType]],TableSignalTypeLookup[],2)</f>
        <v xml:space="preserve">        Other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>
        <v>2</v>
      </c>
      <c r="AJ136" s="3" t="str">
        <f>VLOOKUP(Table1[[#This Row],[QualityGrade]],TableQualityGradeLookup[],2)</f>
        <v xml:space="preserve"> IndicationOnly</v>
      </c>
      <c r="AK136" s="3"/>
      <c r="AL136" s="3"/>
      <c r="AM136" s="3"/>
      <c r="AN136" s="3"/>
      <c r="AO136" s="3"/>
      <c r="AP136" s="3"/>
      <c r="AQ136" s="3"/>
      <c r="AR136" s="3"/>
    </row>
    <row r="137" spans="1:44" x14ac:dyDescent="0.35">
      <c r="A137" s="3" t="s">
        <v>371</v>
      </c>
      <c r="B137" t="s">
        <v>371</v>
      </c>
      <c r="C137" s="3">
        <v>17</v>
      </c>
      <c r="D137" s="3" t="str">
        <f>VLOOKUP(Table1[[#This Row],[Type]],TableTypeLookup[],2)</f>
        <v>General</v>
      </c>
      <c r="E137" s="3" t="s">
        <v>251</v>
      </c>
      <c r="F137" t="s">
        <v>252</v>
      </c>
      <c r="G137" s="3"/>
      <c r="H137" s="3" t="s">
        <v>253</v>
      </c>
      <c r="I137" s="3"/>
      <c r="J137" s="3"/>
      <c r="K137" s="3">
        <v>0</v>
      </c>
      <c r="L137" s="3" t="str">
        <f>VLOOKUP(Table1[[#This Row],[MeasuredUnits]],TableUnitsLookup[],2)</f>
        <v xml:space="preserve"> NotSet</v>
      </c>
      <c r="M137" s="3">
        <v>0</v>
      </c>
      <c r="N137" s="3" t="str">
        <f>VLOOKUP(Table1[[#This Row],[MeasuredUnits2]],TableUnitsLookup[],2)</f>
        <v xml:space="preserve"> NotSet</v>
      </c>
      <c r="O137" s="3"/>
      <c r="P137" s="3"/>
      <c r="Q137" s="3">
        <v>4</v>
      </c>
      <c r="R137" s="3" t="str">
        <f>VLOOKUP(Table1[[#This Row],[SignalType]],TableSignalTypeLookup[],2)</f>
        <v xml:space="preserve">        Other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>
        <v>2</v>
      </c>
      <c r="AJ137" s="3" t="str">
        <f>VLOOKUP(Table1[[#This Row],[QualityGrade]],TableQualityGradeLookup[],2)</f>
        <v xml:space="preserve"> IndicationOnly</v>
      </c>
      <c r="AK137" s="3"/>
      <c r="AL137" s="3"/>
      <c r="AM137" s="3"/>
      <c r="AN137" s="3"/>
      <c r="AO137" s="3"/>
      <c r="AP137" s="3"/>
      <c r="AQ137" s="3"/>
      <c r="AR137" s="3"/>
    </row>
    <row r="138" spans="1:44" x14ac:dyDescent="0.35">
      <c r="A138" s="3" t="s">
        <v>372</v>
      </c>
      <c r="B138" t="s">
        <v>372</v>
      </c>
      <c r="C138" s="3">
        <v>17</v>
      </c>
      <c r="D138" s="3" t="str">
        <f>VLOOKUP(Table1[[#This Row],[Type]],TableTypeLookup[],2)</f>
        <v>General</v>
      </c>
      <c r="E138" s="3" t="s">
        <v>251</v>
      </c>
      <c r="F138" t="s">
        <v>252</v>
      </c>
      <c r="G138" s="3"/>
      <c r="H138" s="3" t="s">
        <v>253</v>
      </c>
      <c r="I138" s="3"/>
      <c r="J138" s="3"/>
      <c r="K138" s="3">
        <v>0</v>
      </c>
      <c r="L138" s="3" t="str">
        <f>VLOOKUP(Table1[[#This Row],[MeasuredUnits]],TableUnitsLookup[],2)</f>
        <v xml:space="preserve"> NotSet</v>
      </c>
      <c r="M138" s="3">
        <v>0</v>
      </c>
      <c r="N138" s="3" t="str">
        <f>VLOOKUP(Table1[[#This Row],[MeasuredUnits2]],TableUnitsLookup[],2)</f>
        <v xml:space="preserve"> NotSet</v>
      </c>
      <c r="O138" s="3"/>
      <c r="P138" s="3"/>
      <c r="Q138" s="3">
        <v>4</v>
      </c>
      <c r="R138" s="3" t="str">
        <f>VLOOKUP(Table1[[#This Row],[SignalType]],TableSignalTypeLookup[],2)</f>
        <v xml:space="preserve">        Other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>
        <v>2</v>
      </c>
      <c r="AJ138" s="3" t="str">
        <f>VLOOKUP(Table1[[#This Row],[QualityGrade]],TableQualityGradeLookup[],2)</f>
        <v xml:space="preserve"> IndicationOnly</v>
      </c>
      <c r="AK138" s="3"/>
      <c r="AL138" s="3"/>
      <c r="AM138" s="3"/>
      <c r="AN138" s="3"/>
      <c r="AO138" s="3"/>
      <c r="AP138" s="3"/>
      <c r="AQ138" s="3"/>
      <c r="AR138" s="3"/>
    </row>
    <row r="139" spans="1:44" x14ac:dyDescent="0.35">
      <c r="A139" s="3" t="s">
        <v>373</v>
      </c>
      <c r="B139" t="s">
        <v>373</v>
      </c>
      <c r="C139" s="3">
        <v>17</v>
      </c>
      <c r="D139" s="3" t="str">
        <f>VLOOKUP(Table1[[#This Row],[Type]],TableTypeLookup[],2)</f>
        <v>General</v>
      </c>
      <c r="E139" s="3" t="s">
        <v>251</v>
      </c>
      <c r="F139" t="s">
        <v>252</v>
      </c>
      <c r="G139" s="3"/>
      <c r="H139" s="3" t="s">
        <v>253</v>
      </c>
      <c r="I139" s="3"/>
      <c r="J139" s="3"/>
      <c r="K139" s="3">
        <v>0</v>
      </c>
      <c r="L139" s="3" t="str">
        <f>VLOOKUP(Table1[[#This Row],[MeasuredUnits]],TableUnitsLookup[],2)</f>
        <v xml:space="preserve"> NotSet</v>
      </c>
      <c r="M139" s="3">
        <v>0</v>
      </c>
      <c r="N139" s="3" t="str">
        <f>VLOOKUP(Table1[[#This Row],[MeasuredUnits2]],TableUnitsLookup[],2)</f>
        <v xml:space="preserve"> NotSet</v>
      </c>
      <c r="O139" s="3"/>
      <c r="P139" s="3"/>
      <c r="Q139" s="3">
        <v>4</v>
      </c>
      <c r="R139" s="3" t="str">
        <f>VLOOKUP(Table1[[#This Row],[SignalType]],TableSignalTypeLookup[],2)</f>
        <v xml:space="preserve">        Other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>
        <v>2</v>
      </c>
      <c r="AJ139" s="3" t="str">
        <f>VLOOKUP(Table1[[#This Row],[QualityGrade]],TableQualityGradeLookup[],2)</f>
        <v xml:space="preserve"> IndicationOnly</v>
      </c>
      <c r="AK139" s="3"/>
      <c r="AL139" s="3"/>
      <c r="AM139" s="3"/>
      <c r="AN139" s="3"/>
      <c r="AO139" s="3"/>
      <c r="AP139" s="3"/>
      <c r="AQ139" s="3"/>
      <c r="AR139" s="3"/>
    </row>
    <row r="140" spans="1:44" x14ac:dyDescent="0.35">
      <c r="A140" s="3" t="s">
        <v>374</v>
      </c>
      <c r="B140" t="s">
        <v>374</v>
      </c>
      <c r="C140" s="3">
        <v>17</v>
      </c>
      <c r="D140" s="3" t="str">
        <f>VLOOKUP(Table1[[#This Row],[Type]],TableTypeLookup[],2)</f>
        <v>General</v>
      </c>
      <c r="E140" s="3" t="s">
        <v>251</v>
      </c>
      <c r="F140" t="s">
        <v>252</v>
      </c>
      <c r="G140" s="3"/>
      <c r="H140" s="3" t="s">
        <v>253</v>
      </c>
      <c r="I140" s="3"/>
      <c r="J140" s="3"/>
      <c r="K140" s="3">
        <v>0</v>
      </c>
      <c r="L140" s="3" t="str">
        <f>VLOOKUP(Table1[[#This Row],[MeasuredUnits]],TableUnitsLookup[],2)</f>
        <v xml:space="preserve"> NotSet</v>
      </c>
      <c r="M140" s="3">
        <v>0</v>
      </c>
      <c r="N140" s="3" t="str">
        <f>VLOOKUP(Table1[[#This Row],[MeasuredUnits2]],TableUnitsLookup[],2)</f>
        <v xml:space="preserve"> NotSet</v>
      </c>
      <c r="O140" s="3"/>
      <c r="P140" s="3"/>
      <c r="Q140" s="3">
        <v>4</v>
      </c>
      <c r="R140" s="3" t="str">
        <f>VLOOKUP(Table1[[#This Row],[SignalType]],TableSignalTypeLookup[],2)</f>
        <v xml:space="preserve">        Other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>
        <v>2</v>
      </c>
      <c r="AJ140" s="3" t="str">
        <f>VLOOKUP(Table1[[#This Row],[QualityGrade]],TableQualityGradeLookup[],2)</f>
        <v xml:space="preserve"> IndicationOnly</v>
      </c>
      <c r="AK140" s="3"/>
      <c r="AL140" s="3"/>
      <c r="AM140" s="3"/>
      <c r="AN140" s="3"/>
      <c r="AO140" s="3"/>
      <c r="AP140" s="3"/>
      <c r="AQ140" s="3"/>
      <c r="AR140" s="3"/>
    </row>
    <row r="141" spans="1:44" x14ac:dyDescent="0.35">
      <c r="A141" s="3" t="s">
        <v>375</v>
      </c>
      <c r="B141" t="s">
        <v>375</v>
      </c>
      <c r="C141" s="3">
        <v>17</v>
      </c>
      <c r="D141" s="3" t="str">
        <f>VLOOKUP(Table1[[#This Row],[Type]],TableTypeLookup[],2)</f>
        <v>General</v>
      </c>
      <c r="E141" s="3" t="s">
        <v>251</v>
      </c>
      <c r="F141" t="s">
        <v>252</v>
      </c>
      <c r="G141" s="3"/>
      <c r="H141" s="3" t="s">
        <v>253</v>
      </c>
      <c r="I141" s="3"/>
      <c r="J141" s="3"/>
      <c r="K141" s="3">
        <v>0</v>
      </c>
      <c r="L141" s="3" t="str">
        <f>VLOOKUP(Table1[[#This Row],[MeasuredUnits]],TableUnitsLookup[],2)</f>
        <v xml:space="preserve"> NotSet</v>
      </c>
      <c r="M141" s="3">
        <v>0</v>
      </c>
      <c r="N141" s="3" t="str">
        <f>VLOOKUP(Table1[[#This Row],[MeasuredUnits2]],TableUnitsLookup[],2)</f>
        <v xml:space="preserve"> NotSet</v>
      </c>
      <c r="O141" s="3"/>
      <c r="P141" s="3"/>
      <c r="Q141" s="3">
        <v>4</v>
      </c>
      <c r="R141" s="3" t="str">
        <f>VLOOKUP(Table1[[#This Row],[SignalType]],TableSignalTypeLookup[],2)</f>
        <v xml:space="preserve">        Other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>
        <v>2</v>
      </c>
      <c r="AJ141" s="3" t="str">
        <f>VLOOKUP(Table1[[#This Row],[QualityGrade]],TableQualityGradeLookup[],2)</f>
        <v xml:space="preserve"> IndicationOnly</v>
      </c>
      <c r="AK141" s="3"/>
      <c r="AL141" s="3"/>
      <c r="AM141" s="3"/>
      <c r="AN141" s="3"/>
      <c r="AO141" s="3"/>
      <c r="AP141" s="3"/>
      <c r="AQ141" s="3"/>
      <c r="AR141" s="3"/>
    </row>
    <row r="142" spans="1:44" x14ac:dyDescent="0.35">
      <c r="A142" s="3" t="s">
        <v>376</v>
      </c>
      <c r="B142" t="s">
        <v>376</v>
      </c>
      <c r="C142" s="3">
        <v>17</v>
      </c>
      <c r="D142" s="3" t="str">
        <f>VLOOKUP(Table1[[#This Row],[Type]],TableTypeLookup[],2)</f>
        <v>General</v>
      </c>
      <c r="E142" s="3" t="s">
        <v>251</v>
      </c>
      <c r="F142" t="s">
        <v>252</v>
      </c>
      <c r="G142" s="3"/>
      <c r="H142" s="3" t="s">
        <v>253</v>
      </c>
      <c r="I142" s="3"/>
      <c r="J142" s="3"/>
      <c r="K142" s="3">
        <v>0</v>
      </c>
      <c r="L142" s="3" t="str">
        <f>VLOOKUP(Table1[[#This Row],[MeasuredUnits]],TableUnitsLookup[],2)</f>
        <v xml:space="preserve"> NotSet</v>
      </c>
      <c r="M142" s="3">
        <v>0</v>
      </c>
      <c r="N142" s="3" t="str">
        <f>VLOOKUP(Table1[[#This Row],[MeasuredUnits2]],TableUnitsLookup[],2)</f>
        <v xml:space="preserve"> NotSet</v>
      </c>
      <c r="O142" s="3"/>
      <c r="P142" s="3"/>
      <c r="Q142" s="3">
        <v>4</v>
      </c>
      <c r="R142" s="3" t="str">
        <f>VLOOKUP(Table1[[#This Row],[SignalType]],TableSignalTypeLookup[],2)</f>
        <v xml:space="preserve">        Other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>
        <v>2</v>
      </c>
      <c r="AJ142" s="3" t="str">
        <f>VLOOKUP(Table1[[#This Row],[QualityGrade]],TableQualityGradeLookup[],2)</f>
        <v xml:space="preserve"> IndicationOnly</v>
      </c>
      <c r="AK142" s="3"/>
      <c r="AL142" s="3"/>
      <c r="AM142" s="3"/>
      <c r="AN142" s="3"/>
      <c r="AO142" s="3"/>
      <c r="AP142" s="3"/>
      <c r="AQ142" s="3"/>
      <c r="AR142" s="3"/>
    </row>
    <row r="143" spans="1:44" x14ac:dyDescent="0.35">
      <c r="A143" s="3" t="s">
        <v>377</v>
      </c>
      <c r="B143" t="s">
        <v>377</v>
      </c>
      <c r="C143" s="3">
        <v>17</v>
      </c>
      <c r="D143" s="3" t="str">
        <f>VLOOKUP(Table1[[#This Row],[Type]],TableTypeLookup[],2)</f>
        <v>General</v>
      </c>
      <c r="E143" s="3" t="s">
        <v>251</v>
      </c>
      <c r="F143" t="s">
        <v>252</v>
      </c>
      <c r="G143" s="3"/>
      <c r="H143" s="3" t="s">
        <v>253</v>
      </c>
      <c r="I143" s="3"/>
      <c r="J143" s="3"/>
      <c r="K143" s="3">
        <v>0</v>
      </c>
      <c r="L143" s="3" t="str">
        <f>VLOOKUP(Table1[[#This Row],[MeasuredUnits]],TableUnitsLookup[],2)</f>
        <v xml:space="preserve"> NotSet</v>
      </c>
      <c r="M143" s="3">
        <v>0</v>
      </c>
      <c r="N143" s="3" t="str">
        <f>VLOOKUP(Table1[[#This Row],[MeasuredUnits2]],TableUnitsLookup[],2)</f>
        <v xml:space="preserve"> NotSet</v>
      </c>
      <c r="O143" s="3"/>
      <c r="P143" s="3"/>
      <c r="Q143" s="3">
        <v>4</v>
      </c>
      <c r="R143" s="3" t="str">
        <f>VLOOKUP(Table1[[#This Row],[SignalType]],TableSignalTypeLookup[],2)</f>
        <v xml:space="preserve">        Other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>
        <v>2</v>
      </c>
      <c r="AJ143" s="3" t="str">
        <f>VLOOKUP(Table1[[#This Row],[QualityGrade]],TableQualityGradeLookup[],2)</f>
        <v xml:space="preserve"> IndicationOnly</v>
      </c>
      <c r="AK143" s="3"/>
      <c r="AL143" s="3"/>
      <c r="AM143" s="3"/>
      <c r="AN143" s="3"/>
      <c r="AO143" s="3"/>
      <c r="AP143" s="3"/>
      <c r="AQ143" s="3"/>
      <c r="AR143" s="3"/>
    </row>
    <row r="144" spans="1:44" x14ac:dyDescent="0.35">
      <c r="A144" s="3" t="s">
        <v>378</v>
      </c>
      <c r="B144" t="s">
        <v>378</v>
      </c>
      <c r="C144" s="3">
        <v>17</v>
      </c>
      <c r="D144" s="3" t="str">
        <f>VLOOKUP(Table1[[#This Row],[Type]],TableTypeLookup[],2)</f>
        <v>General</v>
      </c>
      <c r="E144" s="3" t="s">
        <v>251</v>
      </c>
      <c r="F144" t="s">
        <v>252</v>
      </c>
      <c r="G144" s="3"/>
      <c r="H144" s="3" t="s">
        <v>253</v>
      </c>
      <c r="I144" s="3"/>
      <c r="J144" s="3"/>
      <c r="K144" s="3">
        <v>0</v>
      </c>
      <c r="L144" s="3" t="str">
        <f>VLOOKUP(Table1[[#This Row],[MeasuredUnits]],TableUnitsLookup[],2)</f>
        <v xml:space="preserve"> NotSet</v>
      </c>
      <c r="M144" s="3">
        <v>0</v>
      </c>
      <c r="N144" s="3" t="str">
        <f>VLOOKUP(Table1[[#This Row],[MeasuredUnits2]],TableUnitsLookup[],2)</f>
        <v xml:space="preserve"> NotSet</v>
      </c>
      <c r="O144" s="3"/>
      <c r="P144" s="3"/>
      <c r="Q144" s="3">
        <v>4</v>
      </c>
      <c r="R144" s="3" t="str">
        <f>VLOOKUP(Table1[[#This Row],[SignalType]],TableSignalTypeLookup[],2)</f>
        <v xml:space="preserve">        Other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>
        <v>2</v>
      </c>
      <c r="AJ144" s="3" t="str">
        <f>VLOOKUP(Table1[[#This Row],[QualityGrade]],TableQualityGradeLookup[],2)</f>
        <v xml:space="preserve"> IndicationOnly</v>
      </c>
      <c r="AK144" s="3"/>
      <c r="AL144" s="3"/>
      <c r="AM144" s="3"/>
      <c r="AN144" s="3"/>
      <c r="AO144" s="3"/>
      <c r="AP144" s="3"/>
      <c r="AQ144" s="3"/>
      <c r="AR144" s="3"/>
    </row>
    <row r="145" spans="1:44" x14ac:dyDescent="0.35">
      <c r="A145" s="3" t="s">
        <v>379</v>
      </c>
      <c r="B145" t="s">
        <v>379</v>
      </c>
      <c r="C145" s="3">
        <v>17</v>
      </c>
      <c r="D145" s="3" t="str">
        <f>VLOOKUP(Table1[[#This Row],[Type]],TableTypeLookup[],2)</f>
        <v>General</v>
      </c>
      <c r="E145" s="3" t="s">
        <v>251</v>
      </c>
      <c r="F145" t="s">
        <v>252</v>
      </c>
      <c r="G145" s="3"/>
      <c r="H145" s="3" t="s">
        <v>253</v>
      </c>
      <c r="I145" s="3"/>
      <c r="J145" s="3"/>
      <c r="K145" s="3">
        <v>0</v>
      </c>
      <c r="L145" s="3" t="str">
        <f>VLOOKUP(Table1[[#This Row],[MeasuredUnits]],TableUnitsLookup[],2)</f>
        <v xml:space="preserve"> NotSet</v>
      </c>
      <c r="M145" s="3">
        <v>0</v>
      </c>
      <c r="N145" s="3" t="str">
        <f>VLOOKUP(Table1[[#This Row],[MeasuredUnits2]],TableUnitsLookup[],2)</f>
        <v xml:space="preserve"> NotSet</v>
      </c>
      <c r="O145" s="3"/>
      <c r="P145" s="3"/>
      <c r="Q145" s="3">
        <v>4</v>
      </c>
      <c r="R145" s="3" t="str">
        <f>VLOOKUP(Table1[[#This Row],[SignalType]],TableSignalTypeLookup[],2)</f>
        <v xml:space="preserve">        Other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>
        <v>2</v>
      </c>
      <c r="AJ145" s="3" t="str">
        <f>VLOOKUP(Table1[[#This Row],[QualityGrade]],TableQualityGradeLookup[],2)</f>
        <v xml:space="preserve"> IndicationOnly</v>
      </c>
      <c r="AK145" s="3"/>
      <c r="AL145" s="3"/>
      <c r="AM145" s="3"/>
      <c r="AN145" s="3"/>
      <c r="AO145" s="3"/>
      <c r="AP145" s="3"/>
      <c r="AQ145" s="3"/>
      <c r="AR145" s="3"/>
    </row>
    <row r="146" spans="1:44" x14ac:dyDescent="0.35">
      <c r="A146" s="3" t="s">
        <v>380</v>
      </c>
      <c r="B146" t="s">
        <v>380</v>
      </c>
      <c r="C146" s="3">
        <v>17</v>
      </c>
      <c r="D146" s="3" t="str">
        <f>VLOOKUP(Table1[[#This Row],[Type]],TableTypeLookup[],2)</f>
        <v>General</v>
      </c>
      <c r="E146" s="3" t="s">
        <v>251</v>
      </c>
      <c r="F146" t="s">
        <v>252</v>
      </c>
      <c r="G146" s="3"/>
      <c r="H146" s="3" t="s">
        <v>253</v>
      </c>
      <c r="I146" s="3"/>
      <c r="J146" s="3"/>
      <c r="K146" s="3">
        <v>0</v>
      </c>
      <c r="L146" s="3" t="str">
        <f>VLOOKUP(Table1[[#This Row],[MeasuredUnits]],TableUnitsLookup[],2)</f>
        <v xml:space="preserve"> NotSet</v>
      </c>
      <c r="M146" s="3">
        <v>0</v>
      </c>
      <c r="N146" s="3" t="str">
        <f>VLOOKUP(Table1[[#This Row],[MeasuredUnits2]],TableUnitsLookup[],2)</f>
        <v xml:space="preserve"> NotSet</v>
      </c>
      <c r="O146" s="3"/>
      <c r="P146" s="3"/>
      <c r="Q146" s="3">
        <v>4</v>
      </c>
      <c r="R146" s="3" t="str">
        <f>VLOOKUP(Table1[[#This Row],[SignalType]],TableSignalTypeLookup[],2)</f>
        <v xml:space="preserve">        Other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>
        <v>2</v>
      </c>
      <c r="AJ146" s="3" t="str">
        <f>VLOOKUP(Table1[[#This Row],[QualityGrade]],TableQualityGradeLookup[],2)</f>
        <v xml:space="preserve"> IndicationOnly</v>
      </c>
      <c r="AK146" s="3"/>
      <c r="AL146" s="3"/>
      <c r="AM146" s="3"/>
      <c r="AN146" s="3"/>
      <c r="AO146" s="3"/>
      <c r="AP146" s="3"/>
      <c r="AQ146" s="3"/>
      <c r="AR146" s="3"/>
    </row>
    <row r="147" spans="1:44" x14ac:dyDescent="0.35">
      <c r="A147" s="3" t="s">
        <v>381</v>
      </c>
      <c r="B147" t="s">
        <v>381</v>
      </c>
      <c r="C147" s="3">
        <v>17</v>
      </c>
      <c r="D147" s="3" t="str">
        <f>VLOOKUP(Table1[[#This Row],[Type]],TableTypeLookup[],2)</f>
        <v>General</v>
      </c>
      <c r="E147" s="3" t="s">
        <v>251</v>
      </c>
      <c r="F147" t="s">
        <v>252</v>
      </c>
      <c r="G147" s="3"/>
      <c r="H147" s="3" t="s">
        <v>253</v>
      </c>
      <c r="I147" s="3"/>
      <c r="J147" s="3"/>
      <c r="K147" s="3">
        <v>0</v>
      </c>
      <c r="L147" s="3" t="str">
        <f>VLOOKUP(Table1[[#This Row],[MeasuredUnits]],TableUnitsLookup[],2)</f>
        <v xml:space="preserve"> NotSet</v>
      </c>
      <c r="M147" s="3">
        <v>0</v>
      </c>
      <c r="N147" s="3" t="str">
        <f>VLOOKUP(Table1[[#This Row],[MeasuredUnits2]],TableUnitsLookup[],2)</f>
        <v xml:space="preserve"> NotSet</v>
      </c>
      <c r="O147" s="3"/>
      <c r="P147" s="3"/>
      <c r="Q147" s="3">
        <v>4</v>
      </c>
      <c r="R147" s="3" t="str">
        <f>VLOOKUP(Table1[[#This Row],[SignalType]],TableSignalTypeLookup[],2)</f>
        <v xml:space="preserve">        Other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>
        <v>2</v>
      </c>
      <c r="AJ147" s="3" t="str">
        <f>VLOOKUP(Table1[[#This Row],[QualityGrade]],TableQualityGradeLookup[],2)</f>
        <v xml:space="preserve"> IndicationOnly</v>
      </c>
      <c r="AK147" s="3"/>
      <c r="AL147" s="3"/>
      <c r="AM147" s="3"/>
      <c r="AN147" s="3"/>
      <c r="AO147" s="3"/>
      <c r="AP147" s="3"/>
      <c r="AQ147" s="3"/>
      <c r="AR147" s="3"/>
    </row>
    <row r="148" spans="1:44" x14ac:dyDescent="0.35">
      <c r="A148" s="2" t="s">
        <v>391</v>
      </c>
      <c r="B148" t="s">
        <v>391</v>
      </c>
      <c r="C148" s="3">
        <v>17</v>
      </c>
      <c r="D148" s="3" t="str">
        <f>VLOOKUP(Table1[[#This Row],[Type]],TableTypeLookup[],2)</f>
        <v>General</v>
      </c>
      <c r="E148" s="3" t="s">
        <v>251</v>
      </c>
      <c r="F148" s="3" t="s">
        <v>252</v>
      </c>
      <c r="G148" s="3"/>
      <c r="H148" s="3" t="s">
        <v>253</v>
      </c>
      <c r="I148" s="3"/>
      <c r="J148" s="3"/>
      <c r="K148" s="3">
        <v>0</v>
      </c>
      <c r="L148" s="3" t="str">
        <f>VLOOKUP(Table1[[#This Row],[MeasuredUnits]],TableUnitsLookup[],2)</f>
        <v xml:space="preserve"> NotSet</v>
      </c>
      <c r="M148" s="3">
        <v>0</v>
      </c>
      <c r="N148" s="3" t="str">
        <f>VLOOKUP(Table1[[#This Row],[MeasuredUnits2]],TableUnitsLookup[],2)</f>
        <v xml:space="preserve"> NotSet</v>
      </c>
      <c r="O148" s="3"/>
      <c r="P148" s="3"/>
      <c r="Q148" s="3">
        <v>4</v>
      </c>
      <c r="R148" s="3" t="str">
        <f>VLOOKUP(Table1[[#This Row],[SignalType]],TableSignalTypeLookup[],2)</f>
        <v xml:space="preserve">        Other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>
        <v>2</v>
      </c>
      <c r="AJ148" s="3" t="str">
        <f>VLOOKUP(Table1[[#This Row],[QualityGrade]],TableQualityGradeLookup[],2)</f>
        <v xml:space="preserve"> IndicationOnly</v>
      </c>
      <c r="AK148" s="3"/>
      <c r="AL148" s="3"/>
      <c r="AM148" s="3"/>
      <c r="AN148" s="3"/>
      <c r="AO148" s="3"/>
      <c r="AP148" s="3"/>
      <c r="AQ148" s="3"/>
      <c r="AR148" s="3"/>
    </row>
    <row r="149" spans="1:44" x14ac:dyDescent="0.35">
      <c r="A149" s="2" t="s">
        <v>389</v>
      </c>
      <c r="B149" t="s">
        <v>389</v>
      </c>
      <c r="C149" s="3">
        <v>17</v>
      </c>
      <c r="D149" s="3" t="str">
        <f>VLOOKUP(Table1[[#This Row],[Type]],TableTypeLookup[],2)</f>
        <v>General</v>
      </c>
      <c r="E149" s="3" t="s">
        <v>251</v>
      </c>
      <c r="F149" s="3" t="s">
        <v>252</v>
      </c>
      <c r="G149" s="3"/>
      <c r="H149" s="3" t="s">
        <v>253</v>
      </c>
      <c r="I149" s="3"/>
      <c r="J149" s="3"/>
      <c r="K149" s="3">
        <v>0</v>
      </c>
      <c r="L149" s="3" t="str">
        <f>VLOOKUP(Table1[[#This Row],[MeasuredUnits]],TableUnitsLookup[],2)</f>
        <v xml:space="preserve"> NotSet</v>
      </c>
      <c r="M149" s="3">
        <v>0</v>
      </c>
      <c r="N149" s="3" t="str">
        <f>VLOOKUP(Table1[[#This Row],[MeasuredUnits2]],TableUnitsLookup[],2)</f>
        <v xml:space="preserve"> NotSet</v>
      </c>
      <c r="O149" s="3"/>
      <c r="P149" s="3"/>
      <c r="Q149" s="3">
        <v>4</v>
      </c>
      <c r="R149" s="3" t="str">
        <f>VLOOKUP(Table1[[#This Row],[SignalType]],TableSignalTypeLookup[],2)</f>
        <v xml:space="preserve">        Other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>
        <v>2</v>
      </c>
      <c r="AJ149" s="3" t="str">
        <f>VLOOKUP(Table1[[#This Row],[QualityGrade]],TableQualityGradeLookup[],2)</f>
        <v xml:space="preserve"> IndicationOnly</v>
      </c>
      <c r="AK149" s="3"/>
      <c r="AL149" s="3"/>
      <c r="AM149" s="3"/>
      <c r="AN149" s="3"/>
      <c r="AO149" s="3"/>
      <c r="AP149" s="3"/>
      <c r="AQ149" s="3"/>
      <c r="AR149" s="3"/>
    </row>
    <row r="150" spans="1:44" x14ac:dyDescent="0.35">
      <c r="A150" s="1" t="s">
        <v>390</v>
      </c>
      <c r="B150" t="s">
        <v>390</v>
      </c>
      <c r="C150" s="3">
        <v>17</v>
      </c>
      <c r="D150" s="3" t="str">
        <f>VLOOKUP(Table1[[#This Row],[Type]],TableTypeLookup[],2)</f>
        <v>General</v>
      </c>
      <c r="E150" s="3" t="s">
        <v>251</v>
      </c>
      <c r="F150" s="3" t="s">
        <v>252</v>
      </c>
      <c r="G150" s="3"/>
      <c r="H150" s="3" t="s">
        <v>253</v>
      </c>
      <c r="I150" s="3"/>
      <c r="J150" s="3"/>
      <c r="K150" s="3">
        <v>0</v>
      </c>
      <c r="L150" s="3" t="str">
        <f>VLOOKUP(Table1[[#This Row],[MeasuredUnits]],TableUnitsLookup[],2)</f>
        <v xml:space="preserve"> NotSet</v>
      </c>
      <c r="M150" s="3">
        <v>0</v>
      </c>
      <c r="N150" s="3" t="str">
        <f>VLOOKUP(Table1[[#This Row],[MeasuredUnits2]],TableUnitsLookup[],2)</f>
        <v xml:space="preserve"> NotSet</v>
      </c>
      <c r="O150" s="3"/>
      <c r="P150" s="3"/>
      <c r="Q150" s="3">
        <v>4</v>
      </c>
      <c r="R150" s="3" t="str">
        <f>VLOOKUP(Table1[[#This Row],[SignalType]],TableSignalTypeLookup[],2)</f>
        <v xml:space="preserve">        Other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>
        <v>2</v>
      </c>
      <c r="AJ150" s="3" t="str">
        <f>VLOOKUP(Table1[[#This Row],[QualityGrade]],TableQualityGradeLookup[],2)</f>
        <v xml:space="preserve"> IndicationOnly</v>
      </c>
      <c r="AK150" s="3"/>
      <c r="AL150" s="3"/>
      <c r="AM150" s="3"/>
      <c r="AN150" s="3"/>
      <c r="AO150" s="3"/>
      <c r="AP150" s="3"/>
      <c r="AQ150" s="3"/>
      <c r="AR15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BADD-D8C3-424A-9F3D-AF0CEC528557}">
  <dimension ref="A1:A66"/>
  <sheetViews>
    <sheetView topLeftCell="A51" workbookViewId="0">
      <selection sqref="A1:A66"/>
    </sheetView>
  </sheetViews>
  <sheetFormatPr defaultRowHeight="14.5" x14ac:dyDescent="0.35"/>
  <cols>
    <col min="1" max="1" width="21.6328125" bestFit="1" customWidth="1"/>
  </cols>
  <sheetData>
    <row r="1" spans="1:1" x14ac:dyDescent="0.35">
      <c r="A1" t="s">
        <v>193</v>
      </c>
    </row>
    <row r="2" spans="1:1" x14ac:dyDescent="0.35">
      <c r="A2" t="s">
        <v>194</v>
      </c>
    </row>
    <row r="3" spans="1:1" x14ac:dyDescent="0.35">
      <c r="A3" t="s">
        <v>185</v>
      </c>
    </row>
    <row r="4" spans="1:1" x14ac:dyDescent="0.35">
      <c r="A4" t="s">
        <v>186</v>
      </c>
    </row>
    <row r="5" spans="1:1" x14ac:dyDescent="0.35">
      <c r="A5" t="s">
        <v>187</v>
      </c>
    </row>
    <row r="6" spans="1:1" x14ac:dyDescent="0.35">
      <c r="A6" t="s">
        <v>188</v>
      </c>
    </row>
    <row r="7" spans="1:1" x14ac:dyDescent="0.35">
      <c r="A7" t="s">
        <v>189</v>
      </c>
    </row>
    <row r="8" spans="1:1" x14ac:dyDescent="0.35">
      <c r="A8" t="s">
        <v>190</v>
      </c>
    </row>
    <row r="9" spans="1:1" x14ac:dyDescent="0.35">
      <c r="A9" t="s">
        <v>191</v>
      </c>
    </row>
    <row r="10" spans="1:1" x14ac:dyDescent="0.35">
      <c r="A10" t="s">
        <v>192</v>
      </c>
    </row>
    <row r="11" spans="1:1" x14ac:dyDescent="0.35">
      <c r="A11" t="s">
        <v>195</v>
      </c>
    </row>
    <row r="12" spans="1:1" x14ac:dyDescent="0.35">
      <c r="A12" t="s">
        <v>196</v>
      </c>
    </row>
    <row r="13" spans="1:1" x14ac:dyDescent="0.35">
      <c r="A13" t="s">
        <v>197</v>
      </c>
    </row>
    <row r="14" spans="1:1" x14ac:dyDescent="0.35">
      <c r="A14" t="s">
        <v>198</v>
      </c>
    </row>
    <row r="15" spans="1:1" x14ac:dyDescent="0.35">
      <c r="A15" t="s">
        <v>199</v>
      </c>
    </row>
    <row r="16" spans="1:1" x14ac:dyDescent="0.35">
      <c r="A16" t="s">
        <v>200</v>
      </c>
    </row>
    <row r="17" spans="1:1" x14ac:dyDescent="0.35">
      <c r="A17" t="s">
        <v>201</v>
      </c>
    </row>
    <row r="18" spans="1:1" x14ac:dyDescent="0.35">
      <c r="A18" t="s">
        <v>202</v>
      </c>
    </row>
    <row r="19" spans="1:1" x14ac:dyDescent="0.35">
      <c r="A19" t="s">
        <v>203</v>
      </c>
    </row>
    <row r="20" spans="1:1" x14ac:dyDescent="0.35">
      <c r="A20" t="s">
        <v>204</v>
      </c>
    </row>
    <row r="21" spans="1:1" x14ac:dyDescent="0.35">
      <c r="A21" t="s">
        <v>205</v>
      </c>
    </row>
    <row r="22" spans="1:1" x14ac:dyDescent="0.35">
      <c r="A22" t="s">
        <v>206</v>
      </c>
    </row>
    <row r="23" spans="1:1" x14ac:dyDescent="0.35">
      <c r="A23" t="s">
        <v>207</v>
      </c>
    </row>
    <row r="24" spans="1:1" x14ac:dyDescent="0.35">
      <c r="A24" t="s">
        <v>208</v>
      </c>
    </row>
    <row r="25" spans="1:1" x14ac:dyDescent="0.35">
      <c r="A25" t="s">
        <v>209</v>
      </c>
    </row>
    <row r="26" spans="1:1" x14ac:dyDescent="0.35">
      <c r="A26" t="s">
        <v>210</v>
      </c>
    </row>
    <row r="27" spans="1:1" x14ac:dyDescent="0.35">
      <c r="A27" t="s">
        <v>211</v>
      </c>
    </row>
    <row r="28" spans="1:1" x14ac:dyDescent="0.35">
      <c r="A28" t="s">
        <v>212</v>
      </c>
    </row>
    <row r="29" spans="1:1" x14ac:dyDescent="0.35">
      <c r="A29" t="s">
        <v>213</v>
      </c>
    </row>
    <row r="30" spans="1:1" x14ac:dyDescent="0.35">
      <c r="A30" t="s">
        <v>214</v>
      </c>
    </row>
    <row r="31" spans="1:1" x14ac:dyDescent="0.35">
      <c r="A31" t="s">
        <v>215</v>
      </c>
    </row>
    <row r="32" spans="1:1" x14ac:dyDescent="0.35">
      <c r="A32" t="s">
        <v>216</v>
      </c>
    </row>
    <row r="33" spans="1:1" x14ac:dyDescent="0.35">
      <c r="A33" t="s">
        <v>217</v>
      </c>
    </row>
    <row r="34" spans="1:1" x14ac:dyDescent="0.35">
      <c r="A34" t="s">
        <v>218</v>
      </c>
    </row>
    <row r="35" spans="1:1" x14ac:dyDescent="0.35">
      <c r="A35" t="s">
        <v>219</v>
      </c>
    </row>
    <row r="36" spans="1:1" x14ac:dyDescent="0.35">
      <c r="A36" t="s">
        <v>220</v>
      </c>
    </row>
    <row r="37" spans="1:1" x14ac:dyDescent="0.35">
      <c r="A37" t="s">
        <v>221</v>
      </c>
    </row>
    <row r="38" spans="1:1" x14ac:dyDescent="0.35">
      <c r="A38" t="s">
        <v>222</v>
      </c>
    </row>
    <row r="39" spans="1:1" x14ac:dyDescent="0.35">
      <c r="A39" t="s">
        <v>223</v>
      </c>
    </row>
    <row r="40" spans="1:1" x14ac:dyDescent="0.35">
      <c r="A40" t="s">
        <v>224</v>
      </c>
    </row>
    <row r="41" spans="1:1" x14ac:dyDescent="0.35">
      <c r="A41" t="s">
        <v>225</v>
      </c>
    </row>
    <row r="42" spans="1:1" x14ac:dyDescent="0.35">
      <c r="A42" t="s">
        <v>226</v>
      </c>
    </row>
    <row r="43" spans="1:1" x14ac:dyDescent="0.35">
      <c r="A43" t="s">
        <v>227</v>
      </c>
    </row>
    <row r="44" spans="1:1" x14ac:dyDescent="0.35">
      <c r="A44" t="s">
        <v>228</v>
      </c>
    </row>
    <row r="45" spans="1:1" x14ac:dyDescent="0.35">
      <c r="A45" t="s">
        <v>229</v>
      </c>
    </row>
    <row r="46" spans="1:1" x14ac:dyDescent="0.35">
      <c r="A46" t="s">
        <v>230</v>
      </c>
    </row>
    <row r="47" spans="1:1" x14ac:dyDescent="0.35">
      <c r="A47" t="s">
        <v>231</v>
      </c>
    </row>
    <row r="48" spans="1:1" x14ac:dyDescent="0.35">
      <c r="A48" t="s">
        <v>232</v>
      </c>
    </row>
    <row r="49" spans="1:1" x14ac:dyDescent="0.35">
      <c r="A49" t="s">
        <v>233</v>
      </c>
    </row>
    <row r="50" spans="1:1" x14ac:dyDescent="0.35">
      <c r="A50" t="s">
        <v>234</v>
      </c>
    </row>
    <row r="51" spans="1:1" x14ac:dyDescent="0.35">
      <c r="A51" t="s">
        <v>235</v>
      </c>
    </row>
    <row r="52" spans="1:1" x14ac:dyDescent="0.35">
      <c r="A52" t="s">
        <v>236</v>
      </c>
    </row>
    <row r="53" spans="1:1" x14ac:dyDescent="0.35">
      <c r="A53" t="s">
        <v>237</v>
      </c>
    </row>
    <row r="54" spans="1:1" x14ac:dyDescent="0.35">
      <c r="A54" t="s">
        <v>238</v>
      </c>
    </row>
    <row r="55" spans="1:1" x14ac:dyDescent="0.35">
      <c r="A55" t="s">
        <v>239</v>
      </c>
    </row>
    <row r="56" spans="1:1" x14ac:dyDescent="0.35">
      <c r="A56" t="s">
        <v>240</v>
      </c>
    </row>
    <row r="57" spans="1:1" x14ac:dyDescent="0.35">
      <c r="A57" t="s">
        <v>241</v>
      </c>
    </row>
    <row r="58" spans="1:1" x14ac:dyDescent="0.35">
      <c r="A58" t="s">
        <v>242</v>
      </c>
    </row>
    <row r="59" spans="1:1" x14ac:dyDescent="0.35">
      <c r="A59" t="s">
        <v>243</v>
      </c>
    </row>
    <row r="60" spans="1:1" x14ac:dyDescent="0.35">
      <c r="A60" t="s">
        <v>244</v>
      </c>
    </row>
    <row r="61" spans="1:1" x14ac:dyDescent="0.35">
      <c r="A61" t="s">
        <v>245</v>
      </c>
    </row>
    <row r="62" spans="1:1" x14ac:dyDescent="0.35">
      <c r="A62" t="s">
        <v>246</v>
      </c>
    </row>
    <row r="63" spans="1:1" x14ac:dyDescent="0.35">
      <c r="A63" t="s">
        <v>247</v>
      </c>
    </row>
    <row r="64" spans="1:1" x14ac:dyDescent="0.35">
      <c r="A64" t="s">
        <v>248</v>
      </c>
    </row>
    <row r="65" spans="1:1" x14ac:dyDescent="0.35">
      <c r="A65" t="s">
        <v>249</v>
      </c>
    </row>
    <row r="66" spans="1:1" x14ac:dyDescent="0.35">
      <c r="A66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36D0-DA82-4499-A9BF-D2F64A6785B8}">
  <dimension ref="A1:B21"/>
  <sheetViews>
    <sheetView workbookViewId="0">
      <selection activeCell="D27" sqref="D27"/>
    </sheetView>
  </sheetViews>
  <sheetFormatPr defaultRowHeight="14.5" x14ac:dyDescent="0.35"/>
  <cols>
    <col min="1" max="1" width="10.1796875" customWidth="1"/>
    <col min="2" max="2" width="19.5429687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0</v>
      </c>
      <c r="B2" t="s">
        <v>46</v>
      </c>
    </row>
    <row r="3" spans="1:2" x14ac:dyDescent="0.35">
      <c r="A3">
        <v>1</v>
      </c>
      <c r="B3" t="s">
        <v>47</v>
      </c>
    </row>
    <row r="4" spans="1:2" x14ac:dyDescent="0.35">
      <c r="A4">
        <v>2</v>
      </c>
      <c r="B4" t="s">
        <v>48</v>
      </c>
    </row>
    <row r="5" spans="1:2" x14ac:dyDescent="0.35">
      <c r="A5">
        <v>3</v>
      </c>
      <c r="B5" t="s">
        <v>49</v>
      </c>
    </row>
    <row r="6" spans="1:2" x14ac:dyDescent="0.35">
      <c r="A6">
        <v>4</v>
      </c>
      <c r="B6" t="s">
        <v>50</v>
      </c>
    </row>
    <row r="7" spans="1:2" x14ac:dyDescent="0.35">
      <c r="A7">
        <v>5</v>
      </c>
      <c r="B7" t="s">
        <v>51</v>
      </c>
    </row>
    <row r="8" spans="1:2" x14ac:dyDescent="0.35">
      <c r="A8">
        <v>6</v>
      </c>
      <c r="B8" t="s">
        <v>52</v>
      </c>
    </row>
    <row r="9" spans="1:2" x14ac:dyDescent="0.35">
      <c r="A9">
        <v>7</v>
      </c>
      <c r="B9" t="s">
        <v>53</v>
      </c>
    </row>
    <row r="10" spans="1:2" x14ac:dyDescent="0.35">
      <c r="A10">
        <v>8</v>
      </c>
      <c r="B10" t="s">
        <v>54</v>
      </c>
    </row>
    <row r="11" spans="1:2" x14ac:dyDescent="0.35">
      <c r="A11">
        <v>9</v>
      </c>
      <c r="B11" t="s">
        <v>55</v>
      </c>
    </row>
    <row r="12" spans="1:2" x14ac:dyDescent="0.35">
      <c r="A12">
        <v>10</v>
      </c>
      <c r="B12" t="s">
        <v>56</v>
      </c>
    </row>
    <row r="13" spans="1:2" x14ac:dyDescent="0.35">
      <c r="A13">
        <v>11</v>
      </c>
      <c r="B13" t="s">
        <v>57</v>
      </c>
    </row>
    <row r="14" spans="1:2" x14ac:dyDescent="0.35">
      <c r="A14">
        <v>12</v>
      </c>
      <c r="B14" t="s">
        <v>58</v>
      </c>
    </row>
    <row r="15" spans="1:2" x14ac:dyDescent="0.35">
      <c r="A15">
        <v>13</v>
      </c>
      <c r="B15" t="s">
        <v>59</v>
      </c>
    </row>
    <row r="16" spans="1:2" x14ac:dyDescent="0.35">
      <c r="A16">
        <v>14</v>
      </c>
      <c r="B16" t="s">
        <v>60</v>
      </c>
    </row>
    <row r="17" spans="1:2" x14ac:dyDescent="0.35">
      <c r="A17">
        <v>15</v>
      </c>
      <c r="B17" t="s">
        <v>61</v>
      </c>
    </row>
    <row r="18" spans="1:2" x14ac:dyDescent="0.35">
      <c r="A18">
        <v>16</v>
      </c>
      <c r="B18" t="s">
        <v>62</v>
      </c>
    </row>
    <row r="19" spans="1:2" x14ac:dyDescent="0.35">
      <c r="A19">
        <v>17</v>
      </c>
      <c r="B19" t="s">
        <v>63</v>
      </c>
    </row>
    <row r="20" spans="1:2" x14ac:dyDescent="0.35">
      <c r="A20">
        <v>18</v>
      </c>
      <c r="B20" t="s">
        <v>64</v>
      </c>
    </row>
    <row r="21" spans="1:2" x14ac:dyDescent="0.35">
      <c r="A21">
        <v>19</v>
      </c>
      <c r="B21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B42C-3323-49E9-9EC8-BA6FFB838B48}">
  <dimension ref="A1:B19"/>
  <sheetViews>
    <sheetView workbookViewId="0">
      <selection activeCell="E41" sqref="E41"/>
    </sheetView>
  </sheetViews>
  <sheetFormatPr defaultRowHeight="14.5" x14ac:dyDescent="0.35"/>
  <cols>
    <col min="1" max="1" width="10.1796875" bestFit="1" customWidth="1"/>
    <col min="2" max="2" width="18.8164062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0</v>
      </c>
      <c r="B2" t="s">
        <v>46</v>
      </c>
    </row>
    <row r="3" spans="1:2" x14ac:dyDescent="0.35">
      <c r="A3">
        <v>1</v>
      </c>
      <c r="B3" t="s">
        <v>66</v>
      </c>
    </row>
    <row r="4" spans="1:2" x14ac:dyDescent="0.35">
      <c r="A4">
        <v>2</v>
      </c>
      <c r="B4" t="s">
        <v>67</v>
      </c>
    </row>
    <row r="5" spans="1:2" x14ac:dyDescent="0.35">
      <c r="A5">
        <v>3</v>
      </c>
      <c r="B5" t="s">
        <v>68</v>
      </c>
    </row>
    <row r="6" spans="1:2" x14ac:dyDescent="0.35">
      <c r="A6">
        <v>4</v>
      </c>
      <c r="B6" t="s">
        <v>69</v>
      </c>
    </row>
    <row r="7" spans="1:2" x14ac:dyDescent="0.35">
      <c r="A7">
        <v>5</v>
      </c>
      <c r="B7" t="s">
        <v>70</v>
      </c>
    </row>
    <row r="8" spans="1:2" x14ac:dyDescent="0.35">
      <c r="A8">
        <v>6</v>
      </c>
      <c r="B8" t="s">
        <v>71</v>
      </c>
    </row>
    <row r="9" spans="1:2" x14ac:dyDescent="0.35">
      <c r="A9">
        <v>7</v>
      </c>
      <c r="B9" t="s">
        <v>72</v>
      </c>
    </row>
    <row r="10" spans="1:2" x14ac:dyDescent="0.35">
      <c r="A10">
        <v>8</v>
      </c>
      <c r="B10" t="s">
        <v>73</v>
      </c>
    </row>
    <row r="11" spans="1:2" x14ac:dyDescent="0.35">
      <c r="A11">
        <v>9</v>
      </c>
      <c r="B11" t="s">
        <v>74</v>
      </c>
    </row>
    <row r="12" spans="1:2" x14ac:dyDescent="0.35">
      <c r="A12">
        <v>10</v>
      </c>
      <c r="B12" t="s">
        <v>75</v>
      </c>
    </row>
    <row r="13" spans="1:2" x14ac:dyDescent="0.35">
      <c r="A13">
        <v>11</v>
      </c>
      <c r="B13" t="s">
        <v>76</v>
      </c>
    </row>
    <row r="14" spans="1:2" x14ac:dyDescent="0.35">
      <c r="A14">
        <v>12</v>
      </c>
      <c r="B14" t="s">
        <v>77</v>
      </c>
    </row>
    <row r="15" spans="1:2" x14ac:dyDescent="0.35">
      <c r="A15">
        <v>13</v>
      </c>
      <c r="B15" t="s">
        <v>78</v>
      </c>
    </row>
    <row r="16" spans="1:2" x14ac:dyDescent="0.35">
      <c r="A16">
        <v>14</v>
      </c>
      <c r="B16" t="s">
        <v>79</v>
      </c>
    </row>
    <row r="17" spans="1:2" x14ac:dyDescent="0.35">
      <c r="A17">
        <v>15</v>
      </c>
      <c r="B17" t="s">
        <v>80</v>
      </c>
    </row>
    <row r="18" spans="1:2" x14ac:dyDescent="0.35">
      <c r="A18">
        <v>16</v>
      </c>
      <c r="B18" t="s">
        <v>81</v>
      </c>
    </row>
    <row r="19" spans="1:2" x14ac:dyDescent="0.35">
      <c r="A19">
        <v>17</v>
      </c>
      <c r="B19" t="s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8DB6-3BD6-4F90-9604-840CE239314A}">
  <dimension ref="A1:B18"/>
  <sheetViews>
    <sheetView workbookViewId="0">
      <selection activeCell="B3" sqref="B3"/>
    </sheetView>
  </sheetViews>
  <sheetFormatPr defaultRowHeight="14.5" x14ac:dyDescent="0.35"/>
  <cols>
    <col min="1" max="1" width="9.81640625" customWidth="1"/>
    <col min="2" max="2" width="19.5429687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0</v>
      </c>
      <c r="B2" t="s">
        <v>46</v>
      </c>
    </row>
    <row r="3" spans="1:2" x14ac:dyDescent="0.35">
      <c r="A3">
        <v>1</v>
      </c>
      <c r="B3" t="s">
        <v>83</v>
      </c>
    </row>
    <row r="4" spans="1:2" x14ac:dyDescent="0.35">
      <c r="A4">
        <v>2</v>
      </c>
      <c r="B4" t="s">
        <v>84</v>
      </c>
    </row>
    <row r="5" spans="1:2" x14ac:dyDescent="0.35">
      <c r="A5">
        <v>3</v>
      </c>
      <c r="B5" t="s">
        <v>85</v>
      </c>
    </row>
    <row r="6" spans="1:2" x14ac:dyDescent="0.35">
      <c r="A6">
        <v>4</v>
      </c>
      <c r="B6" t="s">
        <v>86</v>
      </c>
    </row>
    <row r="7" spans="1:2" x14ac:dyDescent="0.35">
      <c r="A7">
        <v>5</v>
      </c>
      <c r="B7" t="s">
        <v>87</v>
      </c>
    </row>
    <row r="8" spans="1:2" x14ac:dyDescent="0.35">
      <c r="A8">
        <v>6</v>
      </c>
      <c r="B8" t="s">
        <v>88</v>
      </c>
    </row>
    <row r="9" spans="1:2" x14ac:dyDescent="0.35">
      <c r="A9">
        <v>7</v>
      </c>
      <c r="B9" t="s">
        <v>59</v>
      </c>
    </row>
    <row r="10" spans="1:2" x14ac:dyDescent="0.35">
      <c r="A10">
        <v>8</v>
      </c>
      <c r="B10" t="s">
        <v>89</v>
      </c>
    </row>
    <row r="11" spans="1:2" x14ac:dyDescent="0.35">
      <c r="A11">
        <v>9</v>
      </c>
      <c r="B11" t="s">
        <v>77</v>
      </c>
    </row>
    <row r="12" spans="1:2" x14ac:dyDescent="0.35">
      <c r="A12">
        <v>10</v>
      </c>
      <c r="B12" t="s">
        <v>79</v>
      </c>
    </row>
    <row r="13" spans="1:2" x14ac:dyDescent="0.35">
      <c r="A13">
        <v>11</v>
      </c>
      <c r="B13" t="s">
        <v>82</v>
      </c>
    </row>
    <row r="14" spans="1:2" x14ac:dyDescent="0.35">
      <c r="A14">
        <v>12</v>
      </c>
      <c r="B14" t="s">
        <v>90</v>
      </c>
    </row>
    <row r="15" spans="1:2" x14ac:dyDescent="0.35">
      <c r="A15">
        <v>13</v>
      </c>
      <c r="B15" t="s">
        <v>91</v>
      </c>
    </row>
    <row r="16" spans="1:2" x14ac:dyDescent="0.35">
      <c r="A16">
        <v>14</v>
      </c>
      <c r="B16" t="s">
        <v>92</v>
      </c>
    </row>
    <row r="17" spans="1:2" x14ac:dyDescent="0.35">
      <c r="A17">
        <v>15</v>
      </c>
      <c r="B17" t="s">
        <v>93</v>
      </c>
    </row>
    <row r="18" spans="1:2" x14ac:dyDescent="0.35">
      <c r="A18">
        <v>16</v>
      </c>
      <c r="B18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E557-724B-439E-936E-DE102B18EE44}">
  <dimension ref="A1:B5"/>
  <sheetViews>
    <sheetView workbookViewId="0">
      <selection activeCell="B38" sqref="B38"/>
    </sheetView>
  </sheetViews>
  <sheetFormatPr defaultRowHeight="14.5" x14ac:dyDescent="0.35"/>
  <cols>
    <col min="1" max="1" width="10.1796875" customWidth="1"/>
    <col min="2" max="2" width="17.726562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0</v>
      </c>
      <c r="B2" t="s">
        <v>95</v>
      </c>
    </row>
    <row r="3" spans="1:2" x14ac:dyDescent="0.35">
      <c r="A3">
        <v>1</v>
      </c>
      <c r="B3" t="s">
        <v>96</v>
      </c>
    </row>
    <row r="4" spans="1:2" x14ac:dyDescent="0.35">
      <c r="A4">
        <v>2</v>
      </c>
      <c r="B4" t="s">
        <v>97</v>
      </c>
    </row>
    <row r="5" spans="1:2" x14ac:dyDescent="0.35">
      <c r="A5">
        <v>3</v>
      </c>
      <c r="B5" t="s">
        <v>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791A-A623-4F9C-A716-A33AE50C88AD}">
  <dimension ref="A1:B6"/>
  <sheetViews>
    <sheetView workbookViewId="0">
      <selection activeCell="C38" sqref="C38"/>
    </sheetView>
  </sheetViews>
  <sheetFormatPr defaultRowHeight="14.5" x14ac:dyDescent="0.35"/>
  <cols>
    <col min="1" max="1" width="10.1796875" bestFit="1" customWidth="1"/>
    <col min="2" max="2" width="9.5429687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0</v>
      </c>
      <c r="B2" t="s">
        <v>99</v>
      </c>
    </row>
    <row r="3" spans="1:2" x14ac:dyDescent="0.35">
      <c r="A3">
        <v>1</v>
      </c>
      <c r="B3" t="s">
        <v>100</v>
      </c>
    </row>
    <row r="4" spans="1:2" x14ac:dyDescent="0.35">
      <c r="A4">
        <v>2</v>
      </c>
      <c r="B4" t="s">
        <v>101</v>
      </c>
    </row>
    <row r="5" spans="1:2" x14ac:dyDescent="0.35">
      <c r="A5">
        <v>3</v>
      </c>
      <c r="B5" t="s">
        <v>102</v>
      </c>
    </row>
    <row r="6" spans="1:2" x14ac:dyDescent="0.35">
      <c r="A6">
        <v>4</v>
      </c>
      <c r="B6" t="s">
        <v>103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AB1A-E012-40A8-B0F5-A68E1758D9A3}">
  <dimension ref="A1:B82"/>
  <sheetViews>
    <sheetView workbookViewId="0">
      <selection activeCell="B5" sqref="B5"/>
    </sheetView>
  </sheetViews>
  <sheetFormatPr defaultRowHeight="14.5" x14ac:dyDescent="0.35"/>
  <cols>
    <col min="1" max="1" width="10.1796875" customWidth="1"/>
    <col min="2" max="2" width="18.45312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0</v>
      </c>
      <c r="B2" t="s">
        <v>104</v>
      </c>
    </row>
    <row r="3" spans="1:2" x14ac:dyDescent="0.35">
      <c r="A3">
        <v>1</v>
      </c>
      <c r="B3" t="s">
        <v>105</v>
      </c>
    </row>
    <row r="4" spans="1:2" x14ac:dyDescent="0.35">
      <c r="A4">
        <v>2</v>
      </c>
      <c r="B4" t="s">
        <v>106</v>
      </c>
    </row>
    <row r="5" spans="1:2" x14ac:dyDescent="0.35">
      <c r="A5">
        <v>3</v>
      </c>
      <c r="B5" t="s">
        <v>107</v>
      </c>
    </row>
    <row r="6" spans="1:2" x14ac:dyDescent="0.35">
      <c r="A6">
        <v>4</v>
      </c>
      <c r="B6" t="s">
        <v>108</v>
      </c>
    </row>
    <row r="7" spans="1:2" x14ac:dyDescent="0.35">
      <c r="A7">
        <v>5</v>
      </c>
      <c r="B7" t="s">
        <v>109</v>
      </c>
    </row>
    <row r="8" spans="1:2" x14ac:dyDescent="0.35">
      <c r="A8">
        <v>6</v>
      </c>
      <c r="B8" t="s">
        <v>110</v>
      </c>
    </row>
    <row r="9" spans="1:2" x14ac:dyDescent="0.35">
      <c r="A9">
        <v>7</v>
      </c>
      <c r="B9" t="s">
        <v>111</v>
      </c>
    </row>
    <row r="10" spans="1:2" x14ac:dyDescent="0.35">
      <c r="A10">
        <v>8</v>
      </c>
      <c r="B10" t="s">
        <v>112</v>
      </c>
    </row>
    <row r="11" spans="1:2" x14ac:dyDescent="0.35">
      <c r="A11">
        <v>9</v>
      </c>
      <c r="B11" t="s">
        <v>113</v>
      </c>
    </row>
    <row r="12" spans="1:2" x14ac:dyDescent="0.35">
      <c r="A12">
        <v>10</v>
      </c>
      <c r="B12" t="s">
        <v>114</v>
      </c>
    </row>
    <row r="13" spans="1:2" x14ac:dyDescent="0.35">
      <c r="A13">
        <v>11</v>
      </c>
      <c r="B13" t="s">
        <v>115</v>
      </c>
    </row>
    <row r="14" spans="1:2" x14ac:dyDescent="0.35">
      <c r="A14">
        <v>12</v>
      </c>
      <c r="B14" t="s">
        <v>116</v>
      </c>
    </row>
    <row r="15" spans="1:2" x14ac:dyDescent="0.35">
      <c r="A15">
        <v>13</v>
      </c>
      <c r="B15" t="s">
        <v>117</v>
      </c>
    </row>
    <row r="16" spans="1:2" x14ac:dyDescent="0.35">
      <c r="A16">
        <v>14</v>
      </c>
      <c r="B16" t="s">
        <v>118</v>
      </c>
    </row>
    <row r="17" spans="1:2" x14ac:dyDescent="0.35">
      <c r="A17">
        <v>15</v>
      </c>
      <c r="B17" t="s">
        <v>119</v>
      </c>
    </row>
    <row r="18" spans="1:2" x14ac:dyDescent="0.35">
      <c r="A18">
        <v>16</v>
      </c>
      <c r="B18" t="s">
        <v>120</v>
      </c>
    </row>
    <row r="19" spans="1:2" x14ac:dyDescent="0.35">
      <c r="A19">
        <v>17</v>
      </c>
      <c r="B19" t="s">
        <v>121</v>
      </c>
    </row>
    <row r="20" spans="1:2" x14ac:dyDescent="0.35">
      <c r="A20">
        <v>18</v>
      </c>
      <c r="B20" t="s">
        <v>122</v>
      </c>
    </row>
    <row r="21" spans="1:2" x14ac:dyDescent="0.35">
      <c r="A21">
        <v>19</v>
      </c>
      <c r="B21" t="s">
        <v>123</v>
      </c>
    </row>
    <row r="22" spans="1:2" x14ac:dyDescent="0.35">
      <c r="A22">
        <v>20</v>
      </c>
      <c r="B22" t="s">
        <v>124</v>
      </c>
    </row>
    <row r="23" spans="1:2" x14ac:dyDescent="0.35">
      <c r="A23">
        <v>21</v>
      </c>
      <c r="B23" t="s">
        <v>125</v>
      </c>
    </row>
    <row r="24" spans="1:2" x14ac:dyDescent="0.35">
      <c r="A24">
        <v>22</v>
      </c>
      <c r="B24" t="s">
        <v>126</v>
      </c>
    </row>
    <row r="25" spans="1:2" x14ac:dyDescent="0.35">
      <c r="A25">
        <v>23</v>
      </c>
      <c r="B25" t="s">
        <v>127</v>
      </c>
    </row>
    <row r="26" spans="1:2" x14ac:dyDescent="0.35">
      <c r="A26">
        <v>24</v>
      </c>
      <c r="B26" t="s">
        <v>128</v>
      </c>
    </row>
    <row r="27" spans="1:2" x14ac:dyDescent="0.35">
      <c r="A27">
        <v>25</v>
      </c>
      <c r="B27" t="s">
        <v>129</v>
      </c>
    </row>
    <row r="28" spans="1:2" x14ac:dyDescent="0.35">
      <c r="A28">
        <v>26</v>
      </c>
      <c r="B28" t="s">
        <v>130</v>
      </c>
    </row>
    <row r="29" spans="1:2" x14ac:dyDescent="0.35">
      <c r="A29">
        <v>27</v>
      </c>
      <c r="B29" t="s">
        <v>131</v>
      </c>
    </row>
    <row r="30" spans="1:2" x14ac:dyDescent="0.35">
      <c r="A30">
        <v>28</v>
      </c>
      <c r="B30" t="s">
        <v>132</v>
      </c>
    </row>
    <row r="31" spans="1:2" x14ac:dyDescent="0.35">
      <c r="A31">
        <v>29</v>
      </c>
      <c r="B31" t="s">
        <v>133</v>
      </c>
    </row>
    <row r="32" spans="1:2" x14ac:dyDescent="0.35">
      <c r="A32">
        <v>30</v>
      </c>
      <c r="B32" t="s">
        <v>134</v>
      </c>
    </row>
    <row r="33" spans="1:2" x14ac:dyDescent="0.35">
      <c r="A33">
        <v>31</v>
      </c>
      <c r="B33" t="s">
        <v>135</v>
      </c>
    </row>
    <row r="34" spans="1:2" x14ac:dyDescent="0.35">
      <c r="A34">
        <v>32</v>
      </c>
      <c r="B34" t="s">
        <v>136</v>
      </c>
    </row>
    <row r="35" spans="1:2" x14ac:dyDescent="0.35">
      <c r="A35">
        <v>33</v>
      </c>
      <c r="B35" t="s">
        <v>137</v>
      </c>
    </row>
    <row r="36" spans="1:2" x14ac:dyDescent="0.35">
      <c r="A36">
        <v>34</v>
      </c>
      <c r="B36" t="s">
        <v>138</v>
      </c>
    </row>
    <row r="37" spans="1:2" x14ac:dyDescent="0.35">
      <c r="A37">
        <v>35</v>
      </c>
      <c r="B37" t="s">
        <v>139</v>
      </c>
    </row>
    <row r="38" spans="1:2" x14ac:dyDescent="0.35">
      <c r="A38">
        <v>36</v>
      </c>
      <c r="B38" t="s">
        <v>140</v>
      </c>
    </row>
    <row r="39" spans="1:2" x14ac:dyDescent="0.35">
      <c r="A39">
        <v>37</v>
      </c>
      <c r="B39" t="s">
        <v>141</v>
      </c>
    </row>
    <row r="40" spans="1:2" x14ac:dyDescent="0.35">
      <c r="A40">
        <v>38</v>
      </c>
      <c r="B40" t="s">
        <v>142</v>
      </c>
    </row>
    <row r="41" spans="1:2" x14ac:dyDescent="0.35">
      <c r="A41">
        <v>39</v>
      </c>
      <c r="B41" t="s">
        <v>143</v>
      </c>
    </row>
    <row r="42" spans="1:2" x14ac:dyDescent="0.35">
      <c r="A42">
        <v>40</v>
      </c>
      <c r="B42" t="s">
        <v>144</v>
      </c>
    </row>
    <row r="43" spans="1:2" x14ac:dyDescent="0.35">
      <c r="A43">
        <v>41</v>
      </c>
      <c r="B43" t="s">
        <v>145</v>
      </c>
    </row>
    <row r="44" spans="1:2" x14ac:dyDescent="0.35">
      <c r="A44">
        <v>42</v>
      </c>
      <c r="B44" t="s">
        <v>146</v>
      </c>
    </row>
    <row r="45" spans="1:2" x14ac:dyDescent="0.35">
      <c r="A45">
        <v>43</v>
      </c>
      <c r="B45" t="s">
        <v>147</v>
      </c>
    </row>
    <row r="46" spans="1:2" x14ac:dyDescent="0.35">
      <c r="A46">
        <v>44</v>
      </c>
      <c r="B46" t="s">
        <v>148</v>
      </c>
    </row>
    <row r="47" spans="1:2" x14ac:dyDescent="0.35">
      <c r="A47">
        <v>45</v>
      </c>
      <c r="B47" t="s">
        <v>149</v>
      </c>
    </row>
    <row r="48" spans="1:2" x14ac:dyDescent="0.35">
      <c r="A48">
        <v>46</v>
      </c>
      <c r="B48" t="s">
        <v>150</v>
      </c>
    </row>
    <row r="49" spans="1:2" x14ac:dyDescent="0.35">
      <c r="A49">
        <v>47</v>
      </c>
      <c r="B49" t="s">
        <v>151</v>
      </c>
    </row>
    <row r="50" spans="1:2" x14ac:dyDescent="0.35">
      <c r="A50">
        <v>48</v>
      </c>
      <c r="B50" t="s">
        <v>152</v>
      </c>
    </row>
    <row r="51" spans="1:2" x14ac:dyDescent="0.35">
      <c r="A51">
        <v>49</v>
      </c>
      <c r="B51" t="s">
        <v>153</v>
      </c>
    </row>
    <row r="52" spans="1:2" x14ac:dyDescent="0.35">
      <c r="A52">
        <v>50</v>
      </c>
      <c r="B52" t="s">
        <v>154</v>
      </c>
    </row>
    <row r="53" spans="1:2" x14ac:dyDescent="0.35">
      <c r="A53">
        <v>51</v>
      </c>
      <c r="B53" t="s">
        <v>155</v>
      </c>
    </row>
    <row r="54" spans="1:2" x14ac:dyDescent="0.35">
      <c r="A54">
        <v>52</v>
      </c>
      <c r="B54" t="s">
        <v>156</v>
      </c>
    </row>
    <row r="55" spans="1:2" x14ac:dyDescent="0.35">
      <c r="A55">
        <v>53</v>
      </c>
      <c r="B55" t="s">
        <v>157</v>
      </c>
    </row>
    <row r="56" spans="1:2" x14ac:dyDescent="0.35">
      <c r="A56">
        <v>54</v>
      </c>
      <c r="B56" t="s">
        <v>158</v>
      </c>
    </row>
    <row r="57" spans="1:2" x14ac:dyDescent="0.35">
      <c r="A57">
        <v>55</v>
      </c>
      <c r="B57" t="s">
        <v>159</v>
      </c>
    </row>
    <row r="58" spans="1:2" x14ac:dyDescent="0.35">
      <c r="A58">
        <v>56</v>
      </c>
      <c r="B58" t="s">
        <v>160</v>
      </c>
    </row>
    <row r="59" spans="1:2" x14ac:dyDescent="0.35">
      <c r="A59">
        <v>57</v>
      </c>
      <c r="B59" t="s">
        <v>161</v>
      </c>
    </row>
    <row r="60" spans="1:2" x14ac:dyDescent="0.35">
      <c r="A60">
        <v>58</v>
      </c>
      <c r="B60" t="s">
        <v>162</v>
      </c>
    </row>
    <row r="61" spans="1:2" x14ac:dyDescent="0.35">
      <c r="A61">
        <v>59</v>
      </c>
      <c r="B61" t="s">
        <v>163</v>
      </c>
    </row>
    <row r="62" spans="1:2" x14ac:dyDescent="0.35">
      <c r="A62">
        <v>60</v>
      </c>
      <c r="B62" t="s">
        <v>164</v>
      </c>
    </row>
    <row r="63" spans="1:2" x14ac:dyDescent="0.35">
      <c r="A63">
        <v>61</v>
      </c>
      <c r="B63" t="s">
        <v>165</v>
      </c>
    </row>
    <row r="64" spans="1:2" x14ac:dyDescent="0.35">
      <c r="A64">
        <v>62</v>
      </c>
      <c r="B64" t="s">
        <v>166</v>
      </c>
    </row>
    <row r="65" spans="1:2" x14ac:dyDescent="0.35">
      <c r="A65">
        <v>63</v>
      </c>
      <c r="B65" t="s">
        <v>167</v>
      </c>
    </row>
    <row r="66" spans="1:2" x14ac:dyDescent="0.35">
      <c r="A66">
        <v>64</v>
      </c>
      <c r="B66" t="s">
        <v>168</v>
      </c>
    </row>
    <row r="67" spans="1:2" x14ac:dyDescent="0.35">
      <c r="A67">
        <v>65</v>
      </c>
      <c r="B67" t="s">
        <v>169</v>
      </c>
    </row>
    <row r="68" spans="1:2" x14ac:dyDescent="0.35">
      <c r="A68">
        <v>66</v>
      </c>
      <c r="B68" t="s">
        <v>170</v>
      </c>
    </row>
    <row r="69" spans="1:2" x14ac:dyDescent="0.35">
      <c r="A69">
        <v>67</v>
      </c>
      <c r="B69" t="s">
        <v>171</v>
      </c>
    </row>
    <row r="70" spans="1:2" x14ac:dyDescent="0.35">
      <c r="A70">
        <v>68</v>
      </c>
      <c r="B70" t="s">
        <v>172</v>
      </c>
    </row>
    <row r="71" spans="1:2" x14ac:dyDescent="0.35">
      <c r="A71">
        <v>69</v>
      </c>
      <c r="B71" t="s">
        <v>173</v>
      </c>
    </row>
    <row r="72" spans="1:2" x14ac:dyDescent="0.35">
      <c r="A72">
        <v>70</v>
      </c>
      <c r="B72" t="s">
        <v>174</v>
      </c>
    </row>
    <row r="73" spans="1:2" x14ac:dyDescent="0.35">
      <c r="A73">
        <v>71</v>
      </c>
      <c r="B73" t="s">
        <v>175</v>
      </c>
    </row>
    <row r="74" spans="1:2" x14ac:dyDescent="0.35">
      <c r="A74">
        <v>72</v>
      </c>
      <c r="B74" t="s">
        <v>176</v>
      </c>
    </row>
    <row r="75" spans="1:2" x14ac:dyDescent="0.35">
      <c r="A75">
        <v>73</v>
      </c>
      <c r="B75" t="s">
        <v>177</v>
      </c>
    </row>
    <row r="76" spans="1:2" x14ac:dyDescent="0.35">
      <c r="A76">
        <v>74</v>
      </c>
      <c r="B76" t="s">
        <v>178</v>
      </c>
    </row>
    <row r="77" spans="1:2" x14ac:dyDescent="0.35">
      <c r="A77">
        <v>75</v>
      </c>
      <c r="B77" t="s">
        <v>179</v>
      </c>
    </row>
    <row r="78" spans="1:2" x14ac:dyDescent="0.35">
      <c r="A78">
        <v>76</v>
      </c>
      <c r="B78" t="s">
        <v>180</v>
      </c>
    </row>
    <row r="79" spans="1:2" x14ac:dyDescent="0.35">
      <c r="A79">
        <v>77</v>
      </c>
      <c r="B79" t="s">
        <v>181</v>
      </c>
    </row>
    <row r="80" spans="1:2" x14ac:dyDescent="0.35">
      <c r="A80">
        <v>78</v>
      </c>
      <c r="B80" t="s">
        <v>182</v>
      </c>
    </row>
    <row r="81" spans="1:2" x14ac:dyDescent="0.35">
      <c r="A81">
        <v>79</v>
      </c>
      <c r="B81" t="s">
        <v>183</v>
      </c>
    </row>
    <row r="82" spans="1:2" x14ac:dyDescent="0.35">
      <c r="A82">
        <v>80</v>
      </c>
      <c r="B82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10e036-524e-4da9-b53e-029979ef3666" xsi:nil="true"/>
    <Comment xmlns="1223d657-faf2-429d-917c-45f6ecf1de30" xsi:nil="true"/>
    <PIDTAG xmlns="1223d657-faf2-429d-917c-45f6ecf1de30" xsi:nil="true"/>
    <FileType xmlns="1223d657-faf2-429d-917c-45f6ecf1de30" xsi:nil="true"/>
    <AssetType xmlns="1223d657-faf2-429d-917c-45f6ecf1de30" xsi:nil="true"/>
    <Owner xmlns="1223d657-faf2-429d-917c-45f6ecf1de30" xsi:nil="true"/>
    <PlannerTask xmlns="1223d657-faf2-429d-917c-45f6ecf1de30">
      <Url xsi:nil="true"/>
      <Description xsi:nil="true"/>
    </PlannerTask>
    <ActionPriority xmlns="1223d657-faf2-429d-917c-45f6ecf1de30" xsi:nil="true"/>
    <WorkPackage xmlns="1223d657-faf2-429d-917c-45f6ecf1de30" xsi:nil="true"/>
    <DocumentNumber xmlns="1223d657-faf2-429d-917c-45f6ecf1de30" xsi:nil="true"/>
    <_x0025_Complete_x0028_Documentation_x0029_ xmlns="1223d657-faf2-429d-917c-45f6ecf1de30" xsi:nil="true"/>
    <General xmlns="1223d657-faf2-429d-917c-45f6ecf1de30">true</General>
    <lcf76f155ced4ddcb4097134ff3c332f xmlns="1223d657-faf2-429d-917c-45f6ecf1de3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5F9AB1BAF2C4C946FE94104735B4D" ma:contentTypeVersion="28" ma:contentTypeDescription="Create a new document." ma:contentTypeScope="" ma:versionID="fa8b7a1121b491829bdec9d3602c7860">
  <xsd:schema xmlns:xsd="http://www.w3.org/2001/XMLSchema" xmlns:xs="http://www.w3.org/2001/XMLSchema" xmlns:p="http://schemas.microsoft.com/office/2006/metadata/properties" xmlns:ns2="1223d657-faf2-429d-917c-45f6ecf1de30" xmlns:ns3="6b10e036-524e-4da9-b53e-029979ef3666" targetNamespace="http://schemas.microsoft.com/office/2006/metadata/properties" ma:root="true" ma:fieldsID="80658e74cbc8e223d024997b9cf85059" ns2:_="" ns3:_="">
    <xsd:import namespace="1223d657-faf2-429d-917c-45f6ecf1de30"/>
    <xsd:import namespace="6b10e036-524e-4da9-b53e-029979ef3666"/>
    <xsd:element name="properties">
      <xsd:complexType>
        <xsd:sequence>
          <xsd:element name="documentManagement">
            <xsd:complexType>
              <xsd:all>
                <xsd:element ref="ns2:WorkPackage" minOccurs="0"/>
                <xsd:element ref="ns2:FileType" minOccurs="0"/>
                <xsd:element ref="ns2:DocumentNumber" minOccurs="0"/>
                <xsd:element ref="ns2:_x0025_Complete_x0028_Documentation_x0029_" minOccurs="0"/>
                <xsd:element ref="ns2:Owner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ActionPriority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AssetType" minOccurs="0"/>
                <xsd:element ref="ns2:lcf76f155ced4ddcb4097134ff3c332f" minOccurs="0"/>
                <xsd:element ref="ns3:TaxCatchAll" minOccurs="0"/>
                <xsd:element ref="ns2:PIDTAG" minOccurs="0"/>
                <xsd:element ref="ns2:PlannerTask" minOccurs="0"/>
                <xsd:element ref="ns2:Genera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3d657-faf2-429d-917c-45f6ecf1de30" elementFormDefault="qualified">
    <xsd:import namespace="http://schemas.microsoft.com/office/2006/documentManagement/types"/>
    <xsd:import namespace="http://schemas.microsoft.com/office/infopath/2007/PartnerControls"/>
    <xsd:element name="WorkPackage" ma:index="8" nillable="true" ma:displayName="Work Package" ma:format="Dropdown" ma:internalName="WorkPackage">
      <xsd:simpleType>
        <xsd:restriction base="dms:Choice">
          <xsd:enumeration value="(1) Process Documentation"/>
          <xsd:enumeration value="(2) Mechanical Asset Documentation"/>
          <xsd:enumeration value="(3) Electrical / Control Asset Documentation"/>
        </xsd:restriction>
      </xsd:simpleType>
    </xsd:element>
    <xsd:element name="FileType" ma:index="9" nillable="true" ma:displayName="File Type" ma:format="Dropdown" ma:internalName="FileType">
      <xsd:simpleType>
        <xsd:restriction base="dms:Choice">
          <xsd:enumeration value="01 P&amp;ID"/>
          <xsd:enumeration value="02 Control Philosophy"/>
          <xsd:enumeration value="03 Process Description"/>
          <xsd:enumeration value="04 Operator Manual"/>
          <xsd:enumeration value="05 Uncertainty Budget"/>
          <xsd:enumeration value="10 Facility Drawings"/>
          <xsd:enumeration value="99 Reference"/>
        </xsd:restriction>
      </xsd:simpleType>
    </xsd:element>
    <xsd:element name="DocumentNumber" ma:index="10" nillable="true" ma:displayName="Document Number" ma:format="Dropdown" ma:internalName="DocumentNumber">
      <xsd:simpleType>
        <xsd:restriction base="dms:Text">
          <xsd:maxLength value="255"/>
        </xsd:restriction>
      </xsd:simpleType>
    </xsd:element>
    <xsd:element name="_x0025_Complete_x0028_Documentation_x0029_" ma:index="11" nillable="true" ma:displayName="% Complete (Documentation)" ma:format="Dropdown" ma:internalName="_x0025_Complete_x0028_Documentation_x0029_">
      <xsd:simpleType>
        <xsd:restriction base="dms:Choice">
          <xsd:enumeration value="0%"/>
          <xsd:enumeration value="25%"/>
          <xsd:enumeration value="50%"/>
          <xsd:enumeration value="75%"/>
          <xsd:enumeration value="100%"/>
          <xsd:enumeration value="N/A"/>
        </xsd:restriction>
      </xsd:simpleType>
    </xsd:element>
    <xsd:element name="Owner" ma:index="12" nillable="true" ma:displayName="Owner" ma:format="Dropdown" ma:internalName="Owner">
      <xsd:simpleType>
        <xsd:restriction base="dms:Choice">
          <xsd:enumeration value="DEANS"/>
          <xsd:enumeration value="F.E.S."/>
          <xsd:enumeration value="HYDRASUN"/>
          <xsd:enumeration value="TUV SUD"/>
        </xsd:restriction>
      </xsd:simpleType>
    </xsd:element>
    <xsd:element name="Comment" ma:index="13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ctionPriority" ma:index="20" nillable="true" ma:displayName="Action Priority" ma:format="Dropdown" ma:internalName="ActionPriority">
      <xsd:simpleType>
        <xsd:restriction base="dms:Choice">
          <xsd:enumeration value="(01) Work in progress"/>
          <xsd:enumeration value="(02) Complete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ssetType" ma:index="28" nillable="true" ma:displayName="Asset Type" ma:format="Dropdown" ma:internalName="AssetType">
      <xsd:simpleType>
        <xsd:restriction base="dms:Choice">
          <xsd:enumeration value="Air Supply System"/>
          <xsd:enumeration value="Blower"/>
          <xsd:enumeration value="Bursting Disc"/>
          <xsd:enumeration value="Chiller"/>
          <xsd:enumeration value="Compressor"/>
          <xsd:enumeration value="Cylinder"/>
          <xsd:enumeration value="Flow Meter"/>
          <xsd:enumeration value="Gravimetric System"/>
          <xsd:enumeration value="Heat Exchanger"/>
          <xsd:enumeration value="Manifold"/>
          <xsd:enumeration value="PCS &amp; DAQ"/>
          <xsd:enumeration value="Pipe Spool"/>
          <xsd:enumeration value="Pressure Instrument"/>
          <xsd:enumeration value="Pump"/>
          <xsd:enumeration value="Regulator"/>
          <xsd:enumeration value="Separator"/>
          <xsd:enumeration value="Tank"/>
          <xsd:enumeration value="Temperature Instrument"/>
          <xsd:enumeration value="Template"/>
          <xsd:enumeration value="Valve"/>
          <xsd:enumeration value="N/A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ac3c8c9f-f0c4-4caa-baf3-6e36a29055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IDTAG" ma:index="32" nillable="true" ma:displayName="P&amp;ID TAG" ma:format="Dropdown" ma:internalName="PIDTAG">
      <xsd:simpleType>
        <xsd:restriction base="dms:Text">
          <xsd:maxLength value="255"/>
        </xsd:restriction>
      </xsd:simpleType>
    </xsd:element>
    <xsd:element name="PlannerTask" ma:index="33" nillable="true" ma:displayName="Planner Task" ma:format="Hyperlink" ma:internalName="PlannerTas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General" ma:index="34" nillable="true" ma:displayName="General" ma:default="1" ma:format="Dropdown" ma:internalName="General">
      <xsd:simpleType>
        <xsd:restriction base="dms:Boolean"/>
      </xsd:simpleType>
    </xsd:element>
    <xsd:element name="MediaServiceObjectDetectorVersions" ma:index="3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0e036-524e-4da9-b53e-029979ef3666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9fa1cc04-8e25-4aa4-ae86-760fd0dc5abd}" ma:internalName="TaxCatchAll" ma:showField="CatchAllData" ma:web="6b10e036-524e-4da9-b53e-029979ef36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EFB35F-8C25-498C-BA08-4CC8FCD6CC52}">
  <ds:schemaRefs>
    <ds:schemaRef ds:uri="http://schemas.microsoft.com/office/2006/metadata/properties"/>
    <ds:schemaRef ds:uri="http://schemas.microsoft.com/office/infopath/2007/PartnerControls"/>
    <ds:schemaRef ds:uri="6b10e036-524e-4da9-b53e-029979ef3666"/>
    <ds:schemaRef ds:uri="1223d657-faf2-429d-917c-45f6ecf1de30"/>
  </ds:schemaRefs>
</ds:datastoreItem>
</file>

<file path=customXml/itemProps2.xml><?xml version="1.0" encoding="utf-8"?>
<ds:datastoreItem xmlns:ds="http://schemas.openxmlformats.org/officeDocument/2006/customXml" ds:itemID="{7CCE9962-421B-4F86-B53A-927578C8A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23d657-faf2-429d-917c-45f6ecf1de30"/>
    <ds:schemaRef ds:uri="6b10e036-524e-4da9-b53e-029979ef3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11EAB6-F56B-4D14-BCE5-FF19DBE46CD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Primary Gas Instruments</vt:lpstr>
      <vt:lpstr>Sheet1</vt:lpstr>
      <vt:lpstr>Type</vt:lpstr>
      <vt:lpstr>FlowDeviceType</vt:lpstr>
      <vt:lpstr>FlowDeviceCategory</vt:lpstr>
      <vt:lpstr>QualityGrade</vt:lpstr>
      <vt:lpstr>SignalType</vt:lpstr>
      <vt:lpstr>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McGovern, Joseph</dc:creator>
  <cp:keywords/>
  <dc:description/>
  <cp:lastModifiedBy>McGovern, Joseph</cp:lastModifiedBy>
  <cp:revision/>
  <dcterms:created xsi:type="dcterms:W3CDTF">2023-07-03T09:14:27Z</dcterms:created>
  <dcterms:modified xsi:type="dcterms:W3CDTF">2023-09-29T13:52:49Z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0x0101008505F9AB1BAF2C4C946FE94104735B4D</vt:lpwstr>
  </property>
  <property fmtid="{D5CDD505-2E9C-101B-9397-08002B2CF9AE}" pid="3" name="MediaServiceImageTags">
    <vt:lpwstr/>
  </property>
</Properties>
</file>