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ph\Desktop\pea\"/>
    </mc:Choice>
  </mc:AlternateContent>
  <xr:revisionPtr revIDLastSave="0" documentId="13_ncr:1_{9FF58A0D-C6FA-4BBD-AD14-A2C3D8C0B48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M13" i="3"/>
  <c r="M12" i="3"/>
  <c r="M11" i="3"/>
  <c r="M10" i="3"/>
  <c r="M9" i="3"/>
  <c r="M8" i="3"/>
  <c r="M7" i="3"/>
  <c r="M6" i="3"/>
  <c r="M5" i="3"/>
  <c r="M4" i="3"/>
  <c r="M3" i="3"/>
  <c r="M2" i="3"/>
  <c r="J3" i="2" l="1"/>
  <c r="J4" i="2"/>
  <c r="J5" i="2"/>
  <c r="J6" i="2"/>
  <c r="J7" i="2"/>
  <c r="J8" i="2"/>
  <c r="J9" i="2"/>
  <c r="J10" i="2"/>
  <c r="J11" i="2"/>
  <c r="J12" i="2"/>
  <c r="J13" i="2"/>
  <c r="J2" i="2"/>
  <c r="C13" i="2"/>
  <c r="C12" i="2"/>
  <c r="C11" i="2"/>
  <c r="C10" i="2"/>
  <c r="C9" i="2"/>
  <c r="C8" i="2"/>
  <c r="C7" i="2"/>
  <c r="C6" i="2"/>
  <c r="C5" i="2"/>
  <c r="C4" i="2"/>
  <c r="C3" i="2"/>
  <c r="C2" i="2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2" i="1"/>
  <c r="O2" i="1" s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<sst xmlns="http://schemas.openxmlformats.org/spreadsheetml/2006/main" count="40" uniqueCount="22">
  <si>
    <t>Valeurs prévues par LED</t>
  </si>
  <si>
    <t>Mois</t>
  </si>
  <si>
    <t>Valeurs réelles</t>
  </si>
  <si>
    <t>Valeurs prévues par extra</t>
  </si>
  <si>
    <t>D 10.A  Final seasonal component forecasts</t>
  </si>
  <si>
    <t xml:space="preserve">  From  2022.Jan to 2022.Dec</t>
  </si>
  <si>
    <t xml:space="preserve">  Observations</t>
  </si>
  <si>
    <t>Jan</t>
  </si>
  <si>
    <t xml:space="preserve">Feb 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</si>
  <si>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</si>
  <si>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</si>
  <si>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</si>
  <si>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</si>
  <si>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</si>
  <si>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</si>
  <si>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</si>
  <si>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</si>
  <si>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</si>
  <si>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</si>
  <si>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 xml:space="preserve">AVGE  </t>
  </si>
  <si>
    <t>Valeurs prévues par HW</t>
  </si>
  <si>
    <t>Valeurs prévues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</si>
</sst>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E26" sqref="E26"/>
    </sheetView>
  </sheetViews>
  <sheetFormatPr defaultRowHeight="15" x14ac:dyDescent="0.25"/>
  <cols>
    <col min="1" max="1" width="22.5703125" bestFit="1" customWidth="1"/>
    <col min="2" max="2" width="10.5703125" customWidth="1"/>
    <col min="3" max="3" width="22.5703125" bestFit="1" customWidth="1"/>
    <col min="4" max="4" width="15" bestFit="1" customWidth="1"/>
    <col min="10" max="10" width="22.5703125" bestFit="1" customWidth="1"/>
    <col min="11" max="11" width="9.85546875" customWidth="1"/>
    <col min="12" max="12" width="22.5703125" bestFit="1" customWidth="1"/>
    <col min="13" max="13" width="14.42578125" bestFit="1" customWidth="1"/>
    <col min="14" max="14" width="12" bestFit="1" customWidth="1"/>
    <col min="15" max="15" width="11.5703125" bestFit="1" customWidth="1"/>
  </cols>
  <sheetData>
    <row r="1" spans="1:15" x14ac:dyDescent="0.25">
      <c r="A1" t="s">
        <v>0</v>
      </c>
      <c r="B1" s="3" t="s">
        <v>1</v>
      </c>
      <c r="C1" s="3" t="s">
        <v>0</v>
      </c>
      <c r="D1" s="3" t="s">
        <v>2</v>
      </c>
      <c r="J1" t="s">
        <v>0</v>
      </c>
      <c r="K1" s="3" t="s">
        <v>1</v>
      </c>
      <c r="L1" s="3" t="s">
        <v>0</v>
      </c>
      <c r="M1" s="3" t="s">
        <v>2</v>
      </c>
    </row>
    <row r="2" spans="1:15" x14ac:dyDescent="0.25">
      <c r="A2">
        <v>5.2441124426712999</v>
      </c>
      <c r="B2" s="2">
        <v>43831</v>
      </c>
      <c r="C2" s="1">
        <f t="shared" ref="C2:C13" si="0">EXP(A2)</f>
        <v>189.44759498667304</v>
      </c>
      <c r="D2">
        <v>191</v>
      </c>
      <c r="J2">
        <v>9.5336642220705095</v>
      </c>
      <c r="K2" s="2">
        <v>43831</v>
      </c>
      <c r="L2" s="1">
        <f t="shared" ref="L2:L13" si="1">EXP(J2)</f>
        <v>13817.127462604147</v>
      </c>
      <c r="M2">
        <v>12850</v>
      </c>
      <c r="O2" s="1">
        <f>(L2-M2)</f>
        <v>967.12746260414679</v>
      </c>
    </row>
    <row r="3" spans="1:15" x14ac:dyDescent="0.25">
      <c r="A3">
        <v>5.2576243562205196</v>
      </c>
      <c r="B3" s="2">
        <v>43862</v>
      </c>
      <c r="C3" s="1">
        <f t="shared" si="0"/>
        <v>192.0247665622189</v>
      </c>
      <c r="D3">
        <v>187.5</v>
      </c>
      <c r="J3">
        <v>9.5092846000372795</v>
      </c>
      <c r="K3" s="2">
        <v>43862</v>
      </c>
      <c r="L3" s="1">
        <f t="shared" si="1"/>
        <v>13484.344165738166</v>
      </c>
      <c r="M3">
        <v>12255</v>
      </c>
      <c r="O3" s="1">
        <f>(L3-M3)</f>
        <v>1229.3441657381663</v>
      </c>
    </row>
    <row r="4" spans="1:15" x14ac:dyDescent="0.25">
      <c r="A4">
        <v>5.2711362697697499</v>
      </c>
      <c r="B4" s="2">
        <v>43891</v>
      </c>
      <c r="C4" s="1">
        <f t="shared" si="0"/>
        <v>194.63699697992453</v>
      </c>
      <c r="D4">
        <v>196.25</v>
      </c>
      <c r="J4">
        <v>9.4849049780040708</v>
      </c>
      <c r="K4" s="2">
        <v>43891</v>
      </c>
      <c r="L4" s="1">
        <f t="shared" si="1"/>
        <v>13159.575901155604</v>
      </c>
      <c r="M4">
        <v>11484</v>
      </c>
      <c r="O4" s="1">
        <f>(L4-M4)</f>
        <v>1675.5759011556038</v>
      </c>
    </row>
    <row r="5" spans="1:15" x14ac:dyDescent="0.25">
      <c r="A5">
        <v>5.2846481833189696</v>
      </c>
      <c r="B5" s="2">
        <v>43922</v>
      </c>
      <c r="C5" s="1">
        <f t="shared" si="0"/>
        <v>197.28476316667158</v>
      </c>
      <c r="D5">
        <v>195.75</v>
      </c>
      <c r="J5">
        <v>9.4605253559708409</v>
      </c>
      <c r="K5" s="2">
        <v>43922</v>
      </c>
      <c r="L5" s="1">
        <f t="shared" si="1"/>
        <v>12842.629628090008</v>
      </c>
      <c r="M5">
        <v>12192</v>
      </c>
      <c r="O5" s="1">
        <f>(L5-M5)</f>
        <v>650.62962809000783</v>
      </c>
    </row>
    <row r="6" spans="1:15" x14ac:dyDescent="0.25">
      <c r="A6">
        <v>5.2981600968681999</v>
      </c>
      <c r="B6" s="2">
        <v>43952</v>
      </c>
      <c r="C6" s="1">
        <f t="shared" si="0"/>
        <v>199.9685485372782</v>
      </c>
      <c r="D6">
        <v>188.25</v>
      </c>
      <c r="J6">
        <v>9.4361457339376198</v>
      </c>
      <c r="K6" s="2">
        <v>43952</v>
      </c>
      <c r="L6" s="1">
        <f t="shared" si="1"/>
        <v>12533.316955131755</v>
      </c>
      <c r="M6">
        <v>12324</v>
      </c>
      <c r="O6" s="1">
        <f>(L6-M6)</f>
        <v>209.31695513175509</v>
      </c>
    </row>
    <row r="7" spans="1:15" x14ac:dyDescent="0.25">
      <c r="A7">
        <v>5.3116720104174204</v>
      </c>
      <c r="B7" s="2">
        <v>43983</v>
      </c>
      <c r="C7" s="1">
        <f t="shared" si="0"/>
        <v>202.68884308274193</v>
      </c>
      <c r="D7">
        <v>180.5</v>
      </c>
      <c r="J7">
        <v>9.4117661119044005</v>
      </c>
      <c r="K7" s="2">
        <v>43983</v>
      </c>
      <c r="L7" s="1">
        <f t="shared" si="1"/>
        <v>12231.454028247592</v>
      </c>
      <c r="M7">
        <v>12805</v>
      </c>
      <c r="O7" s="1">
        <f>(L7-M7)</f>
        <v>-573.54597175240815</v>
      </c>
    </row>
    <row r="8" spans="1:15" x14ac:dyDescent="0.25">
      <c r="A8">
        <v>5.3251839239666499</v>
      </c>
      <c r="B8" s="2">
        <v>44013</v>
      </c>
      <c r="C8" s="1">
        <f t="shared" si="0"/>
        <v>205.4461434597155</v>
      </c>
      <c r="D8">
        <v>182.75</v>
      </c>
      <c r="J8">
        <v>9.3873864898711901</v>
      </c>
      <c r="K8" s="2">
        <v>44013</v>
      </c>
      <c r="L8" s="1">
        <f t="shared" si="1"/>
        <v>11936.861421499319</v>
      </c>
      <c r="M8">
        <v>13786</v>
      </c>
      <c r="O8" s="1">
        <f>(L8-M8)</f>
        <v>-1849.1385785006805</v>
      </c>
    </row>
    <row r="9" spans="1:15" x14ac:dyDescent="0.25">
      <c r="A9">
        <v>5.3386958375158704</v>
      </c>
      <c r="B9" s="2">
        <v>44044</v>
      </c>
      <c r="C9" s="1">
        <f t="shared" si="0"/>
        <v>208.24095308116873</v>
      </c>
      <c r="D9">
        <v>187.75</v>
      </c>
      <c r="J9">
        <v>9.3630068678379494</v>
      </c>
      <c r="K9" s="2">
        <v>44044</v>
      </c>
      <c r="L9" s="1">
        <f t="shared" si="1"/>
        <v>11649.364030393113</v>
      </c>
      <c r="M9">
        <v>15367</v>
      </c>
      <c r="O9" s="1">
        <f>(L9-M9)</f>
        <v>-3717.6359696068866</v>
      </c>
    </row>
    <row r="10" spans="1:15" x14ac:dyDescent="0.25">
      <c r="A10">
        <v>5.3522077510650998</v>
      </c>
      <c r="B10" s="2">
        <v>44075</v>
      </c>
      <c r="C10" s="1">
        <f t="shared" si="0"/>
        <v>211.07378220831339</v>
      </c>
      <c r="D10">
        <v>197.75</v>
      </c>
      <c r="J10">
        <v>9.3386272458047408</v>
      </c>
      <c r="K10" s="2">
        <v>44075</v>
      </c>
      <c r="L10" s="1">
        <f t="shared" si="1"/>
        <v>11368.790967799958</v>
      </c>
      <c r="M10">
        <v>14517</v>
      </c>
      <c r="O10" s="1">
        <f>(L10-M10)</f>
        <v>-3148.2090322000422</v>
      </c>
    </row>
    <row r="11" spans="1:15" x14ac:dyDescent="0.25">
      <c r="A11">
        <v>5.3657196646143301</v>
      </c>
      <c r="B11" s="2">
        <v>44105</v>
      </c>
      <c r="C11" s="1">
        <f t="shared" si="0"/>
        <v>213.94514804375149</v>
      </c>
      <c r="D11">
        <v>205.25</v>
      </c>
      <c r="J11">
        <v>9.3142476237715197</v>
      </c>
      <c r="K11" s="2">
        <v>44105</v>
      </c>
      <c r="L11" s="1">
        <f t="shared" si="1"/>
        <v>11094.975462378672</v>
      </c>
      <c r="M11">
        <v>15156</v>
      </c>
      <c r="O11" s="1">
        <f>(L11-M11)</f>
        <v>-4061.0245376213279</v>
      </c>
    </row>
    <row r="12" spans="1:15" x14ac:dyDescent="0.25">
      <c r="A12">
        <v>5.3792315781635498</v>
      </c>
      <c r="B12" s="2">
        <v>44136</v>
      </c>
      <c r="C12" s="1">
        <f t="shared" si="0"/>
        <v>216.85557482590772</v>
      </c>
      <c r="D12">
        <v>210.25</v>
      </c>
      <c r="J12">
        <v>9.2898680017382897</v>
      </c>
      <c r="K12" s="2">
        <v>44136</v>
      </c>
      <c r="L12" s="1">
        <f t="shared" si="1"/>
        <v>10827.75475944961</v>
      </c>
      <c r="M12">
        <v>16033</v>
      </c>
      <c r="O12" s="1">
        <f>(L12-M12)</f>
        <v>-5205.24524055039</v>
      </c>
    </row>
    <row r="13" spans="1:15" x14ac:dyDescent="0.25">
      <c r="A13">
        <v>5.3927434917127801</v>
      </c>
      <c r="B13" s="6">
        <v>44166</v>
      </c>
      <c r="C13" s="4">
        <f t="shared" si="0"/>
        <v>219.80559392475004</v>
      </c>
      <c r="D13" s="5">
        <v>213.25</v>
      </c>
      <c r="J13">
        <v>9.2654883797050704</v>
      </c>
      <c r="K13" s="6">
        <v>44166</v>
      </c>
      <c r="L13" s="4">
        <f t="shared" si="1"/>
        <v>10566.970024253624</v>
      </c>
      <c r="M13" s="5">
        <v>16613</v>
      </c>
      <c r="O13" s="1">
        <f>(L13-M13)</f>
        <v>-6046.0299757463763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869-AC75-41DC-B945-E88EA2F10342}">
  <dimension ref="A1:K46"/>
  <sheetViews>
    <sheetView workbookViewId="0">
      <selection activeCell="D2" sqref="D2:D13"/>
    </sheetView>
  </sheetViews>
  <sheetFormatPr defaultRowHeight="15" x14ac:dyDescent="0.25"/>
  <cols>
    <col min="1" max="1" width="24" bestFit="1" customWidth="1"/>
    <col min="2" max="2" width="7.7109375" bestFit="1" customWidth="1"/>
    <col min="3" max="3" width="22.5703125" bestFit="1" customWidth="1"/>
    <col min="4" max="4" width="14.42578125" bestFit="1" customWidth="1"/>
    <col min="8" max="8" width="22.5703125" bestFit="1" customWidth="1"/>
  </cols>
  <sheetData>
    <row r="1" spans="1:11" x14ac:dyDescent="0.25">
      <c r="A1" t="s">
        <v>3</v>
      </c>
      <c r="B1" s="3" t="s">
        <v>1</v>
      </c>
      <c r="C1" s="7" t="s">
        <v>3</v>
      </c>
      <c r="D1" s="3" t="s">
        <v>2</v>
      </c>
      <c r="H1" s="7" t="s">
        <v>0</v>
      </c>
      <c r="I1" s="3" t="s">
        <v>1</v>
      </c>
      <c r="J1" s="3" t="s">
        <v>0</v>
      </c>
      <c r="K1" s="3" t="s">
        <v>2</v>
      </c>
    </row>
    <row r="2" spans="1:11" x14ac:dyDescent="0.25">
      <c r="A2">
        <v>5.2600530492605797</v>
      </c>
      <c r="B2" s="2">
        <v>43831</v>
      </c>
      <c r="C2" s="1">
        <f t="shared" ref="C2:C13" si="0">EXP(A2)</f>
        <v>192.49170256888206</v>
      </c>
      <c r="D2">
        <v>191</v>
      </c>
      <c r="H2">
        <v>9.6364195045992709</v>
      </c>
      <c r="I2" s="2">
        <v>43831</v>
      </c>
      <c r="J2" s="1">
        <f>EXP(H2)</f>
        <v>15312.419415304927</v>
      </c>
      <c r="K2">
        <v>12850</v>
      </c>
    </row>
    <row r="3" spans="1:11" x14ac:dyDescent="0.25">
      <c r="A3">
        <v>5.2644693013939001</v>
      </c>
      <c r="B3" s="2">
        <v>43862</v>
      </c>
      <c r="C3" s="1">
        <f t="shared" si="0"/>
        <v>193.34367433738169</v>
      </c>
      <c r="D3">
        <v>187.5</v>
      </c>
      <c r="H3">
        <v>9.6475568322979708</v>
      </c>
      <c r="I3" s="2">
        <v>43862</v>
      </c>
      <c r="J3" s="1">
        <f t="shared" ref="J3:J13" si="1">EXP(H3)</f>
        <v>15483.912060426812</v>
      </c>
      <c r="K3">
        <v>12255</v>
      </c>
    </row>
    <row r="4" spans="1:11" x14ac:dyDescent="0.25">
      <c r="A4">
        <v>5.2688855535272197</v>
      </c>
      <c r="B4" s="2">
        <v>43891</v>
      </c>
      <c r="C4" s="1">
        <f t="shared" si="0"/>
        <v>194.19941694838832</v>
      </c>
      <c r="D4">
        <v>196.25</v>
      </c>
      <c r="H4">
        <v>9.6586941599966796</v>
      </c>
      <c r="I4" s="2">
        <v>43891</v>
      </c>
      <c r="J4" s="1">
        <f t="shared" si="1"/>
        <v>15657.325350910831</v>
      </c>
      <c r="K4">
        <v>11484</v>
      </c>
    </row>
    <row r="5" spans="1:11" x14ac:dyDescent="0.25">
      <c r="A5">
        <v>5.2733018056605401</v>
      </c>
      <c r="B5" s="2">
        <v>43922</v>
      </c>
      <c r="C5" s="1">
        <f t="shared" si="0"/>
        <v>195.0589470917196</v>
      </c>
      <c r="D5">
        <v>195.75</v>
      </c>
      <c r="H5">
        <v>9.6698314876953795</v>
      </c>
      <c r="I5" s="2">
        <v>43922</v>
      </c>
      <c r="J5" s="1">
        <f t="shared" si="1"/>
        <v>15832.680797175441</v>
      </c>
      <c r="K5">
        <v>12192</v>
      </c>
    </row>
    <row r="6" spans="1:11" x14ac:dyDescent="0.25">
      <c r="A6">
        <v>5.2777180577938596</v>
      </c>
      <c r="B6" s="2">
        <v>43952</v>
      </c>
      <c r="C6" s="1">
        <f t="shared" si="0"/>
        <v>195.92228153106203</v>
      </c>
      <c r="D6">
        <v>188.25</v>
      </c>
      <c r="H6">
        <v>9.6809688153940794</v>
      </c>
      <c r="I6" s="2">
        <v>43952</v>
      </c>
      <c r="J6" s="1">
        <f t="shared" si="1"/>
        <v>16010.000150547137</v>
      </c>
      <c r="K6">
        <v>12324</v>
      </c>
    </row>
    <row r="7" spans="1:11" x14ac:dyDescent="0.25">
      <c r="A7">
        <v>5.28213430992718</v>
      </c>
      <c r="B7" s="2">
        <v>43983</v>
      </c>
      <c r="C7" s="1">
        <f t="shared" si="0"/>
        <v>196.78943710429914</v>
      </c>
      <c r="D7">
        <v>180.5</v>
      </c>
      <c r="H7">
        <v>9.6921061430927793</v>
      </c>
      <c r="I7" s="2">
        <v>43983</v>
      </c>
      <c r="J7" s="1">
        <f t="shared" si="1"/>
        <v>16189.305405957975</v>
      </c>
      <c r="K7">
        <v>12805</v>
      </c>
    </row>
    <row r="8" spans="1:11" x14ac:dyDescent="0.25">
      <c r="A8">
        <v>5.2865505620604996</v>
      </c>
      <c r="B8" s="2">
        <v>44013</v>
      </c>
      <c r="C8" s="1">
        <f t="shared" si="0"/>
        <v>197.66043072383849</v>
      </c>
      <c r="D8">
        <v>182.75</v>
      </c>
      <c r="H8">
        <v>9.7032434707914792</v>
      </c>
      <c r="I8" s="2">
        <v>44013</v>
      </c>
      <c r="J8" s="1">
        <f t="shared" si="1"/>
        <v>16370.618804673975</v>
      </c>
      <c r="K8">
        <v>13786</v>
      </c>
    </row>
    <row r="9" spans="1:11" x14ac:dyDescent="0.25">
      <c r="A9">
        <v>5.29096681419382</v>
      </c>
      <c r="B9" s="2">
        <v>44044</v>
      </c>
      <c r="C9" s="1">
        <f t="shared" si="0"/>
        <v>198.53527937694304</v>
      </c>
      <c r="D9">
        <v>187.75</v>
      </c>
      <c r="H9">
        <v>9.7143807984901809</v>
      </c>
      <c r="I9" s="2">
        <v>44044</v>
      </c>
      <c r="J9" s="1">
        <f t="shared" si="1"/>
        <v>16553.962837053994</v>
      </c>
      <c r="K9">
        <v>15367</v>
      </c>
    </row>
    <row r="10" spans="1:11" x14ac:dyDescent="0.25">
      <c r="A10">
        <v>5.2953830663271297</v>
      </c>
      <c r="B10" s="2">
        <v>44075</v>
      </c>
      <c r="C10" s="1">
        <f t="shared" si="0"/>
        <v>199.41400012605899</v>
      </c>
      <c r="D10">
        <v>197.75</v>
      </c>
      <c r="H10">
        <v>9.7255181261888897</v>
      </c>
      <c r="I10" s="2">
        <v>44075</v>
      </c>
      <c r="J10" s="1">
        <f t="shared" si="1"/>
        <v>16739.360245339489</v>
      </c>
      <c r="K10">
        <v>14517</v>
      </c>
    </row>
    <row r="11" spans="1:11" x14ac:dyDescent="0.25">
      <c r="A11">
        <v>5.2997993184604502</v>
      </c>
      <c r="B11" s="2">
        <v>44105</v>
      </c>
      <c r="C11" s="1">
        <f t="shared" si="0"/>
        <v>200.29661010915783</v>
      </c>
      <c r="D11">
        <v>205.25</v>
      </c>
      <c r="H11">
        <v>9.7366554538875896</v>
      </c>
      <c r="I11" s="2">
        <v>44105</v>
      </c>
      <c r="J11" s="1">
        <f t="shared" si="1"/>
        <v>16926.834026475091</v>
      </c>
      <c r="K11">
        <v>15156</v>
      </c>
    </row>
    <row r="12" spans="1:11" x14ac:dyDescent="0.25">
      <c r="A12">
        <v>5.3042155705937697</v>
      </c>
      <c r="B12" s="2">
        <v>44136</v>
      </c>
      <c r="C12" s="1">
        <f t="shared" si="0"/>
        <v>201.18312654005737</v>
      </c>
      <c r="D12">
        <v>210.25</v>
      </c>
      <c r="H12">
        <v>9.7477927815862895</v>
      </c>
      <c r="I12" s="2">
        <v>44136</v>
      </c>
      <c r="J12" s="1">
        <f t="shared" si="1"/>
        <v>17116.407434961926</v>
      </c>
      <c r="K12">
        <v>16033</v>
      </c>
    </row>
    <row r="13" spans="1:11" x14ac:dyDescent="0.25">
      <c r="A13">
        <v>5.3086318227270901</v>
      </c>
      <c r="B13" s="6">
        <v>44166</v>
      </c>
      <c r="C13" s="4">
        <f t="shared" si="0"/>
        <v>202.07356670876692</v>
      </c>
      <c r="D13" s="5">
        <v>213.25</v>
      </c>
      <c r="H13" s="5">
        <v>9.7589301092849894</v>
      </c>
      <c r="I13" s="6">
        <v>44166</v>
      </c>
      <c r="J13" s="4">
        <f t="shared" si="1"/>
        <v>17308.103985741593</v>
      </c>
      <c r="K13" s="5">
        <v>16613</v>
      </c>
    </row>
    <row r="40" spans="1:7" x14ac:dyDescent="0.25">
      <c r="A40" s="10" t="s">
        <v>4</v>
      </c>
      <c r="B40" s="10"/>
      <c r="C40" s="10"/>
      <c r="D40" s="10"/>
      <c r="E40" s="10"/>
      <c r="F40" s="10"/>
      <c r="G40" s="10"/>
    </row>
    <row r="41" spans="1:7" x14ac:dyDescent="0.25">
      <c r="A41" s="8" t="s">
        <v>5</v>
      </c>
      <c r="B41" s="8"/>
      <c r="C41" s="8"/>
      <c r="D41" s="8"/>
      <c r="E41" s="8"/>
      <c r="F41" s="8"/>
      <c r="G41" s="8"/>
    </row>
    <row r="42" spans="1:7" x14ac:dyDescent="0.25">
      <c r="A42" s="5" t="s">
        <v>6</v>
      </c>
      <c r="B42" s="5">
        <v>12</v>
      </c>
      <c r="C42" s="5"/>
      <c r="D42" s="5"/>
      <c r="E42" s="5"/>
      <c r="F42" s="5"/>
      <c r="G42" s="5"/>
    </row>
    <row r="43" spans="1:7" x14ac:dyDescent="0.25">
      <c r="A43" s="9" t="s">
        <v>7</v>
      </c>
      <c r="B43" s="9" t="s">
        <v>8</v>
      </c>
      <c r="C43" s="9" t="s">
        <v>9</v>
      </c>
      <c r="D43" s="9" t="s">
        <v>10</v>
      </c>
      <c r="E43" s="9" t="s">
        <v>11</v>
      </c>
      <c r="F43" s="9" t="s">
        <v>12</v>
      </c>
      <c r="G43" s="9"/>
    </row>
    <row r="44" spans="1:7" x14ac:dyDescent="0.25">
      <c r="A44" s="5" t="s">
        <v>13</v>
      </c>
      <c r="B44" s="5" t="s">
        <v>14</v>
      </c>
      <c r="C44" s="5" t="s">
        <v>15</v>
      </c>
      <c r="D44" s="5" t="s">
        <v>16</v>
      </c>
      <c r="E44" s="5" t="s">
        <v>17</v>
      </c>
      <c r="F44" s="5" t="s">
        <v>18</v>
      </c>
      <c r="G44" s="5" t="s">
        <v>19</v>
      </c>
    </row>
    <row r="45" spans="1:7" x14ac:dyDescent="0.25">
      <c r="A45" s="9">
        <v>100.1</v>
      </c>
      <c r="B45" s="9">
        <v>100.2</v>
      </c>
      <c r="C45" s="9">
        <v>99.3</v>
      </c>
      <c r="D45" s="9">
        <v>99.5</v>
      </c>
      <c r="E45" s="9">
        <v>99.4</v>
      </c>
      <c r="F45" s="9">
        <v>99.8</v>
      </c>
      <c r="G45" s="9"/>
    </row>
    <row r="46" spans="1:7" x14ac:dyDescent="0.25">
      <c r="A46" s="5">
        <v>100.4</v>
      </c>
      <c r="B46" s="5">
        <v>101</v>
      </c>
      <c r="C46" s="5">
        <v>100.2</v>
      </c>
      <c r="D46" s="5">
        <v>100.4</v>
      </c>
      <c r="E46" s="5">
        <v>99.9</v>
      </c>
      <c r="F46" s="5">
        <v>100.1</v>
      </c>
      <c r="G46" s="5">
        <v>100</v>
      </c>
    </row>
  </sheetData>
  <mergeCells count="2">
    <mergeCell ref="A40:G40"/>
    <mergeCell ref="A41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5993-8D79-4073-8AD0-95EAEA84DB84}">
  <dimension ref="A1:N13"/>
  <sheetViews>
    <sheetView tabSelected="1" workbookViewId="0">
      <selection activeCell="C27" sqref="C27"/>
    </sheetView>
  </sheetViews>
  <sheetFormatPr defaultRowHeight="15" x14ac:dyDescent="0.25"/>
  <cols>
    <col min="1" max="1" width="22.5703125" bestFit="1" customWidth="1"/>
    <col min="2" max="2" width="7.7109375" bestFit="1" customWidth="1"/>
    <col min="3" max="3" width="22.5703125" bestFit="1" customWidth="1"/>
    <col min="4" max="4" width="14.42578125" bestFit="1" customWidth="1"/>
    <col min="11" max="11" width="22.5703125" bestFit="1" customWidth="1"/>
    <col min="12" max="12" width="7.7109375" bestFit="1" customWidth="1"/>
    <col min="13" max="13" width="15.42578125" bestFit="1" customWidth="1"/>
    <col min="14" max="14" width="14.42578125" bestFit="1" customWidth="1"/>
  </cols>
  <sheetData>
    <row r="1" spans="1:14" x14ac:dyDescent="0.25">
      <c r="A1" s="7" t="s">
        <v>20</v>
      </c>
      <c r="B1" s="3" t="s">
        <v>1</v>
      </c>
      <c r="C1" s="3" t="s">
        <v>21</v>
      </c>
      <c r="D1" s="3" t="s">
        <v>2</v>
      </c>
      <c r="K1" s="7" t="s">
        <v>20</v>
      </c>
      <c r="L1" s="3" t="s">
        <v>1</v>
      </c>
      <c r="M1" s="3" t="s">
        <v>21</v>
      </c>
      <c r="N1" s="3" t="s">
        <v>2</v>
      </c>
    </row>
    <row r="2" spans="1:14" x14ac:dyDescent="0.25">
      <c r="A2">
        <v>5.2324753161545701</v>
      </c>
      <c r="B2" s="2">
        <v>43831</v>
      </c>
      <c r="C2">
        <f>EXP(A2)</f>
        <v>187.25574749424905</v>
      </c>
      <c r="D2">
        <v>191</v>
      </c>
      <c r="K2">
        <v>9.5660762867984293</v>
      </c>
      <c r="L2" s="2">
        <v>43831</v>
      </c>
      <c r="M2">
        <f>EXP(K2)</f>
        <v>14272.305880476932</v>
      </c>
      <c r="N2">
        <v>12850</v>
      </c>
    </row>
    <row r="3" spans="1:14" x14ac:dyDescent="0.25">
      <c r="A3">
        <v>5.2310517822591001</v>
      </c>
      <c r="B3" s="2">
        <v>43862</v>
      </c>
      <c r="C3">
        <f>EXP(A3)</f>
        <v>186.98937223265929</v>
      </c>
      <c r="D3">
        <v>187.5</v>
      </c>
      <c r="K3">
        <v>9.4959842848465001</v>
      </c>
      <c r="L3" s="2">
        <v>43862</v>
      </c>
      <c r="M3">
        <f>EXP(K3)</f>
        <v>13306.185547405028</v>
      </c>
      <c r="N3">
        <v>12255</v>
      </c>
    </row>
    <row r="4" spans="1:14" x14ac:dyDescent="0.25">
      <c r="A4">
        <v>5.2296282483636398</v>
      </c>
      <c r="B4" s="2">
        <v>43891</v>
      </c>
      <c r="C4">
        <f>EXP(A4)</f>
        <v>186.72337589551526</v>
      </c>
      <c r="D4">
        <v>196.25</v>
      </c>
      <c r="K4">
        <v>9.3642780348846504</v>
      </c>
      <c r="L4" s="2">
        <v>43891</v>
      </c>
      <c r="M4">
        <f>EXP(K4)</f>
        <v>11664.181733956526</v>
      </c>
      <c r="N4">
        <v>11484</v>
      </c>
    </row>
    <row r="5" spans="1:14" x14ac:dyDescent="0.25">
      <c r="A5">
        <v>5.2282047144681796</v>
      </c>
      <c r="B5" s="2">
        <v>43922</v>
      </c>
      <c r="C5">
        <f>EXP(A5)</f>
        <v>186.4577579437871</v>
      </c>
      <c r="D5">
        <v>195.75</v>
      </c>
      <c r="K5">
        <v>9.3779993397218</v>
      </c>
      <c r="L5" s="2">
        <v>43922</v>
      </c>
      <c r="M5">
        <f>EXP(K5)</f>
        <v>11825.33259890408</v>
      </c>
      <c r="N5">
        <v>12192</v>
      </c>
    </row>
    <row r="6" spans="1:14" x14ac:dyDescent="0.25">
      <c r="A6">
        <v>5.2267811805727202</v>
      </c>
      <c r="B6" s="2">
        <v>43952</v>
      </c>
      <c r="C6">
        <f>EXP(A6)</f>
        <v>186.19251783921371</v>
      </c>
      <c r="D6">
        <v>188.25</v>
      </c>
      <c r="K6">
        <v>9.39944072400551</v>
      </c>
      <c r="L6" s="2">
        <v>43952</v>
      </c>
      <c r="M6">
        <f>EXP(K6)</f>
        <v>12081.621879270037</v>
      </c>
      <c r="N6">
        <v>12324</v>
      </c>
    </row>
    <row r="7" spans="1:14" x14ac:dyDescent="0.25">
      <c r="A7">
        <v>5.22535764667726</v>
      </c>
      <c r="B7" s="2">
        <v>43983</v>
      </c>
      <c r="C7">
        <f>EXP(A7)</f>
        <v>185.92765504429917</v>
      </c>
      <c r="D7">
        <v>180.5</v>
      </c>
      <c r="K7">
        <v>9.4566418775672094</v>
      </c>
      <c r="L7" s="2">
        <v>43983</v>
      </c>
      <c r="M7">
        <f>EXP(K7)</f>
        <v>12792.852270489455</v>
      </c>
      <c r="N7">
        <v>12805</v>
      </c>
    </row>
    <row r="8" spans="1:14" x14ac:dyDescent="0.25">
      <c r="A8">
        <v>5.2239341127817998</v>
      </c>
      <c r="B8" s="2">
        <v>44013</v>
      </c>
      <c r="C8">
        <f>EXP(A8)</f>
        <v>185.6631690223127</v>
      </c>
      <c r="D8">
        <v>182.75</v>
      </c>
      <c r="K8">
        <v>9.5274282033567204</v>
      </c>
      <c r="L8" s="2">
        <v>44013</v>
      </c>
      <c r="M8">
        <f>EXP(K8)</f>
        <v>13731.231699328999</v>
      </c>
      <c r="N8">
        <v>13786</v>
      </c>
    </row>
    <row r="9" spans="1:14" x14ac:dyDescent="0.25">
      <c r="A9">
        <v>5.2225105788863404</v>
      </c>
      <c r="B9" s="2">
        <v>44044</v>
      </c>
      <c r="C9">
        <f>EXP(A9)</f>
        <v>185.39905923728702</v>
      </c>
      <c r="D9">
        <v>187.75</v>
      </c>
      <c r="K9">
        <v>9.5788889498690004</v>
      </c>
      <c r="L9" s="2">
        <v>44044</v>
      </c>
      <c r="M9">
        <f>EXP(K9)</f>
        <v>14456.348648185569</v>
      </c>
      <c r="N9">
        <v>15367</v>
      </c>
    </row>
    <row r="10" spans="1:14" x14ac:dyDescent="0.25">
      <c r="A10">
        <v>5.2210870449908802</v>
      </c>
      <c r="B10" s="2">
        <v>44075</v>
      </c>
      <c r="C10">
        <f>EXP(A10)</f>
        <v>185.13532515401673</v>
      </c>
      <c r="D10">
        <v>197.75</v>
      </c>
      <c r="K10">
        <v>9.5931439451202305</v>
      </c>
      <c r="L10" s="2">
        <v>44075</v>
      </c>
      <c r="M10">
        <f>EXP(K10)</f>
        <v>14663.899634071984</v>
      </c>
      <c r="N10">
        <v>14517</v>
      </c>
    </row>
    <row r="11" spans="1:14" x14ac:dyDescent="0.25">
      <c r="A11">
        <v>5.2196635110954199</v>
      </c>
      <c r="B11" s="2">
        <v>44105</v>
      </c>
      <c r="C11">
        <f>EXP(A11)</f>
        <v>184.87196623805829</v>
      </c>
      <c r="D11">
        <v>205.25</v>
      </c>
      <c r="K11">
        <v>9.6102385733453506</v>
      </c>
      <c r="L11" s="2">
        <v>44105</v>
      </c>
      <c r="M11">
        <f>EXP(K11)</f>
        <v>14916.728396592072</v>
      </c>
      <c r="N11">
        <v>15156</v>
      </c>
    </row>
    <row r="12" spans="1:14" x14ac:dyDescent="0.25">
      <c r="A12">
        <v>5.2182399771999499</v>
      </c>
      <c r="B12" s="2">
        <v>44136</v>
      </c>
      <c r="C12">
        <f>EXP(A12)</f>
        <v>184.60898195572653</v>
      </c>
      <c r="D12">
        <v>210.25</v>
      </c>
      <c r="K12">
        <v>9.5955216936345291</v>
      </c>
      <c r="L12" s="2">
        <v>44136</v>
      </c>
      <c r="M12">
        <f>EXP(K12)</f>
        <v>14698.808185071524</v>
      </c>
      <c r="N12">
        <v>16033</v>
      </c>
    </row>
    <row r="13" spans="1:14" x14ac:dyDescent="0.25">
      <c r="A13">
        <v>5.2168164433044897</v>
      </c>
      <c r="B13" s="6">
        <v>44166</v>
      </c>
      <c r="C13" s="5">
        <f>EXP(A13)</f>
        <v>184.34637177410073</v>
      </c>
      <c r="D13" s="5">
        <v>213.25</v>
      </c>
      <c r="K13">
        <v>9.6869775058301109</v>
      </c>
      <c r="L13" s="6">
        <v>44166</v>
      </c>
      <c r="M13" s="5">
        <f>EXP(K13)</f>
        <v>16106.488880481813</v>
      </c>
      <c r="N13" s="5">
        <v>16613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2023-03-06T11:54:13Z</dcterms:modified>
</cp:coreProperties>
</file>