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505d5b20ec42d9b/Documents/Data science/files/hj sents/"/>
    </mc:Choice>
  </mc:AlternateContent>
  <xr:revisionPtr revIDLastSave="0" documentId="8_{2E61B66D-2FEF-4477-A6DA-55ABD8A2DAC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UDIT" sheetId="1" r:id="rId1"/>
    <sheet name="FIN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5" l="1"/>
  <c r="C58" i="5"/>
  <c r="C57" i="5"/>
  <c r="I52" i="5"/>
  <c r="H52" i="5"/>
  <c r="C52" i="5"/>
  <c r="B52" i="5"/>
  <c r="M51" i="5"/>
  <c r="J51" i="5"/>
  <c r="F51" i="5"/>
  <c r="G51" i="5" s="1"/>
  <c r="D51" i="5"/>
  <c r="M50" i="5"/>
  <c r="J50" i="5"/>
  <c r="F50" i="5"/>
  <c r="G50" i="5" s="1"/>
  <c r="D50" i="5"/>
  <c r="M49" i="5"/>
  <c r="J49" i="5"/>
  <c r="F49" i="5"/>
  <c r="G49" i="5" s="1"/>
  <c r="D49" i="5"/>
  <c r="M48" i="5"/>
  <c r="J48" i="5"/>
  <c r="G48" i="5"/>
  <c r="F48" i="5"/>
  <c r="D48" i="5"/>
  <c r="M47" i="5"/>
  <c r="J47" i="5"/>
  <c r="F47" i="5"/>
  <c r="G47" i="5" s="1"/>
  <c r="D47" i="5"/>
  <c r="M46" i="5"/>
  <c r="J46" i="5"/>
  <c r="F46" i="5"/>
  <c r="G46" i="5" s="1"/>
  <c r="D46" i="5"/>
  <c r="M45" i="5"/>
  <c r="J45" i="5"/>
  <c r="F45" i="5"/>
  <c r="G45" i="5" s="1"/>
  <c r="D45" i="5"/>
  <c r="M44" i="5"/>
  <c r="J44" i="5"/>
  <c r="F44" i="5"/>
  <c r="G44" i="5" s="1"/>
  <c r="D44" i="5"/>
  <c r="M43" i="5"/>
  <c r="J43" i="5"/>
  <c r="F43" i="5"/>
  <c r="G43" i="5" s="1"/>
  <c r="D43" i="5"/>
  <c r="M42" i="5"/>
  <c r="J42" i="5"/>
  <c r="F42" i="5"/>
  <c r="G42" i="5" s="1"/>
  <c r="D42" i="5"/>
  <c r="M41" i="5"/>
  <c r="J41" i="5"/>
  <c r="F41" i="5"/>
  <c r="G41" i="5" s="1"/>
  <c r="D41" i="5"/>
  <c r="M40" i="5"/>
  <c r="J40" i="5"/>
  <c r="F40" i="5"/>
  <c r="G40" i="5" s="1"/>
  <c r="D40" i="5"/>
  <c r="M39" i="5"/>
  <c r="J39" i="5"/>
  <c r="F39" i="5"/>
  <c r="G39" i="5" s="1"/>
  <c r="D39" i="5"/>
  <c r="M38" i="5"/>
  <c r="J38" i="5"/>
  <c r="F38" i="5"/>
  <c r="G38" i="5" s="1"/>
  <c r="D38" i="5"/>
  <c r="M37" i="5"/>
  <c r="J37" i="5"/>
  <c r="F37" i="5"/>
  <c r="G37" i="5" s="1"/>
  <c r="D37" i="5"/>
  <c r="M36" i="5"/>
  <c r="J36" i="5"/>
  <c r="F36" i="5"/>
  <c r="G36" i="5" s="1"/>
  <c r="D36" i="5"/>
  <c r="M35" i="5"/>
  <c r="J35" i="5"/>
  <c r="F35" i="5"/>
  <c r="G35" i="5" s="1"/>
  <c r="K35" i="5" s="1"/>
  <c r="D35" i="5"/>
  <c r="M34" i="5"/>
  <c r="J34" i="5"/>
  <c r="F34" i="5"/>
  <c r="G34" i="5" s="1"/>
  <c r="D34" i="5"/>
  <c r="M33" i="5"/>
  <c r="J33" i="5"/>
  <c r="F33" i="5"/>
  <c r="G33" i="5" s="1"/>
  <c r="D33" i="5"/>
  <c r="M32" i="5"/>
  <c r="J32" i="5"/>
  <c r="G32" i="5"/>
  <c r="F32" i="5"/>
  <c r="D32" i="5"/>
  <c r="M31" i="5"/>
  <c r="J31" i="5"/>
  <c r="F31" i="5"/>
  <c r="G31" i="5" s="1"/>
  <c r="D31" i="5"/>
  <c r="M30" i="5"/>
  <c r="J30" i="5"/>
  <c r="F30" i="5"/>
  <c r="G30" i="5" s="1"/>
  <c r="D30" i="5"/>
  <c r="M29" i="5"/>
  <c r="J29" i="5"/>
  <c r="F29" i="5"/>
  <c r="G29" i="5" s="1"/>
  <c r="D29" i="5"/>
  <c r="M28" i="5"/>
  <c r="J28" i="5"/>
  <c r="F28" i="5"/>
  <c r="G28" i="5" s="1"/>
  <c r="D28" i="5"/>
  <c r="M27" i="5"/>
  <c r="J27" i="5"/>
  <c r="F27" i="5"/>
  <c r="G27" i="5" s="1"/>
  <c r="D27" i="5"/>
  <c r="M26" i="5"/>
  <c r="J26" i="5"/>
  <c r="G26" i="5"/>
  <c r="F26" i="5"/>
  <c r="D26" i="5"/>
  <c r="M25" i="5"/>
  <c r="J25" i="5"/>
  <c r="F25" i="5"/>
  <c r="G25" i="5" s="1"/>
  <c r="D25" i="5"/>
  <c r="M24" i="5"/>
  <c r="J24" i="5"/>
  <c r="F24" i="5"/>
  <c r="G24" i="5" s="1"/>
  <c r="D24" i="5"/>
  <c r="M23" i="5"/>
  <c r="J23" i="5"/>
  <c r="F23" i="5"/>
  <c r="G23" i="5" s="1"/>
  <c r="D23" i="5"/>
  <c r="M22" i="5"/>
  <c r="J22" i="5"/>
  <c r="F22" i="5"/>
  <c r="G22" i="5" s="1"/>
  <c r="D22" i="5"/>
  <c r="M21" i="5"/>
  <c r="J21" i="5"/>
  <c r="F21" i="5"/>
  <c r="G21" i="5" s="1"/>
  <c r="D21" i="5"/>
  <c r="M20" i="5"/>
  <c r="J20" i="5"/>
  <c r="F20" i="5"/>
  <c r="G20" i="5" s="1"/>
  <c r="D20" i="5"/>
  <c r="M19" i="5"/>
  <c r="J19" i="5"/>
  <c r="F19" i="5"/>
  <c r="G19" i="5" s="1"/>
  <c r="D19" i="5"/>
  <c r="M18" i="5"/>
  <c r="J18" i="5"/>
  <c r="F18" i="5"/>
  <c r="G18" i="5" s="1"/>
  <c r="D18" i="5"/>
  <c r="M17" i="5"/>
  <c r="J17" i="5"/>
  <c r="F17" i="5"/>
  <c r="G17" i="5" s="1"/>
  <c r="D17" i="5"/>
  <c r="M16" i="5"/>
  <c r="J16" i="5"/>
  <c r="F16" i="5"/>
  <c r="G16" i="5" s="1"/>
  <c r="D16" i="5"/>
  <c r="M15" i="5"/>
  <c r="J15" i="5"/>
  <c r="F15" i="5"/>
  <c r="G15" i="5" s="1"/>
  <c r="D15" i="5"/>
  <c r="M14" i="5"/>
  <c r="J14" i="5"/>
  <c r="F14" i="5"/>
  <c r="G14" i="5" s="1"/>
  <c r="D14" i="5"/>
  <c r="M13" i="5"/>
  <c r="J13" i="5"/>
  <c r="F13" i="5"/>
  <c r="G13" i="5" s="1"/>
  <c r="D13" i="5"/>
  <c r="M12" i="5"/>
  <c r="J12" i="5"/>
  <c r="F12" i="5"/>
  <c r="G12" i="5" s="1"/>
  <c r="D12" i="5"/>
  <c r="M11" i="5"/>
  <c r="J11" i="5"/>
  <c r="F11" i="5"/>
  <c r="G11" i="5" s="1"/>
  <c r="D11" i="5"/>
  <c r="M10" i="5"/>
  <c r="J10" i="5"/>
  <c r="F10" i="5"/>
  <c r="G10" i="5" s="1"/>
  <c r="D10" i="5"/>
  <c r="M9" i="5"/>
  <c r="J9" i="5"/>
  <c r="F9" i="5"/>
  <c r="G9" i="5" s="1"/>
  <c r="D9" i="5"/>
  <c r="M8" i="5"/>
  <c r="J8" i="5"/>
  <c r="F8" i="5"/>
  <c r="G8" i="5" s="1"/>
  <c r="D8" i="5"/>
  <c r="M7" i="5"/>
  <c r="J7" i="5"/>
  <c r="F7" i="5"/>
  <c r="G7" i="5" s="1"/>
  <c r="D7" i="5"/>
  <c r="M6" i="5"/>
  <c r="J6" i="5"/>
  <c r="F6" i="5"/>
  <c r="G6" i="5" s="1"/>
  <c r="D6" i="5"/>
  <c r="M5" i="5"/>
  <c r="J5" i="5"/>
  <c r="F5" i="5"/>
  <c r="G5" i="5" s="1"/>
  <c r="D5" i="5"/>
  <c r="M4" i="5"/>
  <c r="J4" i="5"/>
  <c r="F4" i="5"/>
  <c r="G4" i="5" s="1"/>
  <c r="D4" i="5"/>
  <c r="M3" i="5"/>
  <c r="J3" i="5"/>
  <c r="F3" i="5"/>
  <c r="G3" i="5" s="1"/>
  <c r="K3" i="5" s="1"/>
  <c r="D3" i="5"/>
  <c r="M2" i="5"/>
  <c r="J2" i="5"/>
  <c r="F2" i="5"/>
  <c r="G2" i="5" s="1"/>
  <c r="D2" i="5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4" i="1"/>
  <c r="I64" i="1"/>
  <c r="H64" i="1"/>
  <c r="C64" i="1"/>
  <c r="B64" i="1"/>
  <c r="J63" i="1"/>
  <c r="G63" i="1"/>
  <c r="K63" i="1" s="1"/>
  <c r="F63" i="1"/>
  <c r="D63" i="1"/>
  <c r="J62" i="1"/>
  <c r="F62" i="1"/>
  <c r="G62" i="1" s="1"/>
  <c r="D62" i="1"/>
  <c r="K61" i="1"/>
  <c r="J61" i="1"/>
  <c r="G61" i="1"/>
  <c r="F61" i="1"/>
  <c r="D61" i="1"/>
  <c r="J60" i="1"/>
  <c r="F60" i="1"/>
  <c r="G60" i="1" s="1"/>
  <c r="D60" i="1"/>
  <c r="J59" i="1"/>
  <c r="G59" i="1"/>
  <c r="K59" i="1" s="1"/>
  <c r="F59" i="1"/>
  <c r="D59" i="1"/>
  <c r="J58" i="1"/>
  <c r="K58" i="1" s="1"/>
  <c r="F58" i="1"/>
  <c r="G58" i="1" s="1"/>
  <c r="D58" i="1"/>
  <c r="K57" i="1"/>
  <c r="J57" i="1"/>
  <c r="G57" i="1"/>
  <c r="F57" i="1"/>
  <c r="D57" i="1"/>
  <c r="J56" i="1"/>
  <c r="K56" i="1" s="1"/>
  <c r="F56" i="1"/>
  <c r="G56" i="1" s="1"/>
  <c r="D56" i="1"/>
  <c r="J55" i="1"/>
  <c r="G55" i="1"/>
  <c r="K55" i="1" s="1"/>
  <c r="F55" i="1"/>
  <c r="D55" i="1"/>
  <c r="J54" i="1"/>
  <c r="F54" i="1"/>
  <c r="G54" i="1" s="1"/>
  <c r="D54" i="1"/>
  <c r="K53" i="1"/>
  <c r="J53" i="1"/>
  <c r="G53" i="1"/>
  <c r="F53" i="1"/>
  <c r="D53" i="1"/>
  <c r="J52" i="1"/>
  <c r="F52" i="1"/>
  <c r="G52" i="1" s="1"/>
  <c r="D52" i="1"/>
  <c r="J51" i="1"/>
  <c r="G51" i="1"/>
  <c r="K51" i="1" s="1"/>
  <c r="F51" i="1"/>
  <c r="D51" i="1"/>
  <c r="J50" i="1"/>
  <c r="K50" i="1" s="1"/>
  <c r="F50" i="1"/>
  <c r="G50" i="1" s="1"/>
  <c r="D50" i="1"/>
  <c r="K49" i="1"/>
  <c r="J49" i="1"/>
  <c r="G49" i="1"/>
  <c r="F49" i="1"/>
  <c r="D49" i="1"/>
  <c r="J48" i="1"/>
  <c r="K48" i="1" s="1"/>
  <c r="F48" i="1"/>
  <c r="G48" i="1" s="1"/>
  <c r="D48" i="1"/>
  <c r="J47" i="1"/>
  <c r="G47" i="1"/>
  <c r="K47" i="1" s="1"/>
  <c r="F47" i="1"/>
  <c r="D47" i="1"/>
  <c r="J46" i="1"/>
  <c r="F46" i="1"/>
  <c r="G46" i="1" s="1"/>
  <c r="D46" i="1"/>
  <c r="K45" i="1"/>
  <c r="J45" i="1"/>
  <c r="G45" i="1"/>
  <c r="F45" i="1"/>
  <c r="D45" i="1"/>
  <c r="J44" i="1"/>
  <c r="F44" i="1"/>
  <c r="G44" i="1" s="1"/>
  <c r="D44" i="1"/>
  <c r="J43" i="1"/>
  <c r="G43" i="1"/>
  <c r="K43" i="1" s="1"/>
  <c r="F43" i="1"/>
  <c r="D43" i="1"/>
  <c r="J42" i="1"/>
  <c r="K42" i="1" s="1"/>
  <c r="F42" i="1"/>
  <c r="G42" i="1" s="1"/>
  <c r="D42" i="1"/>
  <c r="K41" i="1"/>
  <c r="J41" i="1"/>
  <c r="G41" i="1"/>
  <c r="F41" i="1"/>
  <c r="D41" i="1"/>
  <c r="J40" i="1"/>
  <c r="K40" i="1" s="1"/>
  <c r="F40" i="1"/>
  <c r="G40" i="1" s="1"/>
  <c r="D40" i="1"/>
  <c r="J39" i="1"/>
  <c r="G39" i="1"/>
  <c r="K39" i="1" s="1"/>
  <c r="F39" i="1"/>
  <c r="D39" i="1"/>
  <c r="J38" i="1"/>
  <c r="F38" i="1"/>
  <c r="G38" i="1" s="1"/>
  <c r="D38" i="1"/>
  <c r="K37" i="1"/>
  <c r="J37" i="1"/>
  <c r="G37" i="1"/>
  <c r="F37" i="1"/>
  <c r="D37" i="1"/>
  <c r="J36" i="1"/>
  <c r="F36" i="1"/>
  <c r="G36" i="1" s="1"/>
  <c r="D36" i="1"/>
  <c r="J35" i="1"/>
  <c r="G35" i="1"/>
  <c r="K35" i="1" s="1"/>
  <c r="F35" i="1"/>
  <c r="D35" i="1"/>
  <c r="J34" i="1"/>
  <c r="K34" i="1" s="1"/>
  <c r="F34" i="1"/>
  <c r="G34" i="1" s="1"/>
  <c r="D34" i="1"/>
  <c r="K33" i="1"/>
  <c r="J33" i="1"/>
  <c r="G33" i="1"/>
  <c r="F33" i="1"/>
  <c r="D33" i="1"/>
  <c r="J32" i="1"/>
  <c r="K32" i="1" s="1"/>
  <c r="F32" i="1"/>
  <c r="G32" i="1" s="1"/>
  <c r="D32" i="1"/>
  <c r="J31" i="1"/>
  <c r="G31" i="1"/>
  <c r="K31" i="1" s="1"/>
  <c r="F31" i="1"/>
  <c r="D31" i="1"/>
  <c r="J30" i="1"/>
  <c r="F30" i="1"/>
  <c r="G30" i="1" s="1"/>
  <c r="D30" i="1"/>
  <c r="K29" i="1"/>
  <c r="J29" i="1"/>
  <c r="G29" i="1"/>
  <c r="F29" i="1"/>
  <c r="D29" i="1"/>
  <c r="J28" i="1"/>
  <c r="F28" i="1"/>
  <c r="G28" i="1" s="1"/>
  <c r="D28" i="1"/>
  <c r="J27" i="1"/>
  <c r="G27" i="1"/>
  <c r="K27" i="1" s="1"/>
  <c r="F27" i="1"/>
  <c r="D27" i="1"/>
  <c r="J26" i="1"/>
  <c r="K26" i="1" s="1"/>
  <c r="F26" i="1"/>
  <c r="G26" i="1" s="1"/>
  <c r="D26" i="1"/>
  <c r="K25" i="1"/>
  <c r="J25" i="1"/>
  <c r="G25" i="1"/>
  <c r="F25" i="1"/>
  <c r="D25" i="1"/>
  <c r="J24" i="1"/>
  <c r="K24" i="1" s="1"/>
  <c r="F24" i="1"/>
  <c r="G24" i="1" s="1"/>
  <c r="D24" i="1"/>
  <c r="J23" i="1"/>
  <c r="G23" i="1"/>
  <c r="K23" i="1" s="1"/>
  <c r="F23" i="1"/>
  <c r="D23" i="1"/>
  <c r="J22" i="1"/>
  <c r="F22" i="1"/>
  <c r="G22" i="1" s="1"/>
  <c r="D22" i="1"/>
  <c r="K21" i="1"/>
  <c r="J21" i="1"/>
  <c r="G21" i="1"/>
  <c r="F21" i="1"/>
  <c r="D21" i="1"/>
  <c r="J20" i="1"/>
  <c r="F20" i="1"/>
  <c r="G20" i="1" s="1"/>
  <c r="D20" i="1"/>
  <c r="J19" i="1"/>
  <c r="G19" i="1"/>
  <c r="K19" i="1" s="1"/>
  <c r="F19" i="1"/>
  <c r="D19" i="1"/>
  <c r="J18" i="1"/>
  <c r="K18" i="1" s="1"/>
  <c r="F18" i="1"/>
  <c r="G18" i="1" s="1"/>
  <c r="D18" i="1"/>
  <c r="K17" i="1"/>
  <c r="J17" i="1"/>
  <c r="G17" i="1"/>
  <c r="F17" i="1"/>
  <c r="D17" i="1"/>
  <c r="J16" i="1"/>
  <c r="K16" i="1" s="1"/>
  <c r="F16" i="1"/>
  <c r="G16" i="1" s="1"/>
  <c r="D16" i="1"/>
  <c r="J15" i="1"/>
  <c r="G15" i="1"/>
  <c r="K15" i="1" s="1"/>
  <c r="F15" i="1"/>
  <c r="D15" i="1"/>
  <c r="J14" i="1"/>
  <c r="F14" i="1"/>
  <c r="G14" i="1" s="1"/>
  <c r="D14" i="1"/>
  <c r="K13" i="1"/>
  <c r="J13" i="1"/>
  <c r="G13" i="1"/>
  <c r="F13" i="1"/>
  <c r="D13" i="1"/>
  <c r="J12" i="1"/>
  <c r="F12" i="1"/>
  <c r="G12" i="1" s="1"/>
  <c r="D12" i="1"/>
  <c r="J11" i="1"/>
  <c r="G11" i="1"/>
  <c r="K11" i="1" s="1"/>
  <c r="F11" i="1"/>
  <c r="D11" i="1"/>
  <c r="J10" i="1"/>
  <c r="G10" i="1"/>
  <c r="K10" i="1" s="1"/>
  <c r="F10" i="1"/>
  <c r="D10" i="1"/>
  <c r="J9" i="1"/>
  <c r="K9" i="1" s="1"/>
  <c r="F9" i="1"/>
  <c r="G9" i="1" s="1"/>
  <c r="D9" i="1"/>
  <c r="K8" i="1"/>
  <c r="J8" i="1"/>
  <c r="G8" i="1"/>
  <c r="F8" i="1"/>
  <c r="D8" i="1"/>
  <c r="J7" i="1"/>
  <c r="K7" i="1" s="1"/>
  <c r="F7" i="1"/>
  <c r="G7" i="1" s="1"/>
  <c r="D7" i="1"/>
  <c r="J6" i="1"/>
  <c r="F6" i="1"/>
  <c r="G6" i="1" s="1"/>
  <c r="K6" i="1" s="1"/>
  <c r="D6" i="1"/>
  <c r="J5" i="1"/>
  <c r="G5" i="1"/>
  <c r="K5" i="1" s="1"/>
  <c r="F5" i="1"/>
  <c r="D5" i="1"/>
  <c r="J4" i="1"/>
  <c r="J64" i="1" s="1"/>
  <c r="F4" i="1"/>
  <c r="G4" i="1" s="1"/>
  <c r="D4" i="1"/>
  <c r="D64" i="1" s="1"/>
  <c r="K37" i="5" l="1"/>
  <c r="K5" i="5"/>
  <c r="K19" i="5"/>
  <c r="K21" i="5"/>
  <c r="K51" i="5"/>
  <c r="K16" i="5"/>
  <c r="K32" i="5"/>
  <c r="K48" i="5"/>
  <c r="K8" i="5"/>
  <c r="K11" i="5"/>
  <c r="K13" i="5"/>
  <c r="K24" i="5"/>
  <c r="K27" i="5"/>
  <c r="K29" i="5"/>
  <c r="K40" i="5"/>
  <c r="K43" i="5"/>
  <c r="K45" i="5"/>
  <c r="K2" i="5"/>
  <c r="K50" i="5"/>
  <c r="M52" i="5"/>
  <c r="K4" i="5"/>
  <c r="K7" i="5"/>
  <c r="K12" i="5"/>
  <c r="K15" i="5"/>
  <c r="K20" i="5"/>
  <c r="K23" i="5"/>
  <c r="K28" i="5"/>
  <c r="K31" i="5"/>
  <c r="K36" i="5"/>
  <c r="K39" i="5"/>
  <c r="K44" i="5"/>
  <c r="K47" i="5"/>
  <c r="K10" i="5"/>
  <c r="K18" i="5"/>
  <c r="K26" i="5"/>
  <c r="K34" i="5"/>
  <c r="K42" i="5"/>
  <c r="D52" i="5"/>
  <c r="K6" i="5"/>
  <c r="K9" i="5"/>
  <c r="K14" i="5"/>
  <c r="K17" i="5"/>
  <c r="K22" i="5"/>
  <c r="K25" i="5"/>
  <c r="K30" i="5"/>
  <c r="K33" i="5"/>
  <c r="K38" i="5"/>
  <c r="K41" i="5"/>
  <c r="K46" i="5"/>
  <c r="K49" i="5"/>
  <c r="C59" i="5"/>
  <c r="K20" i="1"/>
  <c r="K22" i="1"/>
  <c r="K36" i="1"/>
  <c r="K38" i="1"/>
  <c r="K52" i="1"/>
  <c r="K54" i="1"/>
  <c r="K12" i="1"/>
  <c r="K14" i="1"/>
  <c r="K28" i="1"/>
  <c r="K30" i="1"/>
  <c r="K44" i="1"/>
  <c r="K46" i="1"/>
  <c r="K60" i="1"/>
  <c r="K62" i="1"/>
  <c r="F64" i="1"/>
  <c r="K4" i="1"/>
  <c r="G52" i="5"/>
  <c r="F52" i="5"/>
  <c r="J52" i="5"/>
  <c r="G64" i="1"/>
  <c r="K64" i="1" s="1"/>
  <c r="K52" i="5" l="1"/>
</calcChain>
</file>

<file path=xl/sharedStrings.xml><?xml version="1.0" encoding="utf-8"?>
<sst xmlns="http://schemas.openxmlformats.org/spreadsheetml/2006/main" count="157" uniqueCount="85">
  <si>
    <t>H&amp;J SCENTS</t>
  </si>
  <si>
    <t>BATH AND BODY WORKS PRODUCTS</t>
  </si>
  <si>
    <t>Number of products</t>
  </si>
  <si>
    <t>Price per Product in Dollars($)</t>
  </si>
  <si>
    <t>Rate</t>
  </si>
  <si>
    <t>Champagne Toast Body Cream</t>
  </si>
  <si>
    <t>Champagne Toast body splash</t>
  </si>
  <si>
    <t>A thousand Wishes Body Cream</t>
  </si>
  <si>
    <t>A thousand Wishes Body Splash</t>
  </si>
  <si>
    <t>A thousand Wishes Body lotion</t>
  </si>
  <si>
    <t>A thousand Wishes, Diamond Mist</t>
  </si>
  <si>
    <t>Inspire love, Rose and vanilla</t>
  </si>
  <si>
    <t>Canyon Body Cream (men)</t>
  </si>
  <si>
    <t>Bourbon Body Cream (Men)</t>
  </si>
  <si>
    <t>Bourbon Face and body wash (Men)</t>
  </si>
  <si>
    <t>Bourbon Body Spray (Men)</t>
  </si>
  <si>
    <t>Bourbon Deodorant (Men)</t>
  </si>
  <si>
    <t>After Dark Body Cream (Men)</t>
  </si>
  <si>
    <t>Mahogany Teakwood Body Cream(Men)</t>
  </si>
  <si>
    <t>Mahogany Teakwood Face&amp;Body Wash (Men)</t>
  </si>
  <si>
    <t>Mahogany Teakwood Body Spray (Men)</t>
  </si>
  <si>
    <t>Mahogany Teakwood Deodorant (Men)</t>
  </si>
  <si>
    <t>Graphite Body Cream (Men)</t>
  </si>
  <si>
    <t>Ridgeline Body Cream for (men)</t>
  </si>
  <si>
    <t>Sweet Pea Body Cream</t>
  </si>
  <si>
    <t>Sweet Pea Body Splash</t>
  </si>
  <si>
    <t>Costa Rica Pink Pineapple Sunrise Body Cream</t>
  </si>
  <si>
    <t>Costa Rica Pink Pineapple Sunrise Body Splash</t>
  </si>
  <si>
    <t>Gingham Legend Body Cream(Men)</t>
  </si>
  <si>
    <t>Gingham Legend, Hair, Face, &amp; Body Wash(Men)</t>
  </si>
  <si>
    <t>Gingham Legend Body Spray (Men)</t>
  </si>
  <si>
    <t>Peach Bellini Body Cream</t>
  </si>
  <si>
    <t>Peach Bellini Body Lotion</t>
  </si>
  <si>
    <t xml:space="preserve">Peach Bellini Hand Soap </t>
  </si>
  <si>
    <t>Dark Kiss Body Cream</t>
  </si>
  <si>
    <t>Luminous Body Cream</t>
  </si>
  <si>
    <t>Luminous Body Splash</t>
  </si>
  <si>
    <t>Luminous body Wash</t>
  </si>
  <si>
    <t>Luminous Glowtion Body Butter</t>
  </si>
  <si>
    <t>Hello Beautiful Body Cream</t>
  </si>
  <si>
    <t>Hello Beautiful Body Lotion</t>
  </si>
  <si>
    <t>Japanese Cherry Blossom Body Cream</t>
  </si>
  <si>
    <t>Japanese Cherry Blossom Body Splash</t>
  </si>
  <si>
    <t>Japanese Cherry Blossom Body Lotion</t>
  </si>
  <si>
    <t>Japanese Cherry Blossom Whipped Body Butter</t>
  </si>
  <si>
    <t xml:space="preserve">Into The Night Body Cream </t>
  </si>
  <si>
    <t>Into The Night Body Lotion</t>
  </si>
  <si>
    <t>Into The Night Diamond Shimmer Mist Body splash</t>
  </si>
  <si>
    <t>Thailand Sweet Kiwi&amp;Starfruit Body Splash</t>
  </si>
  <si>
    <t>Thailand Sweet Kiwi&amp;Starfruit Body Wash</t>
  </si>
  <si>
    <t>You're The One Body Lotion</t>
  </si>
  <si>
    <t>Warm Vanilla Sugar Body Lotion</t>
  </si>
  <si>
    <t>Warm Vanilla Sugar Hand soap</t>
  </si>
  <si>
    <t>Ocean Face &amp;Body Wash (Men)</t>
  </si>
  <si>
    <t>Ocean Body Spray (Men)</t>
  </si>
  <si>
    <t>Ocean Deodorant (Men)</t>
  </si>
  <si>
    <t>Coco Shea Body Butter</t>
  </si>
  <si>
    <t>Breathe Deep Body Butter</t>
  </si>
  <si>
    <t>Strawberry Pound Cake Hand Soap (made with sulfates)</t>
  </si>
  <si>
    <t>Strawberry Pound Cake Hand Soap</t>
  </si>
  <si>
    <t>Flowerchild Hand Soap</t>
  </si>
  <si>
    <t>Sunny Lemon Orchard Hand Soap</t>
  </si>
  <si>
    <t>White Cucumber &amp;Mint Hand Soap</t>
  </si>
  <si>
    <t>In The Stars Body Lotion</t>
  </si>
  <si>
    <t>Strawberry Peach Sunset</t>
  </si>
  <si>
    <t>Totals</t>
  </si>
  <si>
    <t>Original Price per Product in Dollars($)</t>
  </si>
  <si>
    <t>Original Price per Product in Kenyan Shillings</t>
  </si>
  <si>
    <t>Sold</t>
  </si>
  <si>
    <t>Original Price for all Products in Kenyan Shillings</t>
  </si>
  <si>
    <t>Selling Price</t>
  </si>
  <si>
    <t>All Products Final Selling Price</t>
  </si>
  <si>
    <t xml:space="preserve"> Profits</t>
  </si>
  <si>
    <t>Original Price for all Products in Dollars($)</t>
  </si>
  <si>
    <t>Capital</t>
  </si>
  <si>
    <t>PROFITS AUDIT SUMMARY REPORT</t>
  </si>
  <si>
    <t>AUDIT</t>
  </si>
  <si>
    <t>DOLLARS</t>
  </si>
  <si>
    <t>KENYAN</t>
  </si>
  <si>
    <t>PROFITS</t>
  </si>
  <si>
    <t>Cucu</t>
  </si>
  <si>
    <t>Products Sold</t>
  </si>
  <si>
    <t>Sales</t>
  </si>
  <si>
    <t>INVENTORY AS AT 12TH DECEMBER, 2024</t>
  </si>
  <si>
    <t>Estimated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</si>
</sst>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name val="Calibri"/>
    </font>
    <font>
      <sz val="11"/>
      <name val="Calibri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4" fillId="0" borderId="2" xfId="0" applyFont="1" applyBorder="1" applyAlignment="1"/>
    <xf numFmtId="0" fontId="5" fillId="0" borderId="2" xfId="0" applyFont="1" applyBorder="1" applyAlignment="1"/>
    <xf numFmtId="4" fontId="5" fillId="0" borderId="2" xfId="0" applyNumberFormat="1" applyFont="1" applyBorder="1" applyAlignment="1"/>
    <xf numFmtId="43" fontId="5" fillId="0" borderId="2" xfId="0" applyNumberFormat="1" applyFont="1" applyBorder="1" applyAlignment="1"/>
    <xf numFmtId="43" fontId="1" fillId="0" borderId="2" xfId="0" applyNumberFormat="1" applyFont="1" applyBorder="1" applyAlignment="1"/>
    <xf numFmtId="0" fontId="5" fillId="0" borderId="2" xfId="0" applyFont="1" applyBorder="1" applyAlignment="1">
      <alignment horizontal="right"/>
    </xf>
    <xf numFmtId="0" fontId="6" fillId="0" borderId="2" xfId="0" applyFont="1" applyBorder="1" applyAlignment="1"/>
    <xf numFmtId="0" fontId="7" fillId="0" borderId="2" xfId="0" applyFont="1" applyBorder="1" applyAlignment="1"/>
    <xf numFmtId="4" fontId="3" fillId="0" borderId="2" xfId="0" applyNumberFormat="1" applyFont="1" applyBorder="1" applyAlignment="1"/>
    <xf numFmtId="2" fontId="7" fillId="0" borderId="2" xfId="0" applyNumberFormat="1" applyFont="1" applyBorder="1" applyAlignment="1"/>
    <xf numFmtId="43" fontId="7" fillId="0" borderId="2" xfId="0" applyNumberFormat="1" applyFont="1" applyBorder="1" applyAlignment="1"/>
    <xf numFmtId="43" fontId="3" fillId="0" borderId="2" xfId="0" applyNumberFormat="1" applyFont="1" applyBorder="1" applyAlignment="1"/>
    <xf numFmtId="43" fontId="4" fillId="0" borderId="2" xfId="0" applyNumberFormat="1" applyFont="1" applyBorder="1" applyAlignment="1"/>
    <xf numFmtId="43" fontId="1" fillId="0" borderId="0" xfId="0" applyNumberFormat="1" applyFont="1" applyAlignment="1"/>
    <xf numFmtId="0" fontId="3" fillId="0" borderId="0" xfId="0" applyFont="1" applyAlignment="1"/>
    <xf numFmtId="0" fontId="5" fillId="0" borderId="0" xfId="0" applyFont="1" applyAlignment="1"/>
    <xf numFmtId="43" fontId="4" fillId="0" borderId="0" xfId="0" applyNumberFormat="1" applyFont="1" applyAlignment="1"/>
    <xf numFmtId="4" fontId="5" fillId="0" borderId="0" xfId="0" applyNumberFormat="1" applyFont="1" applyAlignment="1"/>
    <xf numFmtId="164" fontId="3" fillId="0" borderId="0" xfId="0" applyNumberFormat="1" applyFont="1" applyAlignment="1"/>
    <xf numFmtId="4" fontId="3" fillId="0" borderId="0" xfId="0" applyNumberFormat="1" applyFont="1" applyAlignment="1"/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164" fontId="5" fillId="0" borderId="2" xfId="0" applyNumberFormat="1" applyFont="1" applyBorder="1" applyAlignment="1"/>
    <xf numFmtId="164" fontId="3" fillId="0" borderId="2" xfId="0" applyNumberFormat="1" applyFont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A59" workbookViewId="0">
      <selection activeCell="A67" sqref="A67:C75"/>
    </sheetView>
  </sheetViews>
  <sheetFormatPr defaultColWidth="10" defaultRowHeight="14.5" x14ac:dyDescent="0.35"/>
  <cols>
    <col min="1" max="1" width="51.453125" bestFit="1" customWidth="1"/>
    <col min="2" max="2" width="9.1796875" bestFit="1" customWidth="1"/>
    <col min="3" max="3" width="10" bestFit="1" customWidth="1"/>
    <col min="4" max="4" width="11.54296875" customWidth="1"/>
    <col min="5" max="5" width="5" bestFit="1" customWidth="1"/>
    <col min="6" max="6" width="9.7265625" customWidth="1"/>
    <col min="7" max="7" width="11" bestFit="1" customWidth="1"/>
    <col min="8" max="8" width="10" bestFit="1" customWidth="1"/>
    <col min="9" max="9" width="11.54296875" bestFit="1" customWidth="1"/>
    <col min="10" max="10" width="11.7265625" bestFit="1" customWidth="1"/>
    <col min="11" max="11" width="10.54296875" style="1" bestFit="1" customWidth="1"/>
    <col min="12" max="12" width="9.1796875" bestFit="1" customWidth="1"/>
  </cols>
  <sheetData>
    <row r="1" spans="1:13" ht="21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21" x14ac:dyDescent="0.5">
      <c r="A2" s="31" t="s">
        <v>83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72.5" x14ac:dyDescent="0.35">
      <c r="A3" s="2" t="s">
        <v>1</v>
      </c>
      <c r="B3" s="3" t="s">
        <v>2</v>
      </c>
      <c r="C3" s="3" t="s">
        <v>66</v>
      </c>
      <c r="D3" s="3" t="s">
        <v>73</v>
      </c>
      <c r="E3" s="3" t="s">
        <v>4</v>
      </c>
      <c r="F3" s="3" t="s">
        <v>67</v>
      </c>
      <c r="G3" s="3" t="s">
        <v>69</v>
      </c>
      <c r="H3" s="3" t="s">
        <v>3</v>
      </c>
      <c r="I3" s="3" t="s">
        <v>70</v>
      </c>
      <c r="J3" s="3" t="s">
        <v>71</v>
      </c>
      <c r="K3" s="4" t="s">
        <v>72</v>
      </c>
      <c r="L3" s="3" t="s">
        <v>81</v>
      </c>
      <c r="M3" s="3" t="s">
        <v>68</v>
      </c>
    </row>
    <row r="4" spans="1:13" ht="15" customHeight="1" x14ac:dyDescent="0.35">
      <c r="A4" s="5" t="s">
        <v>5</v>
      </c>
      <c r="B4" s="5">
        <v>3</v>
      </c>
      <c r="C4" s="5">
        <v>4.95</v>
      </c>
      <c r="D4" s="5">
        <f>C4*B4</f>
        <v>14.850000000000001</v>
      </c>
      <c r="E4" s="5">
        <v>127</v>
      </c>
      <c r="F4" s="6">
        <f t="shared" ref="F4:F35" si="0">C4*E4</f>
        <v>628.65</v>
      </c>
      <c r="G4" s="6">
        <f t="shared" ref="G4:G35" si="1">F4*B4</f>
        <v>1885.9499999999998</v>
      </c>
      <c r="H4" s="5">
        <v>18.95</v>
      </c>
      <c r="I4" s="7">
        <v>1650</v>
      </c>
      <c r="J4" s="7">
        <f t="shared" ref="J4:J35" si="2">I4*B4</f>
        <v>4950</v>
      </c>
      <c r="K4" s="8">
        <f t="shared" ref="K4:K35" si="3">J4-G4</f>
        <v>3064.05</v>
      </c>
      <c r="L4" s="24">
        <v>1</v>
      </c>
      <c r="M4" s="24">
        <f>L4*C4</f>
        <v>4.95</v>
      </c>
    </row>
    <row r="5" spans="1:13" ht="15" customHeight="1" x14ac:dyDescent="0.35">
      <c r="A5" s="5" t="s">
        <v>6</v>
      </c>
      <c r="B5" s="5">
        <v>1</v>
      </c>
      <c r="C5" s="5">
        <v>4.95</v>
      </c>
      <c r="D5" s="5">
        <f t="shared" ref="D5:D63" si="4">C5*B5</f>
        <v>4.95</v>
      </c>
      <c r="E5" s="5">
        <v>127</v>
      </c>
      <c r="F5" s="6">
        <f t="shared" si="0"/>
        <v>628.65</v>
      </c>
      <c r="G5" s="6">
        <f t="shared" si="1"/>
        <v>628.65</v>
      </c>
      <c r="H5" s="5">
        <v>18.95</v>
      </c>
      <c r="I5" s="7">
        <v>1750</v>
      </c>
      <c r="J5" s="7">
        <f t="shared" si="2"/>
        <v>1750</v>
      </c>
      <c r="K5" s="8">
        <f t="shared" si="3"/>
        <v>1121.3499999999999</v>
      </c>
      <c r="L5" s="24">
        <v>1</v>
      </c>
      <c r="M5" s="24">
        <f t="shared" ref="M5:M63" si="5">L5*C5</f>
        <v>4.95</v>
      </c>
    </row>
    <row r="6" spans="1:13" ht="15" customHeight="1" x14ac:dyDescent="0.35">
      <c r="A6" s="5" t="s">
        <v>7</v>
      </c>
      <c r="B6" s="5">
        <v>2</v>
      </c>
      <c r="C6" s="5">
        <v>8.5</v>
      </c>
      <c r="D6" s="5">
        <f t="shared" si="4"/>
        <v>17</v>
      </c>
      <c r="E6" s="5">
        <v>127</v>
      </c>
      <c r="F6" s="6">
        <f t="shared" si="0"/>
        <v>1079.5</v>
      </c>
      <c r="G6" s="6">
        <f t="shared" si="1"/>
        <v>2159</v>
      </c>
      <c r="H6" s="5">
        <v>16.95</v>
      </c>
      <c r="I6" s="7">
        <v>1650</v>
      </c>
      <c r="J6" s="7">
        <f t="shared" si="2"/>
        <v>3300</v>
      </c>
      <c r="K6" s="8">
        <f t="shared" si="3"/>
        <v>1141</v>
      </c>
      <c r="L6" s="24">
        <v>2</v>
      </c>
      <c r="M6" s="24">
        <f t="shared" si="5"/>
        <v>17</v>
      </c>
    </row>
    <row r="7" spans="1:13" ht="15" customHeight="1" x14ac:dyDescent="0.35">
      <c r="A7" s="5" t="s">
        <v>8</v>
      </c>
      <c r="B7" s="5">
        <v>1</v>
      </c>
      <c r="C7" s="5">
        <v>8.5</v>
      </c>
      <c r="D7" s="5">
        <f t="shared" si="4"/>
        <v>8.5</v>
      </c>
      <c r="E7" s="5">
        <v>127</v>
      </c>
      <c r="F7" s="6">
        <f t="shared" si="0"/>
        <v>1079.5</v>
      </c>
      <c r="G7" s="6">
        <f t="shared" si="1"/>
        <v>1079.5</v>
      </c>
      <c r="H7" s="5">
        <v>16.95</v>
      </c>
      <c r="I7" s="7">
        <v>1750</v>
      </c>
      <c r="J7" s="7">
        <f t="shared" si="2"/>
        <v>1750</v>
      </c>
      <c r="K7" s="8">
        <f t="shared" si="3"/>
        <v>670.5</v>
      </c>
      <c r="L7" s="24">
        <v>1</v>
      </c>
      <c r="M7" s="24">
        <f t="shared" si="5"/>
        <v>8.5</v>
      </c>
    </row>
    <row r="8" spans="1:13" ht="15" customHeight="1" x14ac:dyDescent="0.35">
      <c r="A8" s="5" t="s">
        <v>9</v>
      </c>
      <c r="B8" s="5">
        <v>1</v>
      </c>
      <c r="C8" s="5">
        <v>8.4700000000000006</v>
      </c>
      <c r="D8" s="5">
        <f t="shared" si="4"/>
        <v>8.4700000000000006</v>
      </c>
      <c r="E8" s="5">
        <v>127</v>
      </c>
      <c r="F8" s="6">
        <f t="shared" si="0"/>
        <v>1075.69</v>
      </c>
      <c r="G8" s="6">
        <f t="shared" si="1"/>
        <v>1075.69</v>
      </c>
      <c r="H8" s="5">
        <v>14.95</v>
      </c>
      <c r="I8" s="7">
        <v>1400</v>
      </c>
      <c r="J8" s="7">
        <f t="shared" si="2"/>
        <v>1400</v>
      </c>
      <c r="K8" s="8">
        <f t="shared" si="3"/>
        <v>324.30999999999995</v>
      </c>
      <c r="L8" s="24">
        <v>1</v>
      </c>
      <c r="M8" s="24">
        <f t="shared" si="5"/>
        <v>8.4700000000000006</v>
      </c>
    </row>
    <row r="9" spans="1:13" ht="15" customHeight="1" x14ac:dyDescent="0.35">
      <c r="A9" s="5" t="s">
        <v>10</v>
      </c>
      <c r="B9" s="5">
        <v>2</v>
      </c>
      <c r="C9" s="5">
        <v>8.5</v>
      </c>
      <c r="D9" s="5">
        <f t="shared" si="4"/>
        <v>17</v>
      </c>
      <c r="E9" s="5">
        <v>127</v>
      </c>
      <c r="F9" s="6">
        <f t="shared" si="0"/>
        <v>1079.5</v>
      </c>
      <c r="G9" s="6">
        <f t="shared" si="1"/>
        <v>2159</v>
      </c>
      <c r="H9" s="5">
        <v>16.95</v>
      </c>
      <c r="I9" s="7">
        <v>1350</v>
      </c>
      <c r="J9" s="7">
        <f t="shared" si="2"/>
        <v>2700</v>
      </c>
      <c r="K9" s="8">
        <f t="shared" si="3"/>
        <v>541</v>
      </c>
      <c r="L9" s="24">
        <v>2</v>
      </c>
      <c r="M9" s="24">
        <f t="shared" si="5"/>
        <v>17</v>
      </c>
    </row>
    <row r="10" spans="1:13" ht="15" customHeight="1" x14ac:dyDescent="0.35">
      <c r="A10" s="5" t="s">
        <v>11</v>
      </c>
      <c r="B10" s="5">
        <v>2</v>
      </c>
      <c r="C10" s="5">
        <v>4.95</v>
      </c>
      <c r="D10" s="5">
        <f t="shared" si="4"/>
        <v>9.9</v>
      </c>
      <c r="E10" s="5">
        <v>127</v>
      </c>
      <c r="F10" s="6">
        <f t="shared" si="0"/>
        <v>628.65</v>
      </c>
      <c r="G10" s="6">
        <f t="shared" si="1"/>
        <v>1257.3</v>
      </c>
      <c r="H10" s="5">
        <v>19.95</v>
      </c>
      <c r="I10" s="7">
        <v>1150</v>
      </c>
      <c r="J10" s="7">
        <f t="shared" si="2"/>
        <v>2300</v>
      </c>
      <c r="K10" s="8">
        <f t="shared" si="3"/>
        <v>1042.7</v>
      </c>
      <c r="L10" s="24" t="s">
        <v>80</v>
      </c>
      <c r="M10" s="24" t="e">
        <f t="shared" si="5"/>
        <v>#VALUE!</v>
      </c>
    </row>
    <row r="11" spans="1:13" ht="15" customHeight="1" x14ac:dyDescent="0.35">
      <c r="A11" s="5" t="s">
        <v>12</v>
      </c>
      <c r="B11" s="5">
        <v>2</v>
      </c>
      <c r="C11" s="5">
        <v>4.95</v>
      </c>
      <c r="D11" s="5">
        <f t="shared" si="4"/>
        <v>9.9</v>
      </c>
      <c r="E11" s="5">
        <v>127</v>
      </c>
      <c r="F11" s="6">
        <f t="shared" si="0"/>
        <v>628.65</v>
      </c>
      <c r="G11" s="6">
        <f t="shared" si="1"/>
        <v>1257.3</v>
      </c>
      <c r="H11" s="5">
        <v>16.95</v>
      </c>
      <c r="I11" s="7">
        <v>1650</v>
      </c>
      <c r="J11" s="7">
        <f t="shared" si="2"/>
        <v>3300</v>
      </c>
      <c r="K11" s="8">
        <f t="shared" si="3"/>
        <v>2042.7</v>
      </c>
      <c r="L11" s="24">
        <v>0</v>
      </c>
      <c r="M11" s="24">
        <f t="shared" si="5"/>
        <v>0</v>
      </c>
    </row>
    <row r="12" spans="1:13" ht="15" customHeight="1" x14ac:dyDescent="0.35">
      <c r="A12" s="5" t="s">
        <v>13</v>
      </c>
      <c r="B12" s="5">
        <v>3</v>
      </c>
      <c r="C12" s="5">
        <v>4.95</v>
      </c>
      <c r="D12" s="5">
        <f t="shared" si="4"/>
        <v>14.850000000000001</v>
      </c>
      <c r="E12" s="5">
        <v>127</v>
      </c>
      <c r="F12" s="6">
        <f t="shared" si="0"/>
        <v>628.65</v>
      </c>
      <c r="G12" s="6">
        <f t="shared" si="1"/>
        <v>1885.9499999999998</v>
      </c>
      <c r="H12" s="5">
        <v>17.95</v>
      </c>
      <c r="I12" s="7">
        <v>1650</v>
      </c>
      <c r="J12" s="7">
        <f t="shared" si="2"/>
        <v>4950</v>
      </c>
      <c r="K12" s="8">
        <f t="shared" si="3"/>
        <v>3064.05</v>
      </c>
      <c r="L12" s="24">
        <v>0</v>
      </c>
      <c r="M12" s="24">
        <f t="shared" si="5"/>
        <v>0</v>
      </c>
    </row>
    <row r="13" spans="1:13" ht="15" customHeight="1" x14ac:dyDescent="0.35">
      <c r="A13" s="5" t="s">
        <v>14</v>
      </c>
      <c r="B13" s="5">
        <v>1</v>
      </c>
      <c r="C13" s="5">
        <v>11.96</v>
      </c>
      <c r="D13" s="5">
        <f t="shared" si="4"/>
        <v>11.96</v>
      </c>
      <c r="E13" s="5">
        <v>127</v>
      </c>
      <c r="F13" s="6">
        <f t="shared" si="0"/>
        <v>1518.92</v>
      </c>
      <c r="G13" s="6">
        <f t="shared" si="1"/>
        <v>1518.92</v>
      </c>
      <c r="H13" s="5">
        <v>15.95</v>
      </c>
      <c r="I13" s="7">
        <v>1600</v>
      </c>
      <c r="J13" s="7">
        <f t="shared" si="2"/>
        <v>1600</v>
      </c>
      <c r="K13" s="8">
        <f t="shared" si="3"/>
        <v>81.079999999999927</v>
      </c>
      <c r="L13" s="24">
        <v>0</v>
      </c>
      <c r="M13" s="24">
        <f t="shared" si="5"/>
        <v>0</v>
      </c>
    </row>
    <row r="14" spans="1:13" ht="15" customHeight="1" x14ac:dyDescent="0.35">
      <c r="A14" s="5" t="s">
        <v>15</v>
      </c>
      <c r="B14" s="5">
        <v>1</v>
      </c>
      <c r="C14" s="5">
        <v>12.71</v>
      </c>
      <c r="D14" s="5">
        <f t="shared" si="4"/>
        <v>12.71</v>
      </c>
      <c r="E14" s="5">
        <v>127</v>
      </c>
      <c r="F14" s="6">
        <f t="shared" si="0"/>
        <v>1614.17</v>
      </c>
      <c r="G14" s="6">
        <f t="shared" si="1"/>
        <v>1614.17</v>
      </c>
      <c r="H14" s="5">
        <v>16.95</v>
      </c>
      <c r="I14" s="7">
        <v>1600</v>
      </c>
      <c r="J14" s="7">
        <f t="shared" si="2"/>
        <v>1600</v>
      </c>
      <c r="K14" s="8">
        <f t="shared" si="3"/>
        <v>-14.170000000000073</v>
      </c>
      <c r="L14" s="24">
        <v>1</v>
      </c>
      <c r="M14" s="24">
        <f t="shared" si="5"/>
        <v>12.71</v>
      </c>
    </row>
    <row r="15" spans="1:13" ht="15" customHeight="1" x14ac:dyDescent="0.35">
      <c r="A15" s="5" t="s">
        <v>16</v>
      </c>
      <c r="B15" s="5">
        <v>2</v>
      </c>
      <c r="C15" s="5">
        <v>12.95</v>
      </c>
      <c r="D15" s="5">
        <f t="shared" si="4"/>
        <v>25.9</v>
      </c>
      <c r="E15" s="5">
        <v>127</v>
      </c>
      <c r="F15" s="6">
        <f t="shared" si="0"/>
        <v>1644.6499999999999</v>
      </c>
      <c r="G15" s="6">
        <f t="shared" si="1"/>
        <v>3289.2999999999997</v>
      </c>
      <c r="H15" s="5">
        <v>12.95</v>
      </c>
      <c r="I15" s="7">
        <v>1200</v>
      </c>
      <c r="J15" s="7">
        <f t="shared" si="2"/>
        <v>2400</v>
      </c>
      <c r="K15" s="8">
        <f t="shared" si="3"/>
        <v>-889.29999999999973</v>
      </c>
      <c r="L15" s="24">
        <v>2</v>
      </c>
      <c r="M15" s="24">
        <f t="shared" si="5"/>
        <v>25.9</v>
      </c>
    </row>
    <row r="16" spans="1:13" ht="15" customHeight="1" x14ac:dyDescent="0.35">
      <c r="A16" s="5" t="s">
        <v>17</v>
      </c>
      <c r="B16" s="5">
        <v>2</v>
      </c>
      <c r="C16" s="5">
        <v>4.95</v>
      </c>
      <c r="D16" s="5">
        <f t="shared" si="4"/>
        <v>9.9</v>
      </c>
      <c r="E16" s="5">
        <v>127</v>
      </c>
      <c r="F16" s="6">
        <f t="shared" si="0"/>
        <v>628.65</v>
      </c>
      <c r="G16" s="6">
        <f t="shared" si="1"/>
        <v>1257.3</v>
      </c>
      <c r="H16" s="5">
        <v>16.95</v>
      </c>
      <c r="I16" s="7">
        <v>1650</v>
      </c>
      <c r="J16" s="7">
        <f t="shared" si="2"/>
        <v>3300</v>
      </c>
      <c r="K16" s="8">
        <f t="shared" si="3"/>
        <v>2042.7</v>
      </c>
      <c r="L16" s="24">
        <v>2</v>
      </c>
      <c r="M16" s="24">
        <f t="shared" si="5"/>
        <v>9.9</v>
      </c>
    </row>
    <row r="17" spans="1:13" ht="15" customHeight="1" x14ac:dyDescent="0.35">
      <c r="A17" s="5" t="s">
        <v>18</v>
      </c>
      <c r="B17" s="5">
        <v>2</v>
      </c>
      <c r="C17" s="5">
        <v>4.95</v>
      </c>
      <c r="D17" s="5">
        <f t="shared" si="4"/>
        <v>9.9</v>
      </c>
      <c r="E17" s="5">
        <v>127</v>
      </c>
      <c r="F17" s="6">
        <f t="shared" si="0"/>
        <v>628.65</v>
      </c>
      <c r="G17" s="6">
        <f t="shared" si="1"/>
        <v>1257.3</v>
      </c>
      <c r="H17" s="5">
        <v>17.95</v>
      </c>
      <c r="I17" s="7">
        <v>1650</v>
      </c>
      <c r="J17" s="7">
        <f t="shared" si="2"/>
        <v>3300</v>
      </c>
      <c r="K17" s="8">
        <f t="shared" si="3"/>
        <v>2042.7</v>
      </c>
      <c r="L17" s="24">
        <v>1</v>
      </c>
      <c r="M17" s="24">
        <f t="shared" si="5"/>
        <v>4.95</v>
      </c>
    </row>
    <row r="18" spans="1:13" ht="15" customHeight="1" x14ac:dyDescent="0.35">
      <c r="A18" s="5" t="s">
        <v>19</v>
      </c>
      <c r="B18" s="5">
        <v>2</v>
      </c>
      <c r="C18" s="5">
        <v>12.37</v>
      </c>
      <c r="D18" s="5">
        <f t="shared" si="4"/>
        <v>24.74</v>
      </c>
      <c r="E18" s="5">
        <v>127</v>
      </c>
      <c r="F18" s="6">
        <f t="shared" si="0"/>
        <v>1570.99</v>
      </c>
      <c r="G18" s="6">
        <f t="shared" si="1"/>
        <v>3141.98</v>
      </c>
      <c r="H18" s="5">
        <v>15.95</v>
      </c>
      <c r="I18" s="7">
        <v>1600</v>
      </c>
      <c r="J18" s="7">
        <f t="shared" si="2"/>
        <v>3200</v>
      </c>
      <c r="K18" s="8">
        <f t="shared" si="3"/>
        <v>58.019999999999982</v>
      </c>
      <c r="L18" s="24">
        <v>1</v>
      </c>
      <c r="M18" s="24">
        <f t="shared" si="5"/>
        <v>12.37</v>
      </c>
    </row>
    <row r="19" spans="1:13" ht="15" customHeight="1" x14ac:dyDescent="0.35">
      <c r="A19" s="5" t="s">
        <v>20</v>
      </c>
      <c r="B19" s="5">
        <v>1</v>
      </c>
      <c r="C19" s="5">
        <v>12.71</v>
      </c>
      <c r="D19" s="5">
        <f t="shared" si="4"/>
        <v>12.71</v>
      </c>
      <c r="E19" s="5">
        <v>127</v>
      </c>
      <c r="F19" s="6">
        <f t="shared" si="0"/>
        <v>1614.17</v>
      </c>
      <c r="G19" s="6">
        <f t="shared" si="1"/>
        <v>1614.17</v>
      </c>
      <c r="H19" s="5">
        <v>16.95</v>
      </c>
      <c r="I19" s="7">
        <v>1600</v>
      </c>
      <c r="J19" s="7">
        <f t="shared" si="2"/>
        <v>1600</v>
      </c>
      <c r="K19" s="8">
        <f t="shared" si="3"/>
        <v>-14.170000000000073</v>
      </c>
      <c r="L19" s="24">
        <v>1</v>
      </c>
      <c r="M19" s="24">
        <f t="shared" si="5"/>
        <v>12.71</v>
      </c>
    </row>
    <row r="20" spans="1:13" ht="15" customHeight="1" x14ac:dyDescent="0.35">
      <c r="A20" s="5" t="s">
        <v>21</v>
      </c>
      <c r="B20" s="5">
        <v>1</v>
      </c>
      <c r="C20" s="5">
        <v>12.95</v>
      </c>
      <c r="D20" s="5">
        <f t="shared" si="4"/>
        <v>12.95</v>
      </c>
      <c r="E20" s="5">
        <v>127</v>
      </c>
      <c r="F20" s="6">
        <f t="shared" si="0"/>
        <v>1644.6499999999999</v>
      </c>
      <c r="G20" s="6">
        <f t="shared" si="1"/>
        <v>1644.6499999999999</v>
      </c>
      <c r="H20" s="9">
        <v>12.95</v>
      </c>
      <c r="I20" s="7">
        <v>1200</v>
      </c>
      <c r="J20" s="7">
        <f t="shared" si="2"/>
        <v>1200</v>
      </c>
      <c r="K20" s="8">
        <f t="shared" si="3"/>
        <v>-444.64999999999986</v>
      </c>
      <c r="L20" s="24">
        <v>1</v>
      </c>
      <c r="M20" s="24">
        <f t="shared" si="5"/>
        <v>12.95</v>
      </c>
    </row>
    <row r="21" spans="1:13" ht="15" customHeight="1" x14ac:dyDescent="0.35">
      <c r="A21" s="5" t="s">
        <v>22</v>
      </c>
      <c r="B21" s="5">
        <v>2</v>
      </c>
      <c r="C21" s="5">
        <v>4.95</v>
      </c>
      <c r="D21" s="5">
        <f t="shared" si="4"/>
        <v>9.9</v>
      </c>
      <c r="E21" s="5">
        <v>127</v>
      </c>
      <c r="F21" s="6">
        <f t="shared" si="0"/>
        <v>628.65</v>
      </c>
      <c r="G21" s="6">
        <f t="shared" si="1"/>
        <v>1257.3</v>
      </c>
      <c r="H21" s="5">
        <v>17.95</v>
      </c>
      <c r="I21" s="7">
        <v>1650</v>
      </c>
      <c r="J21" s="7">
        <f t="shared" si="2"/>
        <v>3300</v>
      </c>
      <c r="K21" s="8">
        <f t="shared" si="3"/>
        <v>2042.7</v>
      </c>
      <c r="L21" s="24">
        <v>0</v>
      </c>
      <c r="M21" s="24">
        <f t="shared" si="5"/>
        <v>0</v>
      </c>
    </row>
    <row r="22" spans="1:13" ht="15" customHeight="1" x14ac:dyDescent="0.35">
      <c r="A22" s="5" t="s">
        <v>23</v>
      </c>
      <c r="B22" s="5">
        <v>2</v>
      </c>
      <c r="C22" s="5">
        <v>4.95</v>
      </c>
      <c r="D22" s="5">
        <f t="shared" si="4"/>
        <v>9.9</v>
      </c>
      <c r="E22" s="5">
        <v>127</v>
      </c>
      <c r="F22" s="6">
        <f t="shared" si="0"/>
        <v>628.65</v>
      </c>
      <c r="G22" s="6">
        <f t="shared" si="1"/>
        <v>1257.3</v>
      </c>
      <c r="H22" s="5">
        <v>16.95</v>
      </c>
      <c r="I22" s="7">
        <v>1650</v>
      </c>
      <c r="J22" s="7">
        <f t="shared" si="2"/>
        <v>3300</v>
      </c>
      <c r="K22" s="8">
        <f t="shared" si="3"/>
        <v>2042.7</v>
      </c>
      <c r="L22" s="24">
        <v>0</v>
      </c>
      <c r="M22" s="24">
        <f t="shared" si="5"/>
        <v>0</v>
      </c>
    </row>
    <row r="23" spans="1:13" ht="15" customHeight="1" x14ac:dyDescent="0.35">
      <c r="A23" s="5" t="s">
        <v>24</v>
      </c>
      <c r="B23" s="5">
        <v>3</v>
      </c>
      <c r="C23" s="5">
        <v>4.95</v>
      </c>
      <c r="D23" s="5">
        <f t="shared" si="4"/>
        <v>14.850000000000001</v>
      </c>
      <c r="E23" s="5">
        <v>127</v>
      </c>
      <c r="F23" s="6">
        <f t="shared" si="0"/>
        <v>628.65</v>
      </c>
      <c r="G23" s="6">
        <f t="shared" si="1"/>
        <v>1885.9499999999998</v>
      </c>
      <c r="H23" s="5">
        <v>16.95</v>
      </c>
      <c r="I23" s="7">
        <v>1650</v>
      </c>
      <c r="J23" s="7">
        <f t="shared" si="2"/>
        <v>4950</v>
      </c>
      <c r="K23" s="8">
        <f t="shared" si="3"/>
        <v>3064.05</v>
      </c>
      <c r="L23" s="24">
        <v>2</v>
      </c>
      <c r="M23" s="24">
        <f t="shared" si="5"/>
        <v>9.9</v>
      </c>
    </row>
    <row r="24" spans="1:13" ht="15" customHeight="1" x14ac:dyDescent="0.35">
      <c r="A24" s="5" t="s">
        <v>25</v>
      </c>
      <c r="B24" s="5">
        <v>3</v>
      </c>
      <c r="C24" s="5">
        <v>4.95</v>
      </c>
      <c r="D24" s="5">
        <f t="shared" si="4"/>
        <v>14.850000000000001</v>
      </c>
      <c r="E24" s="5">
        <v>127</v>
      </c>
      <c r="F24" s="6">
        <f t="shared" si="0"/>
        <v>628.65</v>
      </c>
      <c r="G24" s="6">
        <f t="shared" si="1"/>
        <v>1885.9499999999998</v>
      </c>
      <c r="H24" s="5">
        <v>16.95</v>
      </c>
      <c r="I24" s="7">
        <v>1750</v>
      </c>
      <c r="J24" s="7">
        <f t="shared" si="2"/>
        <v>5250</v>
      </c>
      <c r="K24" s="8">
        <f t="shared" si="3"/>
        <v>3364.05</v>
      </c>
      <c r="L24" s="24">
        <v>1</v>
      </c>
      <c r="M24" s="24">
        <f t="shared" si="5"/>
        <v>4.95</v>
      </c>
    </row>
    <row r="25" spans="1:13" ht="15" customHeight="1" x14ac:dyDescent="0.35">
      <c r="A25" s="5" t="s">
        <v>26</v>
      </c>
      <c r="B25" s="5">
        <v>2</v>
      </c>
      <c r="C25" s="5">
        <v>9.06</v>
      </c>
      <c r="D25" s="5">
        <f t="shared" si="4"/>
        <v>18.12</v>
      </c>
      <c r="E25" s="5">
        <v>127</v>
      </c>
      <c r="F25" s="6">
        <f t="shared" si="0"/>
        <v>1150.6200000000001</v>
      </c>
      <c r="G25" s="6">
        <f t="shared" si="1"/>
        <v>2301.2400000000002</v>
      </c>
      <c r="H25" s="5">
        <v>17.95</v>
      </c>
      <c r="I25" s="7">
        <v>1650</v>
      </c>
      <c r="J25" s="7">
        <f t="shared" si="2"/>
        <v>3300</v>
      </c>
      <c r="K25" s="8">
        <f t="shared" si="3"/>
        <v>998.75999999999976</v>
      </c>
      <c r="L25" s="24">
        <v>1</v>
      </c>
      <c r="M25" s="24">
        <f t="shared" si="5"/>
        <v>9.06</v>
      </c>
    </row>
    <row r="26" spans="1:13" ht="15" customHeight="1" x14ac:dyDescent="0.35">
      <c r="A26" s="5" t="s">
        <v>27</v>
      </c>
      <c r="B26" s="5">
        <v>3</v>
      </c>
      <c r="C26" s="5">
        <v>9.06</v>
      </c>
      <c r="D26" s="5">
        <f t="shared" si="4"/>
        <v>27.18</v>
      </c>
      <c r="E26" s="5">
        <v>127</v>
      </c>
      <c r="F26" s="6">
        <f t="shared" si="0"/>
        <v>1150.6200000000001</v>
      </c>
      <c r="G26" s="6">
        <f t="shared" si="1"/>
        <v>3451.8600000000006</v>
      </c>
      <c r="H26" s="5">
        <v>17.95</v>
      </c>
      <c r="I26" s="7">
        <v>1750</v>
      </c>
      <c r="J26" s="7">
        <f t="shared" si="2"/>
        <v>5250</v>
      </c>
      <c r="K26" s="8">
        <f t="shared" si="3"/>
        <v>1798.1399999999994</v>
      </c>
      <c r="L26" s="24">
        <v>1</v>
      </c>
      <c r="M26" s="24">
        <f t="shared" si="5"/>
        <v>9.06</v>
      </c>
    </row>
    <row r="27" spans="1:13" ht="15" customHeight="1" x14ac:dyDescent="0.35">
      <c r="A27" s="5" t="s">
        <v>28</v>
      </c>
      <c r="B27" s="5">
        <v>1</v>
      </c>
      <c r="C27" s="5">
        <v>4.95</v>
      </c>
      <c r="D27" s="5">
        <f t="shared" si="4"/>
        <v>4.95</v>
      </c>
      <c r="E27" s="5">
        <v>127</v>
      </c>
      <c r="F27" s="6">
        <f t="shared" si="0"/>
        <v>628.65</v>
      </c>
      <c r="G27" s="6">
        <f t="shared" si="1"/>
        <v>628.65</v>
      </c>
      <c r="H27" s="5">
        <v>17.95</v>
      </c>
      <c r="I27" s="7">
        <v>1650</v>
      </c>
      <c r="J27" s="7">
        <f t="shared" si="2"/>
        <v>1650</v>
      </c>
      <c r="K27" s="8">
        <f t="shared" si="3"/>
        <v>1021.35</v>
      </c>
      <c r="L27" s="24">
        <v>0</v>
      </c>
      <c r="M27" s="24">
        <f t="shared" si="5"/>
        <v>0</v>
      </c>
    </row>
    <row r="28" spans="1:13" ht="15" customHeight="1" x14ac:dyDescent="0.35">
      <c r="A28" s="5" t="s">
        <v>29</v>
      </c>
      <c r="B28" s="5">
        <v>1</v>
      </c>
      <c r="C28" s="5">
        <v>11.96</v>
      </c>
      <c r="D28" s="5">
        <f t="shared" si="4"/>
        <v>11.96</v>
      </c>
      <c r="E28" s="5">
        <v>127</v>
      </c>
      <c r="F28" s="6">
        <f t="shared" si="0"/>
        <v>1518.92</v>
      </c>
      <c r="G28" s="6">
        <f t="shared" si="1"/>
        <v>1518.92</v>
      </c>
      <c r="H28" s="5">
        <v>15.95</v>
      </c>
      <c r="I28" s="7">
        <v>1600</v>
      </c>
      <c r="J28" s="7">
        <f t="shared" si="2"/>
        <v>1600</v>
      </c>
      <c r="K28" s="8">
        <f t="shared" si="3"/>
        <v>81.079999999999927</v>
      </c>
      <c r="L28" s="24">
        <v>0</v>
      </c>
      <c r="M28" s="24">
        <f t="shared" si="5"/>
        <v>0</v>
      </c>
    </row>
    <row r="29" spans="1:13" ht="15" customHeight="1" x14ac:dyDescent="0.35">
      <c r="A29" s="5" t="s">
        <v>30</v>
      </c>
      <c r="B29" s="5">
        <v>1</v>
      </c>
      <c r="C29" s="5">
        <v>12.72</v>
      </c>
      <c r="D29" s="5">
        <f t="shared" si="4"/>
        <v>12.72</v>
      </c>
      <c r="E29" s="5">
        <v>127</v>
      </c>
      <c r="F29" s="6">
        <f t="shared" si="0"/>
        <v>1615.44</v>
      </c>
      <c r="G29" s="6">
        <f t="shared" si="1"/>
        <v>1615.44</v>
      </c>
      <c r="H29" s="5">
        <v>16.95</v>
      </c>
      <c r="I29" s="7">
        <v>1600</v>
      </c>
      <c r="J29" s="7">
        <f t="shared" si="2"/>
        <v>1600</v>
      </c>
      <c r="K29" s="8">
        <f t="shared" si="3"/>
        <v>-15.440000000000055</v>
      </c>
      <c r="L29" s="24">
        <v>1</v>
      </c>
      <c r="M29" s="24">
        <f t="shared" si="5"/>
        <v>12.72</v>
      </c>
    </row>
    <row r="30" spans="1:13" ht="15" customHeight="1" x14ac:dyDescent="0.35">
      <c r="A30" s="5" t="s">
        <v>31</v>
      </c>
      <c r="B30" s="5">
        <v>1</v>
      </c>
      <c r="C30" s="5">
        <v>4.95</v>
      </c>
      <c r="D30" s="5">
        <f t="shared" si="4"/>
        <v>4.95</v>
      </c>
      <c r="E30" s="5">
        <v>127</v>
      </c>
      <c r="F30" s="6">
        <f t="shared" si="0"/>
        <v>628.65</v>
      </c>
      <c r="G30" s="6">
        <f t="shared" si="1"/>
        <v>628.65</v>
      </c>
      <c r="H30" s="5">
        <v>18.95</v>
      </c>
      <c r="I30" s="7">
        <v>1650</v>
      </c>
      <c r="J30" s="7">
        <f t="shared" si="2"/>
        <v>1650</v>
      </c>
      <c r="K30" s="8">
        <f t="shared" si="3"/>
        <v>1021.35</v>
      </c>
      <c r="L30" s="24">
        <v>1</v>
      </c>
      <c r="M30" s="24">
        <f t="shared" si="5"/>
        <v>4.95</v>
      </c>
    </row>
    <row r="31" spans="1:13" ht="15" customHeight="1" x14ac:dyDescent="0.35">
      <c r="A31" s="5" t="s">
        <v>32</v>
      </c>
      <c r="B31" s="5">
        <v>1</v>
      </c>
      <c r="C31" s="5">
        <v>8.73</v>
      </c>
      <c r="D31" s="5">
        <f t="shared" si="4"/>
        <v>8.73</v>
      </c>
      <c r="E31" s="5">
        <v>127</v>
      </c>
      <c r="F31" s="6">
        <f t="shared" si="0"/>
        <v>1108.71</v>
      </c>
      <c r="G31" s="6">
        <f t="shared" si="1"/>
        <v>1108.71</v>
      </c>
      <c r="H31" s="5">
        <v>16.95</v>
      </c>
      <c r="I31" s="7">
        <v>1400</v>
      </c>
      <c r="J31" s="7">
        <f t="shared" si="2"/>
        <v>1400</v>
      </c>
      <c r="K31" s="8">
        <f t="shared" si="3"/>
        <v>291.28999999999996</v>
      </c>
      <c r="L31" s="24">
        <v>0</v>
      </c>
      <c r="M31" s="24">
        <f t="shared" si="5"/>
        <v>0</v>
      </c>
    </row>
    <row r="32" spans="1:13" ht="15" customHeight="1" x14ac:dyDescent="0.35">
      <c r="A32" s="5" t="s">
        <v>33</v>
      </c>
      <c r="B32" s="5">
        <v>1</v>
      </c>
      <c r="C32" s="5">
        <v>5.4</v>
      </c>
      <c r="D32" s="5">
        <f t="shared" si="4"/>
        <v>5.4</v>
      </c>
      <c r="E32" s="5">
        <v>127</v>
      </c>
      <c r="F32" s="6">
        <f t="shared" si="0"/>
        <v>685.80000000000007</v>
      </c>
      <c r="G32" s="6">
        <f t="shared" si="1"/>
        <v>685.80000000000007</v>
      </c>
      <c r="H32" s="5">
        <v>7.95</v>
      </c>
      <c r="I32" s="7">
        <v>800</v>
      </c>
      <c r="J32" s="7">
        <f t="shared" si="2"/>
        <v>800</v>
      </c>
      <c r="K32" s="8">
        <f t="shared" si="3"/>
        <v>114.19999999999993</v>
      </c>
      <c r="L32" s="24" t="s">
        <v>80</v>
      </c>
      <c r="M32" s="24" t="e">
        <f t="shared" si="5"/>
        <v>#VALUE!</v>
      </c>
    </row>
    <row r="33" spans="1:13" ht="15" customHeight="1" x14ac:dyDescent="0.35">
      <c r="A33" s="5" t="s">
        <v>34</v>
      </c>
      <c r="B33" s="5">
        <v>1</v>
      </c>
      <c r="C33" s="5">
        <v>4.95</v>
      </c>
      <c r="D33" s="5">
        <f t="shared" si="4"/>
        <v>4.95</v>
      </c>
      <c r="E33" s="5">
        <v>127</v>
      </c>
      <c r="F33" s="6">
        <f t="shared" si="0"/>
        <v>628.65</v>
      </c>
      <c r="G33" s="6">
        <f t="shared" si="1"/>
        <v>628.65</v>
      </c>
      <c r="H33" s="5">
        <v>18.95</v>
      </c>
      <c r="I33" s="7">
        <v>1650</v>
      </c>
      <c r="J33" s="7">
        <f t="shared" si="2"/>
        <v>1650</v>
      </c>
      <c r="K33" s="8">
        <f t="shared" si="3"/>
        <v>1021.35</v>
      </c>
      <c r="L33" s="24">
        <v>1</v>
      </c>
      <c r="M33" s="24">
        <f t="shared" si="5"/>
        <v>4.95</v>
      </c>
    </row>
    <row r="34" spans="1:13" ht="15" customHeight="1" x14ac:dyDescent="0.35">
      <c r="A34" s="5" t="s">
        <v>35</v>
      </c>
      <c r="B34" s="5">
        <v>1</v>
      </c>
      <c r="C34" s="5">
        <v>9.5500000000000007</v>
      </c>
      <c r="D34" s="5">
        <f t="shared" si="4"/>
        <v>9.5500000000000007</v>
      </c>
      <c r="E34" s="5">
        <v>127</v>
      </c>
      <c r="F34" s="6">
        <f t="shared" si="0"/>
        <v>1212.8500000000001</v>
      </c>
      <c r="G34" s="6">
        <f t="shared" si="1"/>
        <v>1212.8500000000001</v>
      </c>
      <c r="H34" s="5">
        <v>18.95</v>
      </c>
      <c r="I34" s="7">
        <v>1650</v>
      </c>
      <c r="J34" s="7">
        <f t="shared" si="2"/>
        <v>1650</v>
      </c>
      <c r="K34" s="8">
        <f t="shared" si="3"/>
        <v>437.14999999999986</v>
      </c>
      <c r="L34" s="24">
        <v>0</v>
      </c>
      <c r="M34" s="24">
        <f t="shared" si="5"/>
        <v>0</v>
      </c>
    </row>
    <row r="35" spans="1:13" ht="15" customHeight="1" x14ac:dyDescent="0.35">
      <c r="A35" s="5" t="s">
        <v>36</v>
      </c>
      <c r="B35" s="5">
        <v>1</v>
      </c>
      <c r="C35" s="5">
        <v>9.5500000000000007</v>
      </c>
      <c r="D35" s="5">
        <f t="shared" si="4"/>
        <v>9.5500000000000007</v>
      </c>
      <c r="E35" s="5">
        <v>127</v>
      </c>
      <c r="F35" s="6">
        <f t="shared" si="0"/>
        <v>1212.8500000000001</v>
      </c>
      <c r="G35" s="6">
        <f t="shared" si="1"/>
        <v>1212.8500000000001</v>
      </c>
      <c r="H35" s="5">
        <v>18.95</v>
      </c>
      <c r="I35" s="7">
        <v>1750</v>
      </c>
      <c r="J35" s="7">
        <f t="shared" si="2"/>
        <v>1750</v>
      </c>
      <c r="K35" s="8">
        <f t="shared" si="3"/>
        <v>537.14999999999986</v>
      </c>
      <c r="L35" s="24">
        <v>1</v>
      </c>
      <c r="M35" s="24">
        <f t="shared" si="5"/>
        <v>9.5500000000000007</v>
      </c>
    </row>
    <row r="36" spans="1:13" ht="15" customHeight="1" x14ac:dyDescent="0.35">
      <c r="A36" s="5" t="s">
        <v>37</v>
      </c>
      <c r="B36" s="5">
        <v>1</v>
      </c>
      <c r="C36" s="5">
        <v>8.65</v>
      </c>
      <c r="D36" s="5">
        <f t="shared" si="4"/>
        <v>8.65</v>
      </c>
      <c r="E36" s="5">
        <v>127</v>
      </c>
      <c r="F36" s="6">
        <f t="shared" ref="F36:F63" si="6">C36*E36</f>
        <v>1098.55</v>
      </c>
      <c r="G36" s="6">
        <f t="shared" ref="G36:G63" si="7">F36*B36</f>
        <v>1098.55</v>
      </c>
      <c r="H36" s="5">
        <v>16.95</v>
      </c>
      <c r="I36" s="7">
        <v>1600</v>
      </c>
      <c r="J36" s="7">
        <f t="shared" ref="J36:J63" si="8">I36*B36</f>
        <v>1600</v>
      </c>
      <c r="K36" s="8">
        <f t="shared" ref="K36:K64" si="9">J36-G36</f>
        <v>501.45000000000005</v>
      </c>
      <c r="L36" s="24">
        <v>0</v>
      </c>
      <c r="M36" s="24">
        <f t="shared" si="5"/>
        <v>0</v>
      </c>
    </row>
    <row r="37" spans="1:13" ht="15" customHeight="1" x14ac:dyDescent="0.35">
      <c r="A37" s="5" t="s">
        <v>38</v>
      </c>
      <c r="B37" s="5">
        <v>4</v>
      </c>
      <c r="C37" s="5">
        <v>4.95</v>
      </c>
      <c r="D37" s="5">
        <f t="shared" si="4"/>
        <v>19.8</v>
      </c>
      <c r="E37" s="5">
        <v>127</v>
      </c>
      <c r="F37" s="6">
        <f t="shared" si="6"/>
        <v>628.65</v>
      </c>
      <c r="G37" s="6">
        <f t="shared" si="7"/>
        <v>2514.6</v>
      </c>
      <c r="H37" s="5">
        <v>20.95</v>
      </c>
      <c r="I37" s="7">
        <v>1500</v>
      </c>
      <c r="J37" s="7">
        <f t="shared" si="8"/>
        <v>6000</v>
      </c>
      <c r="K37" s="8">
        <f t="shared" si="9"/>
        <v>3485.4</v>
      </c>
      <c r="L37" s="24">
        <v>0</v>
      </c>
      <c r="M37" s="24">
        <f t="shared" si="5"/>
        <v>0</v>
      </c>
    </row>
    <row r="38" spans="1:13" ht="15" customHeight="1" x14ac:dyDescent="0.35">
      <c r="A38" s="5" t="s">
        <v>39</v>
      </c>
      <c r="B38" s="5">
        <v>1</v>
      </c>
      <c r="C38" s="5">
        <v>4.95</v>
      </c>
      <c r="D38" s="5">
        <f t="shared" si="4"/>
        <v>4.95</v>
      </c>
      <c r="E38" s="5">
        <v>127</v>
      </c>
      <c r="F38" s="6">
        <f t="shared" si="6"/>
        <v>628.65</v>
      </c>
      <c r="G38" s="6">
        <f t="shared" si="7"/>
        <v>628.65</v>
      </c>
      <c r="H38" s="5">
        <v>16.95</v>
      </c>
      <c r="I38" s="7">
        <v>1650</v>
      </c>
      <c r="J38" s="7">
        <f t="shared" si="8"/>
        <v>1650</v>
      </c>
      <c r="K38" s="8">
        <f t="shared" si="9"/>
        <v>1021.35</v>
      </c>
      <c r="L38" s="24">
        <v>0</v>
      </c>
      <c r="M38" s="24">
        <f t="shared" si="5"/>
        <v>0</v>
      </c>
    </row>
    <row r="39" spans="1:13" ht="15" customHeight="1" x14ac:dyDescent="0.35">
      <c r="A39" s="5" t="s">
        <v>40</v>
      </c>
      <c r="B39" s="5">
        <v>2</v>
      </c>
      <c r="C39" s="5">
        <v>4.95</v>
      </c>
      <c r="D39" s="5">
        <f t="shared" si="4"/>
        <v>9.9</v>
      </c>
      <c r="E39" s="5">
        <v>127</v>
      </c>
      <c r="F39" s="6">
        <f t="shared" si="6"/>
        <v>628.65</v>
      </c>
      <c r="G39" s="6">
        <f t="shared" si="7"/>
        <v>1257.3</v>
      </c>
      <c r="H39" s="5">
        <v>14.95</v>
      </c>
      <c r="I39" s="7">
        <v>1400</v>
      </c>
      <c r="J39" s="7">
        <f t="shared" si="8"/>
        <v>2800</v>
      </c>
      <c r="K39" s="8">
        <f t="shared" si="9"/>
        <v>1542.7</v>
      </c>
      <c r="L39" s="24">
        <v>2</v>
      </c>
      <c r="M39" s="24">
        <f t="shared" si="5"/>
        <v>9.9</v>
      </c>
    </row>
    <row r="40" spans="1:13" ht="15" customHeight="1" x14ac:dyDescent="0.35">
      <c r="A40" s="5" t="s">
        <v>41</v>
      </c>
      <c r="B40" s="5">
        <v>1</v>
      </c>
      <c r="C40" s="5">
        <v>4.95</v>
      </c>
      <c r="D40" s="5">
        <f t="shared" si="4"/>
        <v>4.95</v>
      </c>
      <c r="E40" s="5">
        <v>127</v>
      </c>
      <c r="F40" s="6">
        <f t="shared" si="6"/>
        <v>628.65</v>
      </c>
      <c r="G40" s="6">
        <f t="shared" si="7"/>
        <v>628.65</v>
      </c>
      <c r="H40" s="5">
        <v>16.95</v>
      </c>
      <c r="I40" s="7">
        <v>1650</v>
      </c>
      <c r="J40" s="7">
        <f t="shared" si="8"/>
        <v>1650</v>
      </c>
      <c r="K40" s="8">
        <f t="shared" si="9"/>
        <v>1021.35</v>
      </c>
      <c r="L40" s="24">
        <v>1</v>
      </c>
      <c r="M40" s="24">
        <f t="shared" si="5"/>
        <v>4.95</v>
      </c>
    </row>
    <row r="41" spans="1:13" ht="15" customHeight="1" x14ac:dyDescent="0.35">
      <c r="A41" s="5" t="s">
        <v>42</v>
      </c>
      <c r="B41" s="5">
        <v>1</v>
      </c>
      <c r="C41" s="5">
        <v>4.95</v>
      </c>
      <c r="D41" s="5">
        <f t="shared" si="4"/>
        <v>4.95</v>
      </c>
      <c r="E41" s="5">
        <v>127</v>
      </c>
      <c r="F41" s="6">
        <f t="shared" si="6"/>
        <v>628.65</v>
      </c>
      <c r="G41" s="6">
        <f t="shared" si="7"/>
        <v>628.65</v>
      </c>
      <c r="H41" s="5">
        <v>18.95</v>
      </c>
      <c r="I41" s="7">
        <v>1750</v>
      </c>
      <c r="J41" s="7">
        <f t="shared" si="8"/>
        <v>1750</v>
      </c>
      <c r="K41" s="8">
        <f t="shared" si="9"/>
        <v>1121.3499999999999</v>
      </c>
      <c r="L41" s="24">
        <v>1</v>
      </c>
      <c r="M41" s="24">
        <f t="shared" si="5"/>
        <v>4.95</v>
      </c>
    </row>
    <row r="42" spans="1:13" ht="15" customHeight="1" x14ac:dyDescent="0.35">
      <c r="A42" s="5" t="s">
        <v>43</v>
      </c>
      <c r="B42" s="5">
        <v>1</v>
      </c>
      <c r="C42" s="5">
        <v>7.64</v>
      </c>
      <c r="D42" s="5">
        <f t="shared" si="4"/>
        <v>7.64</v>
      </c>
      <c r="E42" s="5">
        <v>127</v>
      </c>
      <c r="F42" s="6">
        <f t="shared" si="6"/>
        <v>970.28</v>
      </c>
      <c r="G42" s="6">
        <f t="shared" si="7"/>
        <v>970.28</v>
      </c>
      <c r="H42" s="5">
        <v>14.95</v>
      </c>
      <c r="I42" s="7">
        <v>1400</v>
      </c>
      <c r="J42" s="7">
        <f t="shared" si="8"/>
        <v>1400</v>
      </c>
      <c r="K42" s="8">
        <f t="shared" si="9"/>
        <v>429.72</v>
      </c>
      <c r="L42" s="24">
        <v>0</v>
      </c>
      <c r="M42" s="24">
        <f t="shared" si="5"/>
        <v>0</v>
      </c>
    </row>
    <row r="43" spans="1:13" ht="15" customHeight="1" x14ac:dyDescent="0.35">
      <c r="A43" s="5" t="s">
        <v>44</v>
      </c>
      <c r="B43" s="5">
        <v>4</v>
      </c>
      <c r="C43" s="5">
        <v>4.95</v>
      </c>
      <c r="D43" s="5">
        <f t="shared" si="4"/>
        <v>19.8</v>
      </c>
      <c r="E43" s="5">
        <v>127</v>
      </c>
      <c r="F43" s="6">
        <f t="shared" si="6"/>
        <v>628.65</v>
      </c>
      <c r="G43" s="6">
        <f t="shared" si="7"/>
        <v>2514.6</v>
      </c>
      <c r="H43" s="5">
        <v>18.95</v>
      </c>
      <c r="I43" s="7">
        <v>1500</v>
      </c>
      <c r="J43" s="7">
        <f t="shared" si="8"/>
        <v>6000</v>
      </c>
      <c r="K43" s="8">
        <f t="shared" si="9"/>
        <v>3485.4</v>
      </c>
      <c r="L43" s="24">
        <v>2</v>
      </c>
      <c r="M43" s="24">
        <f t="shared" si="5"/>
        <v>9.9</v>
      </c>
    </row>
    <row r="44" spans="1:13" ht="15" customHeight="1" x14ac:dyDescent="0.35">
      <c r="A44" s="5" t="s">
        <v>45</v>
      </c>
      <c r="B44" s="5">
        <v>1</v>
      </c>
      <c r="C44" s="5">
        <v>8.73</v>
      </c>
      <c r="D44" s="5">
        <f t="shared" si="4"/>
        <v>8.73</v>
      </c>
      <c r="E44" s="5">
        <v>127</v>
      </c>
      <c r="F44" s="6">
        <f t="shared" si="6"/>
        <v>1108.71</v>
      </c>
      <c r="G44" s="6">
        <f t="shared" si="7"/>
        <v>1108.71</v>
      </c>
      <c r="H44" s="5">
        <v>16.95</v>
      </c>
      <c r="I44" s="7">
        <v>1650</v>
      </c>
      <c r="J44" s="7">
        <f t="shared" si="8"/>
        <v>1650</v>
      </c>
      <c r="K44" s="8">
        <f t="shared" si="9"/>
        <v>541.29</v>
      </c>
      <c r="L44" s="24">
        <v>0</v>
      </c>
      <c r="M44" s="24">
        <f t="shared" si="5"/>
        <v>0</v>
      </c>
    </row>
    <row r="45" spans="1:13" ht="15" customHeight="1" x14ac:dyDescent="0.35">
      <c r="A45" s="5" t="s">
        <v>46</v>
      </c>
      <c r="B45" s="5">
        <v>1</v>
      </c>
      <c r="C45" s="5">
        <v>7.64</v>
      </c>
      <c r="D45" s="5">
        <f t="shared" si="4"/>
        <v>7.64</v>
      </c>
      <c r="E45" s="5">
        <v>127</v>
      </c>
      <c r="F45" s="6">
        <f t="shared" si="6"/>
        <v>970.28</v>
      </c>
      <c r="G45" s="6">
        <f t="shared" si="7"/>
        <v>970.28</v>
      </c>
      <c r="H45" s="5">
        <v>14.95</v>
      </c>
      <c r="I45" s="7">
        <v>1400</v>
      </c>
      <c r="J45" s="7">
        <f t="shared" si="8"/>
        <v>1400</v>
      </c>
      <c r="K45" s="8">
        <f t="shared" si="9"/>
        <v>429.72</v>
      </c>
      <c r="L45" s="24">
        <v>1</v>
      </c>
      <c r="M45" s="24">
        <f t="shared" si="5"/>
        <v>7.64</v>
      </c>
    </row>
    <row r="46" spans="1:13" ht="15" customHeight="1" x14ac:dyDescent="0.35">
      <c r="A46" s="5" t="s">
        <v>47</v>
      </c>
      <c r="B46" s="5">
        <v>1</v>
      </c>
      <c r="C46" s="5">
        <v>8.4700000000000006</v>
      </c>
      <c r="D46" s="5">
        <f t="shared" si="4"/>
        <v>8.4700000000000006</v>
      </c>
      <c r="E46" s="5">
        <v>127</v>
      </c>
      <c r="F46" s="6">
        <f t="shared" si="6"/>
        <v>1075.69</v>
      </c>
      <c r="G46" s="6">
        <f t="shared" si="7"/>
        <v>1075.69</v>
      </c>
      <c r="H46" s="5">
        <v>16.95</v>
      </c>
      <c r="I46" s="7">
        <v>1350</v>
      </c>
      <c r="J46" s="7">
        <f t="shared" si="8"/>
        <v>1350</v>
      </c>
      <c r="K46" s="8">
        <f t="shared" si="9"/>
        <v>274.30999999999995</v>
      </c>
      <c r="L46" s="24">
        <v>1</v>
      </c>
      <c r="M46" s="24">
        <f t="shared" si="5"/>
        <v>8.4700000000000006</v>
      </c>
    </row>
    <row r="47" spans="1:13" ht="15" customHeight="1" x14ac:dyDescent="0.35">
      <c r="A47" s="5" t="s">
        <v>48</v>
      </c>
      <c r="B47" s="5">
        <v>1</v>
      </c>
      <c r="C47" s="5">
        <v>9.06</v>
      </c>
      <c r="D47" s="5">
        <f t="shared" si="4"/>
        <v>9.06</v>
      </c>
      <c r="E47" s="5">
        <v>127</v>
      </c>
      <c r="F47" s="6">
        <f t="shared" si="6"/>
        <v>1150.6200000000001</v>
      </c>
      <c r="G47" s="6">
        <f t="shared" si="7"/>
        <v>1150.6200000000001</v>
      </c>
      <c r="H47" s="5">
        <v>17.95</v>
      </c>
      <c r="I47" s="7">
        <v>1750</v>
      </c>
      <c r="J47" s="7">
        <f t="shared" si="8"/>
        <v>1750</v>
      </c>
      <c r="K47" s="8">
        <f t="shared" si="9"/>
        <v>599.37999999999988</v>
      </c>
      <c r="L47" s="24">
        <v>1</v>
      </c>
      <c r="M47" s="24">
        <f t="shared" si="5"/>
        <v>9.06</v>
      </c>
    </row>
    <row r="48" spans="1:13" ht="15" customHeight="1" x14ac:dyDescent="0.35">
      <c r="A48" s="5" t="s">
        <v>49</v>
      </c>
      <c r="B48" s="5">
        <v>1</v>
      </c>
      <c r="C48" s="5">
        <v>8.2200000000000006</v>
      </c>
      <c r="D48" s="5">
        <f t="shared" si="4"/>
        <v>8.2200000000000006</v>
      </c>
      <c r="E48" s="5">
        <v>127</v>
      </c>
      <c r="F48" s="6">
        <f t="shared" si="6"/>
        <v>1043.94</v>
      </c>
      <c r="G48" s="6">
        <f t="shared" si="7"/>
        <v>1043.94</v>
      </c>
      <c r="H48" s="5">
        <v>15.95</v>
      </c>
      <c r="I48" s="7">
        <v>1600</v>
      </c>
      <c r="J48" s="7">
        <f t="shared" si="8"/>
        <v>1600</v>
      </c>
      <c r="K48" s="8">
        <f t="shared" si="9"/>
        <v>556.05999999999995</v>
      </c>
      <c r="L48" s="24" t="s">
        <v>80</v>
      </c>
      <c r="M48" s="24" t="e">
        <f t="shared" si="5"/>
        <v>#VALUE!</v>
      </c>
    </row>
    <row r="49" spans="1:13" ht="15" customHeight="1" x14ac:dyDescent="0.35">
      <c r="A49" s="5" t="s">
        <v>50</v>
      </c>
      <c r="B49" s="5">
        <v>2</v>
      </c>
      <c r="C49" s="5">
        <v>4.95</v>
      </c>
      <c r="D49" s="5">
        <f t="shared" si="4"/>
        <v>9.9</v>
      </c>
      <c r="E49" s="5">
        <v>127</v>
      </c>
      <c r="F49" s="6">
        <f t="shared" si="6"/>
        <v>628.65</v>
      </c>
      <c r="G49" s="6">
        <f t="shared" si="7"/>
        <v>1257.3</v>
      </c>
      <c r="H49" s="5">
        <v>16.95</v>
      </c>
      <c r="I49" s="7">
        <v>1400</v>
      </c>
      <c r="J49" s="7">
        <f t="shared" si="8"/>
        <v>2800</v>
      </c>
      <c r="K49" s="8">
        <f t="shared" si="9"/>
        <v>1542.7</v>
      </c>
      <c r="L49" s="24">
        <v>1</v>
      </c>
      <c r="M49" s="24">
        <f t="shared" si="5"/>
        <v>4.95</v>
      </c>
    </row>
    <row r="50" spans="1:13" ht="15" customHeight="1" x14ac:dyDescent="0.35">
      <c r="A50" s="5" t="s">
        <v>51</v>
      </c>
      <c r="B50" s="5">
        <v>2</v>
      </c>
      <c r="C50" s="5">
        <v>7.7</v>
      </c>
      <c r="D50" s="5">
        <f t="shared" si="4"/>
        <v>15.4</v>
      </c>
      <c r="E50" s="5">
        <v>127</v>
      </c>
      <c r="F50" s="6">
        <f t="shared" si="6"/>
        <v>977.9</v>
      </c>
      <c r="G50" s="6">
        <f t="shared" si="7"/>
        <v>1955.8</v>
      </c>
      <c r="H50" s="5">
        <v>14.95</v>
      </c>
      <c r="I50" s="7">
        <v>1400</v>
      </c>
      <c r="J50" s="7">
        <f t="shared" si="8"/>
        <v>2800</v>
      </c>
      <c r="K50" s="8">
        <f t="shared" si="9"/>
        <v>844.2</v>
      </c>
      <c r="L50" s="24">
        <v>2</v>
      </c>
      <c r="M50" s="24">
        <f t="shared" si="5"/>
        <v>15.4</v>
      </c>
    </row>
    <row r="51" spans="1:13" ht="15" customHeight="1" x14ac:dyDescent="0.35">
      <c r="A51" s="5" t="s">
        <v>52</v>
      </c>
      <c r="B51" s="5">
        <v>1</v>
      </c>
      <c r="C51" s="5">
        <v>5.4</v>
      </c>
      <c r="D51" s="5">
        <f t="shared" si="4"/>
        <v>5.4</v>
      </c>
      <c r="E51" s="5">
        <v>127</v>
      </c>
      <c r="F51" s="6">
        <f t="shared" si="6"/>
        <v>685.80000000000007</v>
      </c>
      <c r="G51" s="6">
        <f t="shared" si="7"/>
        <v>685.80000000000007</v>
      </c>
      <c r="H51" s="5">
        <v>7.95</v>
      </c>
      <c r="I51" s="7">
        <v>850</v>
      </c>
      <c r="J51" s="7">
        <f t="shared" si="8"/>
        <v>850</v>
      </c>
      <c r="K51" s="8">
        <f t="shared" si="9"/>
        <v>164.19999999999993</v>
      </c>
      <c r="L51" s="24" t="s">
        <v>80</v>
      </c>
      <c r="M51" s="24" t="e">
        <f t="shared" si="5"/>
        <v>#VALUE!</v>
      </c>
    </row>
    <row r="52" spans="1:13" ht="15" customHeight="1" x14ac:dyDescent="0.35">
      <c r="A52" s="5" t="s">
        <v>53</v>
      </c>
      <c r="B52" s="5">
        <v>2</v>
      </c>
      <c r="C52" s="5">
        <v>11.97</v>
      </c>
      <c r="D52" s="5">
        <f t="shared" si="4"/>
        <v>23.94</v>
      </c>
      <c r="E52" s="5">
        <v>127</v>
      </c>
      <c r="F52" s="6">
        <f t="shared" si="6"/>
        <v>1520.19</v>
      </c>
      <c r="G52" s="6">
        <f t="shared" si="7"/>
        <v>3040.38</v>
      </c>
      <c r="H52" s="5">
        <v>15.95</v>
      </c>
      <c r="I52" s="7">
        <v>1600</v>
      </c>
      <c r="J52" s="7">
        <f t="shared" si="8"/>
        <v>3200</v>
      </c>
      <c r="K52" s="8">
        <f t="shared" si="9"/>
        <v>159.61999999999989</v>
      </c>
      <c r="L52" s="24">
        <v>0</v>
      </c>
      <c r="M52" s="24">
        <f t="shared" si="5"/>
        <v>0</v>
      </c>
    </row>
    <row r="53" spans="1:13" ht="15" customHeight="1" x14ac:dyDescent="0.35">
      <c r="A53" s="5" t="s">
        <v>54</v>
      </c>
      <c r="B53" s="5">
        <v>1</v>
      </c>
      <c r="C53" s="5">
        <v>12.71</v>
      </c>
      <c r="D53" s="5">
        <f t="shared" si="4"/>
        <v>12.71</v>
      </c>
      <c r="E53" s="5">
        <v>127</v>
      </c>
      <c r="F53" s="6">
        <f t="shared" si="6"/>
        <v>1614.17</v>
      </c>
      <c r="G53" s="6">
        <f t="shared" si="7"/>
        <v>1614.17</v>
      </c>
      <c r="H53" s="5">
        <v>16.95</v>
      </c>
      <c r="I53" s="7">
        <v>1600</v>
      </c>
      <c r="J53" s="7">
        <f t="shared" si="8"/>
        <v>1600</v>
      </c>
      <c r="K53" s="8">
        <f t="shared" si="9"/>
        <v>-14.170000000000073</v>
      </c>
      <c r="L53" s="24">
        <v>1</v>
      </c>
      <c r="M53" s="24">
        <f t="shared" si="5"/>
        <v>12.71</v>
      </c>
    </row>
    <row r="54" spans="1:13" ht="15" customHeight="1" x14ac:dyDescent="0.35">
      <c r="A54" s="5" t="s">
        <v>55</v>
      </c>
      <c r="B54" s="5">
        <v>1</v>
      </c>
      <c r="C54" s="5">
        <v>10.050000000000001</v>
      </c>
      <c r="D54" s="5">
        <f t="shared" si="4"/>
        <v>10.050000000000001</v>
      </c>
      <c r="E54" s="5">
        <v>127</v>
      </c>
      <c r="F54" s="6">
        <f t="shared" si="6"/>
        <v>1276.3500000000001</v>
      </c>
      <c r="G54" s="6">
        <f t="shared" si="7"/>
        <v>1276.3500000000001</v>
      </c>
      <c r="H54" s="5">
        <v>12.95</v>
      </c>
      <c r="I54" s="7">
        <v>1200</v>
      </c>
      <c r="J54" s="7">
        <f t="shared" si="8"/>
        <v>1200</v>
      </c>
      <c r="K54" s="8">
        <f t="shared" si="9"/>
        <v>-76.350000000000136</v>
      </c>
      <c r="L54" s="24">
        <v>1</v>
      </c>
      <c r="M54" s="24">
        <f t="shared" si="5"/>
        <v>10.050000000000001</v>
      </c>
    </row>
    <row r="55" spans="1:13" ht="15" customHeight="1" x14ac:dyDescent="0.35">
      <c r="A55" s="5" t="s">
        <v>56</v>
      </c>
      <c r="B55" s="5">
        <v>4</v>
      </c>
      <c r="C55" s="5">
        <v>4.95</v>
      </c>
      <c r="D55" s="5">
        <f t="shared" si="4"/>
        <v>19.8</v>
      </c>
      <c r="E55" s="5">
        <v>127</v>
      </c>
      <c r="F55" s="6">
        <f t="shared" si="6"/>
        <v>628.65</v>
      </c>
      <c r="G55" s="6">
        <f t="shared" si="7"/>
        <v>2514.6</v>
      </c>
      <c r="H55" s="5">
        <v>20.95</v>
      </c>
      <c r="I55" s="7">
        <v>1500</v>
      </c>
      <c r="J55" s="7">
        <f t="shared" si="8"/>
        <v>6000</v>
      </c>
      <c r="K55" s="8">
        <f t="shared" si="9"/>
        <v>3485.4</v>
      </c>
      <c r="L55" s="24">
        <v>1</v>
      </c>
      <c r="M55" s="24">
        <f t="shared" si="5"/>
        <v>4.95</v>
      </c>
    </row>
    <row r="56" spans="1:13" ht="15" customHeight="1" x14ac:dyDescent="0.35">
      <c r="A56" s="5" t="s">
        <v>57</v>
      </c>
      <c r="B56" s="5">
        <v>4</v>
      </c>
      <c r="C56" s="5">
        <v>4.95</v>
      </c>
      <c r="D56" s="5">
        <f t="shared" si="4"/>
        <v>19.8</v>
      </c>
      <c r="E56" s="5">
        <v>127</v>
      </c>
      <c r="F56" s="6">
        <f t="shared" si="6"/>
        <v>628.65</v>
      </c>
      <c r="G56" s="6">
        <f t="shared" si="7"/>
        <v>2514.6</v>
      </c>
      <c r="H56" s="5">
        <v>19.95</v>
      </c>
      <c r="I56" s="7">
        <v>1500</v>
      </c>
      <c r="J56" s="7">
        <f t="shared" si="8"/>
        <v>6000</v>
      </c>
      <c r="K56" s="8">
        <f t="shared" si="9"/>
        <v>3485.4</v>
      </c>
      <c r="L56" s="24">
        <v>1</v>
      </c>
      <c r="M56" s="24">
        <f t="shared" si="5"/>
        <v>4.95</v>
      </c>
    </row>
    <row r="57" spans="1:13" ht="15" customHeight="1" x14ac:dyDescent="0.35">
      <c r="A57" s="5" t="s">
        <v>58</v>
      </c>
      <c r="B57" s="5">
        <v>1</v>
      </c>
      <c r="C57" s="5">
        <v>5.4</v>
      </c>
      <c r="D57" s="5">
        <f t="shared" si="4"/>
        <v>5.4</v>
      </c>
      <c r="E57" s="5">
        <v>127</v>
      </c>
      <c r="F57" s="6">
        <f t="shared" si="6"/>
        <v>685.80000000000007</v>
      </c>
      <c r="G57" s="6">
        <f t="shared" si="7"/>
        <v>685.80000000000007</v>
      </c>
      <c r="H57" s="5">
        <v>8.9499999999999993</v>
      </c>
      <c r="I57" s="7">
        <v>1000</v>
      </c>
      <c r="J57" s="7">
        <f t="shared" si="8"/>
        <v>1000</v>
      </c>
      <c r="K57" s="8">
        <f t="shared" si="9"/>
        <v>314.19999999999993</v>
      </c>
      <c r="L57" s="24" t="s">
        <v>80</v>
      </c>
      <c r="M57" s="24" t="e">
        <f t="shared" si="5"/>
        <v>#VALUE!</v>
      </c>
    </row>
    <row r="58" spans="1:13" ht="15" customHeight="1" x14ac:dyDescent="0.35">
      <c r="A58" s="5" t="s">
        <v>59</v>
      </c>
      <c r="B58" s="5">
        <v>2</v>
      </c>
      <c r="C58" s="5">
        <v>5.4</v>
      </c>
      <c r="D58" s="5">
        <f t="shared" si="4"/>
        <v>10.8</v>
      </c>
      <c r="E58" s="5">
        <v>127</v>
      </c>
      <c r="F58" s="6">
        <f t="shared" si="6"/>
        <v>685.80000000000007</v>
      </c>
      <c r="G58" s="6">
        <f t="shared" si="7"/>
        <v>1371.6000000000001</v>
      </c>
      <c r="H58" s="5">
        <v>7.95</v>
      </c>
      <c r="I58" s="7">
        <v>850</v>
      </c>
      <c r="J58" s="7">
        <f t="shared" si="8"/>
        <v>1700</v>
      </c>
      <c r="K58" s="8">
        <f t="shared" si="9"/>
        <v>328.39999999999986</v>
      </c>
      <c r="L58" s="24" t="s">
        <v>80</v>
      </c>
      <c r="M58" s="24" t="e">
        <f t="shared" si="5"/>
        <v>#VALUE!</v>
      </c>
    </row>
    <row r="59" spans="1:13" ht="15" customHeight="1" x14ac:dyDescent="0.35">
      <c r="A59" s="5" t="s">
        <v>60</v>
      </c>
      <c r="B59" s="5">
        <v>1</v>
      </c>
      <c r="C59" s="5">
        <v>5.4</v>
      </c>
      <c r="D59" s="5">
        <f t="shared" si="4"/>
        <v>5.4</v>
      </c>
      <c r="E59" s="5">
        <v>127</v>
      </c>
      <c r="F59" s="6">
        <f t="shared" si="6"/>
        <v>685.80000000000007</v>
      </c>
      <c r="G59" s="6">
        <f t="shared" si="7"/>
        <v>685.80000000000007</v>
      </c>
      <c r="H59" s="5">
        <v>8.9499999999999993</v>
      </c>
      <c r="I59" s="7">
        <v>1000</v>
      </c>
      <c r="J59" s="7">
        <f t="shared" si="8"/>
        <v>1000</v>
      </c>
      <c r="K59" s="8">
        <f t="shared" si="9"/>
        <v>314.19999999999993</v>
      </c>
      <c r="L59" s="24" t="s">
        <v>80</v>
      </c>
      <c r="M59" s="24" t="e">
        <f t="shared" si="5"/>
        <v>#VALUE!</v>
      </c>
    </row>
    <row r="60" spans="1:13" ht="15" customHeight="1" x14ac:dyDescent="0.35">
      <c r="A60" s="5" t="s">
        <v>61</v>
      </c>
      <c r="B60" s="5">
        <v>1</v>
      </c>
      <c r="C60" s="5">
        <v>5.4</v>
      </c>
      <c r="D60" s="5">
        <f t="shared" si="4"/>
        <v>5.4</v>
      </c>
      <c r="E60" s="5">
        <v>127</v>
      </c>
      <c r="F60" s="6">
        <f t="shared" si="6"/>
        <v>685.80000000000007</v>
      </c>
      <c r="G60" s="6">
        <f t="shared" si="7"/>
        <v>685.80000000000007</v>
      </c>
      <c r="H60" s="5">
        <v>8.9499999999999993</v>
      </c>
      <c r="I60" s="7">
        <v>1000</v>
      </c>
      <c r="J60" s="7">
        <f t="shared" si="8"/>
        <v>1000</v>
      </c>
      <c r="K60" s="8">
        <f t="shared" si="9"/>
        <v>314.19999999999993</v>
      </c>
      <c r="L60" s="24" t="s">
        <v>80</v>
      </c>
      <c r="M60" s="24" t="e">
        <f t="shared" si="5"/>
        <v>#VALUE!</v>
      </c>
    </row>
    <row r="61" spans="1:13" ht="15" customHeight="1" x14ac:dyDescent="0.35">
      <c r="A61" s="5" t="s">
        <v>62</v>
      </c>
      <c r="B61" s="5">
        <v>1</v>
      </c>
      <c r="C61" s="5">
        <v>5.4</v>
      </c>
      <c r="D61" s="5">
        <f t="shared" si="4"/>
        <v>5.4</v>
      </c>
      <c r="E61" s="5">
        <v>127</v>
      </c>
      <c r="F61" s="6">
        <f t="shared" si="6"/>
        <v>685.80000000000007</v>
      </c>
      <c r="G61" s="6">
        <f t="shared" si="7"/>
        <v>685.80000000000007</v>
      </c>
      <c r="H61" s="5">
        <v>8.9499999999999993</v>
      </c>
      <c r="I61" s="7">
        <v>1000</v>
      </c>
      <c r="J61" s="7">
        <f t="shared" si="8"/>
        <v>1000</v>
      </c>
      <c r="K61" s="8">
        <f t="shared" si="9"/>
        <v>314.19999999999993</v>
      </c>
      <c r="L61" s="24" t="s">
        <v>80</v>
      </c>
      <c r="M61" s="24" t="e">
        <f t="shared" si="5"/>
        <v>#VALUE!</v>
      </c>
    </row>
    <row r="62" spans="1:13" ht="15" customHeight="1" x14ac:dyDescent="0.35">
      <c r="A62" s="5" t="s">
        <v>63</v>
      </c>
      <c r="B62" s="5">
        <v>1</v>
      </c>
      <c r="C62" s="5">
        <v>4.95</v>
      </c>
      <c r="D62" s="5">
        <f t="shared" si="4"/>
        <v>4.95</v>
      </c>
      <c r="E62" s="5">
        <v>127</v>
      </c>
      <c r="F62" s="6">
        <f t="shared" si="6"/>
        <v>628.65</v>
      </c>
      <c r="G62" s="6">
        <f t="shared" si="7"/>
        <v>628.65</v>
      </c>
      <c r="H62" s="5">
        <v>14.95</v>
      </c>
      <c r="I62" s="7">
        <v>1400</v>
      </c>
      <c r="J62" s="7">
        <f t="shared" si="8"/>
        <v>1400</v>
      </c>
      <c r="K62" s="8">
        <f t="shared" si="9"/>
        <v>771.35</v>
      </c>
      <c r="L62" s="24">
        <v>1</v>
      </c>
      <c r="M62" s="24">
        <f t="shared" si="5"/>
        <v>4.95</v>
      </c>
    </row>
    <row r="63" spans="1:13" ht="15" customHeight="1" x14ac:dyDescent="0.35">
      <c r="A63" s="5" t="s">
        <v>64</v>
      </c>
      <c r="B63" s="5">
        <v>1</v>
      </c>
      <c r="C63" s="5">
        <v>5.4</v>
      </c>
      <c r="D63" s="5">
        <f t="shared" si="4"/>
        <v>5.4</v>
      </c>
      <c r="E63" s="5">
        <v>127</v>
      </c>
      <c r="F63" s="6">
        <f t="shared" si="6"/>
        <v>685.80000000000007</v>
      </c>
      <c r="G63" s="6">
        <f t="shared" si="7"/>
        <v>685.80000000000007</v>
      </c>
      <c r="H63" s="5">
        <v>7.95</v>
      </c>
      <c r="I63" s="7">
        <v>850</v>
      </c>
      <c r="J63" s="7">
        <f t="shared" si="8"/>
        <v>850</v>
      </c>
      <c r="K63" s="8">
        <f t="shared" si="9"/>
        <v>164.19999999999993</v>
      </c>
      <c r="L63" s="24" t="s">
        <v>80</v>
      </c>
      <c r="M63" s="24" t="e">
        <f t="shared" si="5"/>
        <v>#VALUE!</v>
      </c>
    </row>
    <row r="64" spans="1:13" ht="18.5" x14ac:dyDescent="0.45">
      <c r="A64" s="10" t="s">
        <v>65</v>
      </c>
      <c r="B64" s="11">
        <f>SUM(B4:B63)</f>
        <v>98</v>
      </c>
      <c r="C64" s="2">
        <f>SUM(C4:C63)</f>
        <v>443.08999999999975</v>
      </c>
      <c r="D64" s="2">
        <f>SUM(D4:D63)</f>
        <v>676.25999999999988</v>
      </c>
      <c r="E64" s="11"/>
      <c r="F64" s="12">
        <f>SUM(F4:F63)</f>
        <v>56272.430000000044</v>
      </c>
      <c r="G64" s="12">
        <f>SUM(G4:G63)</f>
        <v>85885.020000000048</v>
      </c>
      <c r="H64" s="13">
        <f>SUM(H4:H63)</f>
        <v>957.00000000000114</v>
      </c>
      <c r="I64" s="14">
        <f>SUM(I4:I63)</f>
        <v>88300</v>
      </c>
      <c r="J64" s="15">
        <f>SUM(J4:J63)</f>
        <v>146700</v>
      </c>
      <c r="K64" s="16">
        <f t="shared" si="9"/>
        <v>60814.979999999952</v>
      </c>
      <c r="L64" s="24">
        <v>43</v>
      </c>
      <c r="M64" s="24"/>
    </row>
    <row r="65" spans="1:11" ht="15" customHeight="1" x14ac:dyDescent="0.35">
      <c r="I65" s="29"/>
      <c r="J65" s="29"/>
      <c r="K65" s="17"/>
    </row>
    <row r="66" spans="1:11" ht="15" customHeight="1" x14ac:dyDescent="0.35">
      <c r="A66" s="18"/>
      <c r="B66" s="18"/>
      <c r="E66" s="18"/>
      <c r="H66" s="18"/>
      <c r="I66" s="19"/>
      <c r="J66" s="19"/>
      <c r="K66" s="20"/>
    </row>
    <row r="67" spans="1:11" x14ac:dyDescent="0.35">
      <c r="E67" s="21"/>
      <c r="H67" s="1"/>
      <c r="K67"/>
    </row>
    <row r="68" spans="1:11" x14ac:dyDescent="0.35">
      <c r="E68" s="21"/>
      <c r="H68" s="1"/>
      <c r="K68"/>
    </row>
    <row r="69" spans="1:11" x14ac:dyDescent="0.35">
      <c r="E69" s="21"/>
      <c r="H69" s="1"/>
      <c r="K69"/>
    </row>
    <row r="70" spans="1:11" x14ac:dyDescent="0.35">
      <c r="H70" s="1"/>
      <c r="K70"/>
    </row>
    <row r="71" spans="1:11" x14ac:dyDescent="0.35">
      <c r="H71" s="1"/>
      <c r="K71"/>
    </row>
    <row r="72" spans="1:11" x14ac:dyDescent="0.35">
      <c r="H72" s="1"/>
      <c r="K72"/>
    </row>
    <row r="73" spans="1:11" x14ac:dyDescent="0.35">
      <c r="H73" s="1"/>
      <c r="K73"/>
    </row>
    <row r="74" spans="1:11" x14ac:dyDescent="0.35">
      <c r="H74" s="1"/>
      <c r="K74"/>
    </row>
    <row r="75" spans="1:11" x14ac:dyDescent="0.35">
      <c r="H75" s="1"/>
      <c r="K75"/>
    </row>
    <row r="76" spans="1:11" x14ac:dyDescent="0.35">
      <c r="E76" s="18"/>
      <c r="H76" s="23"/>
    </row>
  </sheetData>
  <mergeCells count="3">
    <mergeCell ref="I65:J65"/>
    <mergeCell ref="A1:M1"/>
    <mergeCell ref="A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1DBB-5820-4988-B38F-B4958965529A}">
  <dimension ref="A1:M61"/>
  <sheetViews>
    <sheetView tabSelected="1" workbookViewId="0">
      <selection activeCell="D16" sqref="D16"/>
    </sheetView>
  </sheetViews>
  <sheetFormatPr defaultColWidth="10" defaultRowHeight="14.5" x14ac:dyDescent="0.35"/>
  <cols>
    <col min="1" max="1" width="51.453125" bestFit="1" customWidth="1"/>
    <col min="2" max="2" width="9.1796875" bestFit="1" customWidth="1"/>
    <col min="3" max="3" width="10" bestFit="1" customWidth="1"/>
    <col min="4" max="4" width="11.54296875" customWidth="1"/>
    <col min="5" max="5" width="5" bestFit="1" customWidth="1"/>
    <col min="6" max="6" width="9.7265625" customWidth="1"/>
    <col min="7" max="7" width="11" bestFit="1" customWidth="1"/>
    <col min="8" max="8" width="10" bestFit="1" customWidth="1"/>
    <col min="9" max="9" width="11.54296875" bestFit="1" customWidth="1"/>
    <col min="10" max="10" width="11.7265625" bestFit="1" customWidth="1"/>
    <col min="11" max="11" width="10.54296875" style="1" bestFit="1" customWidth="1"/>
    <col min="12" max="12" width="9.1796875" bestFit="1" customWidth="1"/>
  </cols>
  <sheetData>
    <row r="1" spans="1:13" ht="72.5" x14ac:dyDescent="0.35">
      <c r="A1" s="2" t="s">
        <v>1</v>
      </c>
      <c r="B1" s="3" t="s">
        <v>2</v>
      </c>
      <c r="C1" s="3" t="s">
        <v>66</v>
      </c>
      <c r="D1" s="3" t="s">
        <v>73</v>
      </c>
      <c r="E1" s="3" t="s">
        <v>4</v>
      </c>
      <c r="F1" s="3" t="s">
        <v>67</v>
      </c>
      <c r="G1" s="3" t="s">
        <v>69</v>
      </c>
      <c r="H1" s="3" t="s">
        <v>3</v>
      </c>
      <c r="I1" s="3" t="s">
        <v>70</v>
      </c>
      <c r="J1" s="3" t="s">
        <v>71</v>
      </c>
      <c r="K1" s="4" t="s">
        <v>72</v>
      </c>
      <c r="L1" s="3" t="s">
        <v>81</v>
      </c>
      <c r="M1" s="3" t="s">
        <v>82</v>
      </c>
    </row>
    <row r="2" spans="1:13" ht="15" customHeight="1" x14ac:dyDescent="0.35">
      <c r="A2" s="5" t="s">
        <v>5</v>
      </c>
      <c r="B2" s="5">
        <v>3</v>
      </c>
      <c r="C2" s="5">
        <v>4.95</v>
      </c>
      <c r="D2" s="5">
        <f>C2*B2</f>
        <v>14.850000000000001</v>
      </c>
      <c r="E2" s="5">
        <v>127</v>
      </c>
      <c r="F2" s="6">
        <f t="shared" ref="F2:F51" si="0">C2*E2</f>
        <v>628.65</v>
      </c>
      <c r="G2" s="6">
        <f t="shared" ref="G2:G51" si="1">F2*B2</f>
        <v>1885.9499999999998</v>
      </c>
      <c r="H2" s="5">
        <v>18.95</v>
      </c>
      <c r="I2" s="7">
        <v>1650</v>
      </c>
      <c r="J2" s="7">
        <f t="shared" ref="J2:J51" si="2">I2*B2</f>
        <v>4950</v>
      </c>
      <c r="K2" s="8">
        <f t="shared" ref="K2:K52" si="3">J2-G2</f>
        <v>3064.05</v>
      </c>
      <c r="L2" s="24">
        <v>1</v>
      </c>
      <c r="M2" s="24">
        <f>L2*C2</f>
        <v>4.95</v>
      </c>
    </row>
    <row r="3" spans="1:13" ht="15" customHeight="1" x14ac:dyDescent="0.35">
      <c r="A3" s="5" t="s">
        <v>6</v>
      </c>
      <c r="B3" s="5">
        <v>1</v>
      </c>
      <c r="C3" s="5">
        <v>4.95</v>
      </c>
      <c r="D3" s="5">
        <f t="shared" ref="D3:D51" si="4">C3*B3</f>
        <v>4.95</v>
      </c>
      <c r="E3" s="5">
        <v>127</v>
      </c>
      <c r="F3" s="6">
        <f t="shared" si="0"/>
        <v>628.65</v>
      </c>
      <c r="G3" s="6">
        <f t="shared" si="1"/>
        <v>628.65</v>
      </c>
      <c r="H3" s="5">
        <v>18.95</v>
      </c>
      <c r="I3" s="7">
        <v>1750</v>
      </c>
      <c r="J3" s="7">
        <f t="shared" si="2"/>
        <v>1750</v>
      </c>
      <c r="K3" s="8">
        <f t="shared" si="3"/>
        <v>1121.3499999999999</v>
      </c>
      <c r="L3" s="24">
        <v>1</v>
      </c>
      <c r="M3" s="24">
        <f t="shared" ref="M3:M51" si="5">L3*C3</f>
        <v>4.95</v>
      </c>
    </row>
    <row r="4" spans="1:13" ht="15" customHeight="1" x14ac:dyDescent="0.35">
      <c r="A4" s="5" t="s">
        <v>7</v>
      </c>
      <c r="B4" s="5">
        <v>2</v>
      </c>
      <c r="C4" s="5">
        <v>8.5</v>
      </c>
      <c r="D4" s="5">
        <f t="shared" si="4"/>
        <v>17</v>
      </c>
      <c r="E4" s="5">
        <v>127</v>
      </c>
      <c r="F4" s="6">
        <f t="shared" si="0"/>
        <v>1079.5</v>
      </c>
      <c r="G4" s="6">
        <f t="shared" si="1"/>
        <v>2159</v>
      </c>
      <c r="H4" s="5">
        <v>16.95</v>
      </c>
      <c r="I4" s="7">
        <v>1650</v>
      </c>
      <c r="J4" s="7">
        <f t="shared" si="2"/>
        <v>3300</v>
      </c>
      <c r="K4" s="8">
        <f t="shared" si="3"/>
        <v>1141</v>
      </c>
      <c r="L4" s="24">
        <v>2</v>
      </c>
      <c r="M4" s="24">
        <f t="shared" si="5"/>
        <v>17</v>
      </c>
    </row>
    <row r="5" spans="1:13" ht="15" customHeight="1" x14ac:dyDescent="0.35">
      <c r="A5" s="5" t="s">
        <v>8</v>
      </c>
      <c r="B5" s="5">
        <v>1</v>
      </c>
      <c r="C5" s="5">
        <v>8.5</v>
      </c>
      <c r="D5" s="5">
        <f t="shared" si="4"/>
        <v>8.5</v>
      </c>
      <c r="E5" s="5">
        <v>127</v>
      </c>
      <c r="F5" s="6">
        <f t="shared" si="0"/>
        <v>1079.5</v>
      </c>
      <c r="G5" s="6">
        <f t="shared" si="1"/>
        <v>1079.5</v>
      </c>
      <c r="H5" s="5">
        <v>16.95</v>
      </c>
      <c r="I5" s="7">
        <v>1750</v>
      </c>
      <c r="J5" s="7">
        <f t="shared" si="2"/>
        <v>1750</v>
      </c>
      <c r="K5" s="8">
        <f t="shared" si="3"/>
        <v>670.5</v>
      </c>
      <c r="L5" s="24">
        <v>1</v>
      </c>
      <c r="M5" s="24">
        <f t="shared" si="5"/>
        <v>8.5</v>
      </c>
    </row>
    <row r="6" spans="1:13" ht="15" customHeight="1" x14ac:dyDescent="0.35">
      <c r="A6" s="5" t="s">
        <v>9</v>
      </c>
      <c r="B6" s="5">
        <v>1</v>
      </c>
      <c r="C6" s="5">
        <v>8.4700000000000006</v>
      </c>
      <c r="D6" s="5">
        <f t="shared" si="4"/>
        <v>8.4700000000000006</v>
      </c>
      <c r="E6" s="5">
        <v>127</v>
      </c>
      <c r="F6" s="6">
        <f t="shared" si="0"/>
        <v>1075.69</v>
      </c>
      <c r="G6" s="6">
        <f t="shared" si="1"/>
        <v>1075.69</v>
      </c>
      <c r="H6" s="5">
        <v>14.95</v>
      </c>
      <c r="I6" s="7">
        <v>1400</v>
      </c>
      <c r="J6" s="7">
        <f t="shared" si="2"/>
        <v>1400</v>
      </c>
      <c r="K6" s="8">
        <f t="shared" si="3"/>
        <v>324.30999999999995</v>
      </c>
      <c r="L6" s="24">
        <v>1</v>
      </c>
      <c r="M6" s="24">
        <f t="shared" si="5"/>
        <v>8.4700000000000006</v>
      </c>
    </row>
    <row r="7" spans="1:13" ht="15" customHeight="1" x14ac:dyDescent="0.35">
      <c r="A7" s="5" t="s">
        <v>10</v>
      </c>
      <c r="B7" s="5">
        <v>2</v>
      </c>
      <c r="C7" s="5">
        <v>8.5</v>
      </c>
      <c r="D7" s="5">
        <f t="shared" si="4"/>
        <v>17</v>
      </c>
      <c r="E7" s="5">
        <v>127</v>
      </c>
      <c r="F7" s="6">
        <f t="shared" si="0"/>
        <v>1079.5</v>
      </c>
      <c r="G7" s="6">
        <f t="shared" si="1"/>
        <v>2159</v>
      </c>
      <c r="H7" s="5">
        <v>16.95</v>
      </c>
      <c r="I7" s="7">
        <v>1350</v>
      </c>
      <c r="J7" s="7">
        <f t="shared" si="2"/>
        <v>2700</v>
      </c>
      <c r="K7" s="8">
        <f t="shared" si="3"/>
        <v>541</v>
      </c>
      <c r="L7" s="24">
        <v>2</v>
      </c>
      <c r="M7" s="24">
        <f t="shared" si="5"/>
        <v>17</v>
      </c>
    </row>
    <row r="8" spans="1:13" ht="15" customHeight="1" x14ac:dyDescent="0.35">
      <c r="A8" s="5" t="s">
        <v>12</v>
      </c>
      <c r="B8" s="5">
        <v>2</v>
      </c>
      <c r="C8" s="5">
        <v>4.95</v>
      </c>
      <c r="D8" s="5">
        <f t="shared" si="4"/>
        <v>9.9</v>
      </c>
      <c r="E8" s="5">
        <v>127</v>
      </c>
      <c r="F8" s="6">
        <f t="shared" si="0"/>
        <v>628.65</v>
      </c>
      <c r="G8" s="6">
        <f t="shared" si="1"/>
        <v>1257.3</v>
      </c>
      <c r="H8" s="5">
        <v>16.95</v>
      </c>
      <c r="I8" s="7">
        <v>1650</v>
      </c>
      <c r="J8" s="7">
        <f t="shared" si="2"/>
        <v>3300</v>
      </c>
      <c r="K8" s="8">
        <f t="shared" si="3"/>
        <v>2042.7</v>
      </c>
      <c r="L8" s="24">
        <v>0</v>
      </c>
      <c r="M8" s="24">
        <f t="shared" si="5"/>
        <v>0</v>
      </c>
    </row>
    <row r="9" spans="1:13" ht="15" customHeight="1" x14ac:dyDescent="0.35">
      <c r="A9" s="5" t="s">
        <v>13</v>
      </c>
      <c r="B9" s="5">
        <v>3</v>
      </c>
      <c r="C9" s="5">
        <v>4.95</v>
      </c>
      <c r="D9" s="5">
        <f t="shared" si="4"/>
        <v>14.850000000000001</v>
      </c>
      <c r="E9" s="5">
        <v>127</v>
      </c>
      <c r="F9" s="6">
        <f t="shared" si="0"/>
        <v>628.65</v>
      </c>
      <c r="G9" s="6">
        <f t="shared" si="1"/>
        <v>1885.9499999999998</v>
      </c>
      <c r="H9" s="5">
        <v>17.95</v>
      </c>
      <c r="I9" s="7">
        <v>1650</v>
      </c>
      <c r="J9" s="7">
        <f t="shared" si="2"/>
        <v>4950</v>
      </c>
      <c r="K9" s="8">
        <f t="shared" si="3"/>
        <v>3064.05</v>
      </c>
      <c r="L9" s="24">
        <v>0</v>
      </c>
      <c r="M9" s="24">
        <f t="shared" si="5"/>
        <v>0</v>
      </c>
    </row>
    <row r="10" spans="1:13" ht="15" customHeight="1" x14ac:dyDescent="0.35">
      <c r="A10" s="5" t="s">
        <v>14</v>
      </c>
      <c r="B10" s="5">
        <v>1</v>
      </c>
      <c r="C10" s="5">
        <v>11.96</v>
      </c>
      <c r="D10" s="5">
        <f t="shared" si="4"/>
        <v>11.96</v>
      </c>
      <c r="E10" s="5">
        <v>127</v>
      </c>
      <c r="F10" s="6">
        <f t="shared" si="0"/>
        <v>1518.92</v>
      </c>
      <c r="G10" s="6">
        <f t="shared" si="1"/>
        <v>1518.92</v>
      </c>
      <c r="H10" s="5">
        <v>15.95</v>
      </c>
      <c r="I10" s="7">
        <v>1600</v>
      </c>
      <c r="J10" s="7">
        <f t="shared" si="2"/>
        <v>1600</v>
      </c>
      <c r="K10" s="8">
        <f t="shared" si="3"/>
        <v>81.079999999999927</v>
      </c>
      <c r="L10" s="24">
        <v>0</v>
      </c>
      <c r="M10" s="24">
        <f t="shared" si="5"/>
        <v>0</v>
      </c>
    </row>
    <row r="11" spans="1:13" ht="15" customHeight="1" x14ac:dyDescent="0.35">
      <c r="A11" s="5" t="s">
        <v>15</v>
      </c>
      <c r="B11" s="5">
        <v>1</v>
      </c>
      <c r="C11" s="5">
        <v>12.71</v>
      </c>
      <c r="D11" s="5">
        <f t="shared" si="4"/>
        <v>12.71</v>
      </c>
      <c r="E11" s="5">
        <v>127</v>
      </c>
      <c r="F11" s="6">
        <f t="shared" si="0"/>
        <v>1614.17</v>
      </c>
      <c r="G11" s="6">
        <f t="shared" si="1"/>
        <v>1614.17</v>
      </c>
      <c r="H11" s="5">
        <v>16.95</v>
      </c>
      <c r="I11" s="7">
        <v>1600</v>
      </c>
      <c r="J11" s="7">
        <f t="shared" si="2"/>
        <v>1600</v>
      </c>
      <c r="K11" s="8">
        <f t="shared" si="3"/>
        <v>-14.170000000000073</v>
      </c>
      <c r="L11" s="24">
        <v>1</v>
      </c>
      <c r="M11" s="24">
        <f t="shared" si="5"/>
        <v>12.71</v>
      </c>
    </row>
    <row r="12" spans="1:13" ht="15" customHeight="1" x14ac:dyDescent="0.35">
      <c r="A12" s="5" t="s">
        <v>16</v>
      </c>
      <c r="B12" s="5">
        <v>2</v>
      </c>
      <c r="C12" s="5">
        <v>12.95</v>
      </c>
      <c r="D12" s="5">
        <f t="shared" si="4"/>
        <v>25.9</v>
      </c>
      <c r="E12" s="5">
        <v>127</v>
      </c>
      <c r="F12" s="6">
        <f t="shared" si="0"/>
        <v>1644.6499999999999</v>
      </c>
      <c r="G12" s="6">
        <f t="shared" si="1"/>
        <v>3289.2999999999997</v>
      </c>
      <c r="H12" s="5">
        <v>12.95</v>
      </c>
      <c r="I12" s="7">
        <v>1200</v>
      </c>
      <c r="J12" s="7">
        <f t="shared" si="2"/>
        <v>2400</v>
      </c>
      <c r="K12" s="8">
        <f t="shared" si="3"/>
        <v>-889.29999999999973</v>
      </c>
      <c r="L12" s="24">
        <v>2</v>
      </c>
      <c r="M12" s="24">
        <f t="shared" si="5"/>
        <v>25.9</v>
      </c>
    </row>
    <row r="13" spans="1:13" ht="15" customHeight="1" x14ac:dyDescent="0.35">
      <c r="A13" s="5" t="s">
        <v>17</v>
      </c>
      <c r="B13" s="5">
        <v>2</v>
      </c>
      <c r="C13" s="5">
        <v>4.95</v>
      </c>
      <c r="D13" s="5">
        <f t="shared" si="4"/>
        <v>9.9</v>
      </c>
      <c r="E13" s="5">
        <v>127</v>
      </c>
      <c r="F13" s="6">
        <f t="shared" si="0"/>
        <v>628.65</v>
      </c>
      <c r="G13" s="6">
        <f t="shared" si="1"/>
        <v>1257.3</v>
      </c>
      <c r="H13" s="5">
        <v>16.95</v>
      </c>
      <c r="I13" s="7">
        <v>1650</v>
      </c>
      <c r="J13" s="7">
        <f t="shared" si="2"/>
        <v>3300</v>
      </c>
      <c r="K13" s="8">
        <f t="shared" si="3"/>
        <v>2042.7</v>
      </c>
      <c r="L13" s="24">
        <v>2</v>
      </c>
      <c r="M13" s="24">
        <f t="shared" si="5"/>
        <v>9.9</v>
      </c>
    </row>
    <row r="14" spans="1:13" ht="15" customHeight="1" x14ac:dyDescent="0.35">
      <c r="A14" s="5" t="s">
        <v>18</v>
      </c>
      <c r="B14" s="5">
        <v>2</v>
      </c>
      <c r="C14" s="5">
        <v>4.95</v>
      </c>
      <c r="D14" s="5">
        <f t="shared" si="4"/>
        <v>9.9</v>
      </c>
      <c r="E14" s="5">
        <v>127</v>
      </c>
      <c r="F14" s="6">
        <f t="shared" si="0"/>
        <v>628.65</v>
      </c>
      <c r="G14" s="6">
        <f t="shared" si="1"/>
        <v>1257.3</v>
      </c>
      <c r="H14" s="5">
        <v>17.95</v>
      </c>
      <c r="I14" s="7">
        <v>1650</v>
      </c>
      <c r="J14" s="7">
        <f t="shared" si="2"/>
        <v>3300</v>
      </c>
      <c r="K14" s="8">
        <f t="shared" si="3"/>
        <v>2042.7</v>
      </c>
      <c r="L14" s="24">
        <v>1</v>
      </c>
      <c r="M14" s="24">
        <f t="shared" si="5"/>
        <v>4.95</v>
      </c>
    </row>
    <row r="15" spans="1:13" ht="15" customHeight="1" x14ac:dyDescent="0.35">
      <c r="A15" s="5" t="s">
        <v>19</v>
      </c>
      <c r="B15" s="5">
        <v>2</v>
      </c>
      <c r="C15" s="5">
        <v>12.37</v>
      </c>
      <c r="D15" s="5">
        <f t="shared" si="4"/>
        <v>24.74</v>
      </c>
      <c r="E15" s="5">
        <v>127</v>
      </c>
      <c r="F15" s="6">
        <f t="shared" si="0"/>
        <v>1570.99</v>
      </c>
      <c r="G15" s="6">
        <f t="shared" si="1"/>
        <v>3141.98</v>
      </c>
      <c r="H15" s="5">
        <v>15.95</v>
      </c>
      <c r="I15" s="7">
        <v>1600</v>
      </c>
      <c r="J15" s="7">
        <f t="shared" si="2"/>
        <v>3200</v>
      </c>
      <c r="K15" s="8">
        <f t="shared" si="3"/>
        <v>58.019999999999982</v>
      </c>
      <c r="L15" s="24">
        <v>1</v>
      </c>
      <c r="M15" s="24">
        <f t="shared" si="5"/>
        <v>12.37</v>
      </c>
    </row>
    <row r="16" spans="1:13" ht="15" customHeight="1" x14ac:dyDescent="0.35">
      <c r="A16" s="5" t="s">
        <v>20</v>
      </c>
      <c r="B16" s="5">
        <v>1</v>
      </c>
      <c r="C16" s="5">
        <v>12.71</v>
      </c>
      <c r="D16" s="5">
        <f t="shared" si="4"/>
        <v>12.71</v>
      </c>
      <c r="E16" s="5">
        <v>127</v>
      </c>
      <c r="F16" s="6">
        <f t="shared" si="0"/>
        <v>1614.17</v>
      </c>
      <c r="G16" s="6">
        <f t="shared" si="1"/>
        <v>1614.17</v>
      </c>
      <c r="H16" s="5">
        <v>16.95</v>
      </c>
      <c r="I16" s="7">
        <v>1600</v>
      </c>
      <c r="J16" s="7">
        <f t="shared" si="2"/>
        <v>1600</v>
      </c>
      <c r="K16" s="8">
        <f t="shared" si="3"/>
        <v>-14.170000000000073</v>
      </c>
      <c r="L16" s="24">
        <v>1</v>
      </c>
      <c r="M16" s="24">
        <f t="shared" si="5"/>
        <v>12.71</v>
      </c>
    </row>
    <row r="17" spans="1:13" ht="15" customHeight="1" x14ac:dyDescent="0.35">
      <c r="A17" s="5" t="s">
        <v>21</v>
      </c>
      <c r="B17" s="5">
        <v>1</v>
      </c>
      <c r="C17" s="5">
        <v>12.95</v>
      </c>
      <c r="D17" s="5">
        <f t="shared" si="4"/>
        <v>12.95</v>
      </c>
      <c r="E17" s="5">
        <v>127</v>
      </c>
      <c r="F17" s="6">
        <f t="shared" si="0"/>
        <v>1644.6499999999999</v>
      </c>
      <c r="G17" s="6">
        <f t="shared" si="1"/>
        <v>1644.6499999999999</v>
      </c>
      <c r="H17" s="9">
        <v>12.95</v>
      </c>
      <c r="I17" s="7">
        <v>1200</v>
      </c>
      <c r="J17" s="7">
        <f t="shared" si="2"/>
        <v>1200</v>
      </c>
      <c r="K17" s="8">
        <f t="shared" si="3"/>
        <v>-444.64999999999986</v>
      </c>
      <c r="L17" s="24">
        <v>1</v>
      </c>
      <c r="M17" s="24">
        <f t="shared" si="5"/>
        <v>12.95</v>
      </c>
    </row>
    <row r="18" spans="1:13" ht="15" customHeight="1" x14ac:dyDescent="0.35">
      <c r="A18" s="5" t="s">
        <v>22</v>
      </c>
      <c r="B18" s="5">
        <v>2</v>
      </c>
      <c r="C18" s="5">
        <v>4.95</v>
      </c>
      <c r="D18" s="5">
        <f t="shared" si="4"/>
        <v>9.9</v>
      </c>
      <c r="E18" s="5">
        <v>127</v>
      </c>
      <c r="F18" s="6">
        <f t="shared" si="0"/>
        <v>628.65</v>
      </c>
      <c r="G18" s="6">
        <f t="shared" si="1"/>
        <v>1257.3</v>
      </c>
      <c r="H18" s="5">
        <v>17.95</v>
      </c>
      <c r="I18" s="7">
        <v>1650</v>
      </c>
      <c r="J18" s="7">
        <f t="shared" si="2"/>
        <v>3300</v>
      </c>
      <c r="K18" s="8">
        <f t="shared" si="3"/>
        <v>2042.7</v>
      </c>
      <c r="L18" s="24">
        <v>0</v>
      </c>
      <c r="M18" s="24">
        <f t="shared" si="5"/>
        <v>0</v>
      </c>
    </row>
    <row r="19" spans="1:13" ht="15" customHeight="1" x14ac:dyDescent="0.35">
      <c r="A19" s="5" t="s">
        <v>23</v>
      </c>
      <c r="B19" s="5">
        <v>2</v>
      </c>
      <c r="C19" s="5">
        <v>4.95</v>
      </c>
      <c r="D19" s="5">
        <f t="shared" si="4"/>
        <v>9.9</v>
      </c>
      <c r="E19" s="5">
        <v>127</v>
      </c>
      <c r="F19" s="6">
        <f t="shared" si="0"/>
        <v>628.65</v>
      </c>
      <c r="G19" s="6">
        <f t="shared" si="1"/>
        <v>1257.3</v>
      </c>
      <c r="H19" s="5">
        <v>16.95</v>
      </c>
      <c r="I19" s="7">
        <v>1650</v>
      </c>
      <c r="J19" s="7">
        <f t="shared" si="2"/>
        <v>3300</v>
      </c>
      <c r="K19" s="8">
        <f t="shared" si="3"/>
        <v>2042.7</v>
      </c>
      <c r="L19" s="24">
        <v>0</v>
      </c>
      <c r="M19" s="24">
        <f t="shared" si="5"/>
        <v>0</v>
      </c>
    </row>
    <row r="20" spans="1:13" ht="15" customHeight="1" x14ac:dyDescent="0.35">
      <c r="A20" s="5" t="s">
        <v>24</v>
      </c>
      <c r="B20" s="5">
        <v>3</v>
      </c>
      <c r="C20" s="5">
        <v>4.95</v>
      </c>
      <c r="D20" s="5">
        <f t="shared" si="4"/>
        <v>14.850000000000001</v>
      </c>
      <c r="E20" s="5">
        <v>127</v>
      </c>
      <c r="F20" s="6">
        <f t="shared" si="0"/>
        <v>628.65</v>
      </c>
      <c r="G20" s="6">
        <f t="shared" si="1"/>
        <v>1885.9499999999998</v>
      </c>
      <c r="H20" s="5">
        <v>16.95</v>
      </c>
      <c r="I20" s="7">
        <v>1650</v>
      </c>
      <c r="J20" s="7">
        <f t="shared" si="2"/>
        <v>4950</v>
      </c>
      <c r="K20" s="8">
        <f t="shared" si="3"/>
        <v>3064.05</v>
      </c>
      <c r="L20" s="24">
        <v>2</v>
      </c>
      <c r="M20" s="24">
        <f t="shared" si="5"/>
        <v>9.9</v>
      </c>
    </row>
    <row r="21" spans="1:13" ht="15" customHeight="1" x14ac:dyDescent="0.35">
      <c r="A21" s="5" t="s">
        <v>25</v>
      </c>
      <c r="B21" s="5">
        <v>3</v>
      </c>
      <c r="C21" s="5">
        <v>4.95</v>
      </c>
      <c r="D21" s="5">
        <f t="shared" si="4"/>
        <v>14.850000000000001</v>
      </c>
      <c r="E21" s="5">
        <v>127</v>
      </c>
      <c r="F21" s="6">
        <f t="shared" si="0"/>
        <v>628.65</v>
      </c>
      <c r="G21" s="6">
        <f t="shared" si="1"/>
        <v>1885.9499999999998</v>
      </c>
      <c r="H21" s="5">
        <v>16.95</v>
      </c>
      <c r="I21" s="7">
        <v>1750</v>
      </c>
      <c r="J21" s="7">
        <f t="shared" si="2"/>
        <v>5250</v>
      </c>
      <c r="K21" s="8">
        <f t="shared" si="3"/>
        <v>3364.05</v>
      </c>
      <c r="L21" s="24">
        <v>1</v>
      </c>
      <c r="M21" s="24">
        <f t="shared" si="5"/>
        <v>4.95</v>
      </c>
    </row>
    <row r="22" spans="1:13" ht="15" customHeight="1" x14ac:dyDescent="0.35">
      <c r="A22" s="5" t="s">
        <v>26</v>
      </c>
      <c r="B22" s="5">
        <v>2</v>
      </c>
      <c r="C22" s="5">
        <v>9.06</v>
      </c>
      <c r="D22" s="5">
        <f t="shared" si="4"/>
        <v>18.12</v>
      </c>
      <c r="E22" s="5">
        <v>127</v>
      </c>
      <c r="F22" s="6">
        <f t="shared" si="0"/>
        <v>1150.6200000000001</v>
      </c>
      <c r="G22" s="6">
        <f t="shared" si="1"/>
        <v>2301.2400000000002</v>
      </c>
      <c r="H22" s="5">
        <v>17.95</v>
      </c>
      <c r="I22" s="7">
        <v>1650</v>
      </c>
      <c r="J22" s="7">
        <f t="shared" si="2"/>
        <v>3300</v>
      </c>
      <c r="K22" s="8">
        <f t="shared" si="3"/>
        <v>998.75999999999976</v>
      </c>
      <c r="L22" s="24">
        <v>1</v>
      </c>
      <c r="M22" s="24">
        <f t="shared" si="5"/>
        <v>9.06</v>
      </c>
    </row>
    <row r="23" spans="1:13" ht="15" customHeight="1" x14ac:dyDescent="0.35">
      <c r="A23" s="5" t="s">
        <v>27</v>
      </c>
      <c r="B23" s="5">
        <v>3</v>
      </c>
      <c r="C23" s="5">
        <v>9.06</v>
      </c>
      <c r="D23" s="5">
        <f t="shared" si="4"/>
        <v>27.18</v>
      </c>
      <c r="E23" s="5">
        <v>127</v>
      </c>
      <c r="F23" s="6">
        <f t="shared" si="0"/>
        <v>1150.6200000000001</v>
      </c>
      <c r="G23" s="6">
        <f t="shared" si="1"/>
        <v>3451.8600000000006</v>
      </c>
      <c r="H23" s="5">
        <v>17.95</v>
      </c>
      <c r="I23" s="7">
        <v>1750</v>
      </c>
      <c r="J23" s="7">
        <f t="shared" si="2"/>
        <v>5250</v>
      </c>
      <c r="K23" s="8">
        <f t="shared" si="3"/>
        <v>1798.1399999999994</v>
      </c>
      <c r="L23" s="24">
        <v>1</v>
      </c>
      <c r="M23" s="24">
        <f t="shared" si="5"/>
        <v>9.06</v>
      </c>
    </row>
    <row r="24" spans="1:13" ht="15" customHeight="1" x14ac:dyDescent="0.35">
      <c r="A24" s="5" t="s">
        <v>28</v>
      </c>
      <c r="B24" s="5">
        <v>1</v>
      </c>
      <c r="C24" s="5">
        <v>4.95</v>
      </c>
      <c r="D24" s="5">
        <f t="shared" si="4"/>
        <v>4.95</v>
      </c>
      <c r="E24" s="5">
        <v>127</v>
      </c>
      <c r="F24" s="6">
        <f t="shared" si="0"/>
        <v>628.65</v>
      </c>
      <c r="G24" s="6">
        <f t="shared" si="1"/>
        <v>628.65</v>
      </c>
      <c r="H24" s="5">
        <v>17.95</v>
      </c>
      <c r="I24" s="7">
        <v>1650</v>
      </c>
      <c r="J24" s="7">
        <f t="shared" si="2"/>
        <v>1650</v>
      </c>
      <c r="K24" s="8">
        <f t="shared" si="3"/>
        <v>1021.35</v>
      </c>
      <c r="L24" s="24">
        <v>0</v>
      </c>
      <c r="M24" s="24">
        <f t="shared" si="5"/>
        <v>0</v>
      </c>
    </row>
    <row r="25" spans="1:13" ht="15" customHeight="1" x14ac:dyDescent="0.35">
      <c r="A25" s="5" t="s">
        <v>29</v>
      </c>
      <c r="B25" s="5">
        <v>1</v>
      </c>
      <c r="C25" s="5">
        <v>11.96</v>
      </c>
      <c r="D25" s="5">
        <f t="shared" si="4"/>
        <v>11.96</v>
      </c>
      <c r="E25" s="5">
        <v>127</v>
      </c>
      <c r="F25" s="6">
        <f t="shared" si="0"/>
        <v>1518.92</v>
      </c>
      <c r="G25" s="6">
        <f t="shared" si="1"/>
        <v>1518.92</v>
      </c>
      <c r="H25" s="5">
        <v>15.95</v>
      </c>
      <c r="I25" s="7">
        <v>1600</v>
      </c>
      <c r="J25" s="7">
        <f t="shared" si="2"/>
        <v>1600</v>
      </c>
      <c r="K25" s="8">
        <f t="shared" si="3"/>
        <v>81.079999999999927</v>
      </c>
      <c r="L25" s="24">
        <v>0</v>
      </c>
      <c r="M25" s="24">
        <f t="shared" si="5"/>
        <v>0</v>
      </c>
    </row>
    <row r="26" spans="1:13" ht="15" customHeight="1" x14ac:dyDescent="0.35">
      <c r="A26" s="5" t="s">
        <v>30</v>
      </c>
      <c r="B26" s="5">
        <v>1</v>
      </c>
      <c r="C26" s="5">
        <v>12.72</v>
      </c>
      <c r="D26" s="5">
        <f t="shared" si="4"/>
        <v>12.72</v>
      </c>
      <c r="E26" s="5">
        <v>127</v>
      </c>
      <c r="F26" s="6">
        <f t="shared" si="0"/>
        <v>1615.44</v>
      </c>
      <c r="G26" s="6">
        <f t="shared" si="1"/>
        <v>1615.44</v>
      </c>
      <c r="H26" s="5">
        <v>16.95</v>
      </c>
      <c r="I26" s="7">
        <v>1600</v>
      </c>
      <c r="J26" s="7">
        <f t="shared" si="2"/>
        <v>1600</v>
      </c>
      <c r="K26" s="8">
        <f t="shared" si="3"/>
        <v>-15.440000000000055</v>
      </c>
      <c r="L26" s="24">
        <v>1</v>
      </c>
      <c r="M26" s="24">
        <f t="shared" si="5"/>
        <v>12.72</v>
      </c>
    </row>
    <row r="27" spans="1:13" ht="15" customHeight="1" x14ac:dyDescent="0.35">
      <c r="A27" s="5" t="s">
        <v>31</v>
      </c>
      <c r="B27" s="5">
        <v>1</v>
      </c>
      <c r="C27" s="5">
        <v>4.95</v>
      </c>
      <c r="D27" s="5">
        <f t="shared" si="4"/>
        <v>4.95</v>
      </c>
      <c r="E27" s="5">
        <v>127</v>
      </c>
      <c r="F27" s="6">
        <f t="shared" si="0"/>
        <v>628.65</v>
      </c>
      <c r="G27" s="6">
        <f t="shared" si="1"/>
        <v>628.65</v>
      </c>
      <c r="H27" s="5">
        <v>18.95</v>
      </c>
      <c r="I27" s="7">
        <v>1650</v>
      </c>
      <c r="J27" s="7">
        <f t="shared" si="2"/>
        <v>1650</v>
      </c>
      <c r="K27" s="8">
        <f t="shared" si="3"/>
        <v>1021.35</v>
      </c>
      <c r="L27" s="24">
        <v>1</v>
      </c>
      <c r="M27" s="24">
        <f t="shared" si="5"/>
        <v>4.95</v>
      </c>
    </row>
    <row r="28" spans="1:13" ht="15" customHeight="1" x14ac:dyDescent="0.35">
      <c r="A28" s="5" t="s">
        <v>32</v>
      </c>
      <c r="B28" s="5">
        <v>1</v>
      </c>
      <c r="C28" s="5">
        <v>8.73</v>
      </c>
      <c r="D28" s="5">
        <f t="shared" si="4"/>
        <v>8.73</v>
      </c>
      <c r="E28" s="5">
        <v>127</v>
      </c>
      <c r="F28" s="6">
        <f t="shared" si="0"/>
        <v>1108.71</v>
      </c>
      <c r="G28" s="6">
        <f t="shared" si="1"/>
        <v>1108.71</v>
      </c>
      <c r="H28" s="5">
        <v>16.95</v>
      </c>
      <c r="I28" s="7">
        <v>1400</v>
      </c>
      <c r="J28" s="7">
        <f t="shared" si="2"/>
        <v>1400</v>
      </c>
      <c r="K28" s="8">
        <f t="shared" si="3"/>
        <v>291.28999999999996</v>
      </c>
      <c r="L28" s="24">
        <v>0</v>
      </c>
      <c r="M28" s="24">
        <f t="shared" si="5"/>
        <v>0</v>
      </c>
    </row>
    <row r="29" spans="1:13" ht="15" customHeight="1" x14ac:dyDescent="0.35">
      <c r="A29" s="5" t="s">
        <v>34</v>
      </c>
      <c r="B29" s="5">
        <v>1</v>
      </c>
      <c r="C29" s="5">
        <v>4.95</v>
      </c>
      <c r="D29" s="5">
        <f t="shared" si="4"/>
        <v>4.95</v>
      </c>
      <c r="E29" s="5">
        <v>127</v>
      </c>
      <c r="F29" s="6">
        <f t="shared" si="0"/>
        <v>628.65</v>
      </c>
      <c r="G29" s="6">
        <f t="shared" si="1"/>
        <v>628.65</v>
      </c>
      <c r="H29" s="5">
        <v>18.95</v>
      </c>
      <c r="I29" s="7">
        <v>1650</v>
      </c>
      <c r="J29" s="7">
        <f t="shared" si="2"/>
        <v>1650</v>
      </c>
      <c r="K29" s="8">
        <f t="shared" si="3"/>
        <v>1021.35</v>
      </c>
      <c r="L29" s="24">
        <v>1</v>
      </c>
      <c r="M29" s="24">
        <f t="shared" si="5"/>
        <v>4.95</v>
      </c>
    </row>
    <row r="30" spans="1:13" ht="15" customHeight="1" x14ac:dyDescent="0.35">
      <c r="A30" s="5" t="s">
        <v>35</v>
      </c>
      <c r="B30" s="5">
        <v>1</v>
      </c>
      <c r="C30" s="5">
        <v>9.5500000000000007</v>
      </c>
      <c r="D30" s="5">
        <f t="shared" si="4"/>
        <v>9.5500000000000007</v>
      </c>
      <c r="E30" s="5">
        <v>127</v>
      </c>
      <c r="F30" s="6">
        <f t="shared" si="0"/>
        <v>1212.8500000000001</v>
      </c>
      <c r="G30" s="6">
        <f t="shared" si="1"/>
        <v>1212.8500000000001</v>
      </c>
      <c r="H30" s="5">
        <v>18.95</v>
      </c>
      <c r="I30" s="7">
        <v>1650</v>
      </c>
      <c r="J30" s="7">
        <f t="shared" si="2"/>
        <v>1650</v>
      </c>
      <c r="K30" s="8">
        <f t="shared" si="3"/>
        <v>437.14999999999986</v>
      </c>
      <c r="L30" s="24">
        <v>0</v>
      </c>
      <c r="M30" s="24">
        <f t="shared" si="5"/>
        <v>0</v>
      </c>
    </row>
    <row r="31" spans="1:13" ht="15" customHeight="1" x14ac:dyDescent="0.35">
      <c r="A31" s="5" t="s">
        <v>36</v>
      </c>
      <c r="B31" s="5">
        <v>1</v>
      </c>
      <c r="C31" s="5">
        <v>9.5500000000000007</v>
      </c>
      <c r="D31" s="5">
        <f t="shared" si="4"/>
        <v>9.5500000000000007</v>
      </c>
      <c r="E31" s="5">
        <v>127</v>
      </c>
      <c r="F31" s="6">
        <f t="shared" si="0"/>
        <v>1212.8500000000001</v>
      </c>
      <c r="G31" s="6">
        <f t="shared" si="1"/>
        <v>1212.8500000000001</v>
      </c>
      <c r="H31" s="5">
        <v>18.95</v>
      </c>
      <c r="I31" s="7">
        <v>1750</v>
      </c>
      <c r="J31" s="7">
        <f t="shared" si="2"/>
        <v>1750</v>
      </c>
      <c r="K31" s="8">
        <f t="shared" si="3"/>
        <v>537.14999999999986</v>
      </c>
      <c r="L31" s="24">
        <v>1</v>
      </c>
      <c r="M31" s="24">
        <f t="shared" si="5"/>
        <v>9.5500000000000007</v>
      </c>
    </row>
    <row r="32" spans="1:13" ht="15" customHeight="1" x14ac:dyDescent="0.35">
      <c r="A32" s="5" t="s">
        <v>37</v>
      </c>
      <c r="B32" s="5">
        <v>1</v>
      </c>
      <c r="C32" s="5">
        <v>8.65</v>
      </c>
      <c r="D32" s="5">
        <f t="shared" si="4"/>
        <v>8.65</v>
      </c>
      <c r="E32" s="5">
        <v>127</v>
      </c>
      <c r="F32" s="6">
        <f t="shared" si="0"/>
        <v>1098.55</v>
      </c>
      <c r="G32" s="6">
        <f t="shared" si="1"/>
        <v>1098.55</v>
      </c>
      <c r="H32" s="5">
        <v>16.95</v>
      </c>
      <c r="I32" s="7">
        <v>1600</v>
      </c>
      <c r="J32" s="7">
        <f t="shared" si="2"/>
        <v>1600</v>
      </c>
      <c r="K32" s="8">
        <f t="shared" si="3"/>
        <v>501.45000000000005</v>
      </c>
      <c r="L32" s="24">
        <v>0</v>
      </c>
      <c r="M32" s="24">
        <f t="shared" si="5"/>
        <v>0</v>
      </c>
    </row>
    <row r="33" spans="1:13" ht="15" customHeight="1" x14ac:dyDescent="0.35">
      <c r="A33" s="5" t="s">
        <v>38</v>
      </c>
      <c r="B33" s="5">
        <v>4</v>
      </c>
      <c r="C33" s="5">
        <v>4.95</v>
      </c>
      <c r="D33" s="5">
        <f t="shared" si="4"/>
        <v>19.8</v>
      </c>
      <c r="E33" s="5">
        <v>127</v>
      </c>
      <c r="F33" s="6">
        <f t="shared" si="0"/>
        <v>628.65</v>
      </c>
      <c r="G33" s="6">
        <f t="shared" si="1"/>
        <v>2514.6</v>
      </c>
      <c r="H33" s="5">
        <v>20.95</v>
      </c>
      <c r="I33" s="7">
        <v>1500</v>
      </c>
      <c r="J33" s="7">
        <f t="shared" si="2"/>
        <v>6000</v>
      </c>
      <c r="K33" s="8">
        <f t="shared" si="3"/>
        <v>3485.4</v>
      </c>
      <c r="L33" s="24">
        <v>0</v>
      </c>
      <c r="M33" s="24">
        <f t="shared" si="5"/>
        <v>0</v>
      </c>
    </row>
    <row r="34" spans="1:13" ht="15" customHeight="1" x14ac:dyDescent="0.35">
      <c r="A34" s="5" t="s">
        <v>39</v>
      </c>
      <c r="B34" s="5">
        <v>1</v>
      </c>
      <c r="C34" s="5">
        <v>4.95</v>
      </c>
      <c r="D34" s="5">
        <f t="shared" si="4"/>
        <v>4.95</v>
      </c>
      <c r="E34" s="5">
        <v>127</v>
      </c>
      <c r="F34" s="6">
        <f t="shared" si="0"/>
        <v>628.65</v>
      </c>
      <c r="G34" s="6">
        <f t="shared" si="1"/>
        <v>628.65</v>
      </c>
      <c r="H34" s="5">
        <v>16.95</v>
      </c>
      <c r="I34" s="7">
        <v>1650</v>
      </c>
      <c r="J34" s="7">
        <f t="shared" si="2"/>
        <v>1650</v>
      </c>
      <c r="K34" s="8">
        <f t="shared" si="3"/>
        <v>1021.35</v>
      </c>
      <c r="L34" s="24">
        <v>0</v>
      </c>
      <c r="M34" s="24">
        <f t="shared" si="5"/>
        <v>0</v>
      </c>
    </row>
    <row r="35" spans="1:13" ht="15" customHeight="1" x14ac:dyDescent="0.35">
      <c r="A35" s="5" t="s">
        <v>40</v>
      </c>
      <c r="B35" s="5">
        <v>2</v>
      </c>
      <c r="C35" s="5">
        <v>4.95</v>
      </c>
      <c r="D35" s="5">
        <f t="shared" si="4"/>
        <v>9.9</v>
      </c>
      <c r="E35" s="5">
        <v>127</v>
      </c>
      <c r="F35" s="6">
        <f t="shared" si="0"/>
        <v>628.65</v>
      </c>
      <c r="G35" s="6">
        <f t="shared" si="1"/>
        <v>1257.3</v>
      </c>
      <c r="H35" s="5">
        <v>14.95</v>
      </c>
      <c r="I35" s="7">
        <v>1400</v>
      </c>
      <c r="J35" s="7">
        <f t="shared" si="2"/>
        <v>2800</v>
      </c>
      <c r="K35" s="8">
        <f t="shared" si="3"/>
        <v>1542.7</v>
      </c>
      <c r="L35" s="24">
        <v>2</v>
      </c>
      <c r="M35" s="24">
        <f t="shared" si="5"/>
        <v>9.9</v>
      </c>
    </row>
    <row r="36" spans="1:13" ht="15" customHeight="1" x14ac:dyDescent="0.35">
      <c r="A36" s="5" t="s">
        <v>41</v>
      </c>
      <c r="B36" s="5">
        <v>1</v>
      </c>
      <c r="C36" s="5">
        <v>4.95</v>
      </c>
      <c r="D36" s="5">
        <f t="shared" si="4"/>
        <v>4.95</v>
      </c>
      <c r="E36" s="5">
        <v>127</v>
      </c>
      <c r="F36" s="6">
        <f t="shared" si="0"/>
        <v>628.65</v>
      </c>
      <c r="G36" s="6">
        <f t="shared" si="1"/>
        <v>628.65</v>
      </c>
      <c r="H36" s="5">
        <v>16.95</v>
      </c>
      <c r="I36" s="7">
        <v>1650</v>
      </c>
      <c r="J36" s="7">
        <f t="shared" si="2"/>
        <v>1650</v>
      </c>
      <c r="K36" s="8">
        <f t="shared" si="3"/>
        <v>1021.35</v>
      </c>
      <c r="L36" s="24">
        <v>1</v>
      </c>
      <c r="M36" s="24">
        <f t="shared" si="5"/>
        <v>4.95</v>
      </c>
    </row>
    <row r="37" spans="1:13" ht="15" customHeight="1" x14ac:dyDescent="0.35">
      <c r="A37" s="5" t="s">
        <v>42</v>
      </c>
      <c r="B37" s="5">
        <v>1</v>
      </c>
      <c r="C37" s="5">
        <v>4.95</v>
      </c>
      <c r="D37" s="5">
        <f t="shared" si="4"/>
        <v>4.95</v>
      </c>
      <c r="E37" s="5">
        <v>127</v>
      </c>
      <c r="F37" s="6">
        <f t="shared" si="0"/>
        <v>628.65</v>
      </c>
      <c r="G37" s="6">
        <f t="shared" si="1"/>
        <v>628.65</v>
      </c>
      <c r="H37" s="5">
        <v>18.95</v>
      </c>
      <c r="I37" s="7">
        <v>1750</v>
      </c>
      <c r="J37" s="7">
        <f t="shared" si="2"/>
        <v>1750</v>
      </c>
      <c r="K37" s="8">
        <f t="shared" si="3"/>
        <v>1121.3499999999999</v>
      </c>
      <c r="L37" s="24">
        <v>1</v>
      </c>
      <c r="M37" s="24">
        <f t="shared" si="5"/>
        <v>4.95</v>
      </c>
    </row>
    <row r="38" spans="1:13" ht="15" customHeight="1" x14ac:dyDescent="0.35">
      <c r="A38" s="5" t="s">
        <v>43</v>
      </c>
      <c r="B38" s="5">
        <v>1</v>
      </c>
      <c r="C38" s="5">
        <v>7.64</v>
      </c>
      <c r="D38" s="5">
        <f t="shared" si="4"/>
        <v>7.64</v>
      </c>
      <c r="E38" s="5">
        <v>127</v>
      </c>
      <c r="F38" s="6">
        <f t="shared" si="0"/>
        <v>970.28</v>
      </c>
      <c r="G38" s="6">
        <f t="shared" si="1"/>
        <v>970.28</v>
      </c>
      <c r="H38" s="5">
        <v>14.95</v>
      </c>
      <c r="I38" s="7">
        <v>1400</v>
      </c>
      <c r="J38" s="7">
        <f t="shared" si="2"/>
        <v>1400</v>
      </c>
      <c r="K38" s="8">
        <f t="shared" si="3"/>
        <v>429.72</v>
      </c>
      <c r="L38" s="24">
        <v>0</v>
      </c>
      <c r="M38" s="24">
        <f t="shared" si="5"/>
        <v>0</v>
      </c>
    </row>
    <row r="39" spans="1:13" ht="15" customHeight="1" x14ac:dyDescent="0.35">
      <c r="A39" s="5" t="s">
        <v>44</v>
      </c>
      <c r="B39" s="5">
        <v>4</v>
      </c>
      <c r="C39" s="5">
        <v>4.95</v>
      </c>
      <c r="D39" s="5">
        <f t="shared" si="4"/>
        <v>19.8</v>
      </c>
      <c r="E39" s="5">
        <v>127</v>
      </c>
      <c r="F39" s="6">
        <f t="shared" si="0"/>
        <v>628.65</v>
      </c>
      <c r="G39" s="6">
        <f t="shared" si="1"/>
        <v>2514.6</v>
      </c>
      <c r="H39" s="5">
        <v>18.95</v>
      </c>
      <c r="I39" s="7">
        <v>1500</v>
      </c>
      <c r="J39" s="7">
        <f t="shared" si="2"/>
        <v>6000</v>
      </c>
      <c r="K39" s="8">
        <f t="shared" si="3"/>
        <v>3485.4</v>
      </c>
      <c r="L39" s="24">
        <v>2</v>
      </c>
      <c r="M39" s="24">
        <f t="shared" si="5"/>
        <v>9.9</v>
      </c>
    </row>
    <row r="40" spans="1:13" ht="15" customHeight="1" x14ac:dyDescent="0.35">
      <c r="A40" s="5" t="s">
        <v>45</v>
      </c>
      <c r="B40" s="5">
        <v>1</v>
      </c>
      <c r="C40" s="5">
        <v>8.73</v>
      </c>
      <c r="D40" s="5">
        <f t="shared" si="4"/>
        <v>8.73</v>
      </c>
      <c r="E40" s="5">
        <v>127</v>
      </c>
      <c r="F40" s="6">
        <f t="shared" si="0"/>
        <v>1108.71</v>
      </c>
      <c r="G40" s="6">
        <f t="shared" si="1"/>
        <v>1108.71</v>
      </c>
      <c r="H40" s="5">
        <v>16.95</v>
      </c>
      <c r="I40" s="7">
        <v>1650</v>
      </c>
      <c r="J40" s="7">
        <f t="shared" si="2"/>
        <v>1650</v>
      </c>
      <c r="K40" s="8">
        <f t="shared" si="3"/>
        <v>541.29</v>
      </c>
      <c r="L40" s="24">
        <v>0</v>
      </c>
      <c r="M40" s="24">
        <f t="shared" si="5"/>
        <v>0</v>
      </c>
    </row>
    <row r="41" spans="1:13" ht="15" customHeight="1" x14ac:dyDescent="0.35">
      <c r="A41" s="5" t="s">
        <v>46</v>
      </c>
      <c r="B41" s="5">
        <v>1</v>
      </c>
      <c r="C41" s="5">
        <v>7.64</v>
      </c>
      <c r="D41" s="5">
        <f t="shared" si="4"/>
        <v>7.64</v>
      </c>
      <c r="E41" s="5">
        <v>127</v>
      </c>
      <c r="F41" s="6">
        <f t="shared" si="0"/>
        <v>970.28</v>
      </c>
      <c r="G41" s="6">
        <f t="shared" si="1"/>
        <v>970.28</v>
      </c>
      <c r="H41" s="5">
        <v>14.95</v>
      </c>
      <c r="I41" s="7">
        <v>1400</v>
      </c>
      <c r="J41" s="7">
        <f t="shared" si="2"/>
        <v>1400</v>
      </c>
      <c r="K41" s="8">
        <f t="shared" si="3"/>
        <v>429.72</v>
      </c>
      <c r="L41" s="24">
        <v>1</v>
      </c>
      <c r="M41" s="24">
        <f t="shared" si="5"/>
        <v>7.64</v>
      </c>
    </row>
    <row r="42" spans="1:13" ht="15" customHeight="1" x14ac:dyDescent="0.35">
      <c r="A42" s="5" t="s">
        <v>47</v>
      </c>
      <c r="B42" s="5">
        <v>1</v>
      </c>
      <c r="C42" s="5">
        <v>8.4700000000000006</v>
      </c>
      <c r="D42" s="5">
        <f t="shared" si="4"/>
        <v>8.4700000000000006</v>
      </c>
      <c r="E42" s="5">
        <v>127</v>
      </c>
      <c r="F42" s="6">
        <f t="shared" si="0"/>
        <v>1075.69</v>
      </c>
      <c r="G42" s="6">
        <f t="shared" si="1"/>
        <v>1075.69</v>
      </c>
      <c r="H42" s="5">
        <v>16.95</v>
      </c>
      <c r="I42" s="7">
        <v>1350</v>
      </c>
      <c r="J42" s="7">
        <f t="shared" si="2"/>
        <v>1350</v>
      </c>
      <c r="K42" s="8">
        <f t="shared" si="3"/>
        <v>274.30999999999995</v>
      </c>
      <c r="L42" s="24">
        <v>1</v>
      </c>
      <c r="M42" s="24">
        <f t="shared" si="5"/>
        <v>8.4700000000000006</v>
      </c>
    </row>
    <row r="43" spans="1:13" ht="15" customHeight="1" x14ac:dyDescent="0.35">
      <c r="A43" s="5" t="s">
        <v>48</v>
      </c>
      <c r="B43" s="5">
        <v>1</v>
      </c>
      <c r="C43" s="5">
        <v>9.06</v>
      </c>
      <c r="D43" s="5">
        <f t="shared" si="4"/>
        <v>9.06</v>
      </c>
      <c r="E43" s="5">
        <v>127</v>
      </c>
      <c r="F43" s="6">
        <f t="shared" si="0"/>
        <v>1150.6200000000001</v>
      </c>
      <c r="G43" s="6">
        <f t="shared" si="1"/>
        <v>1150.6200000000001</v>
      </c>
      <c r="H43" s="5">
        <v>17.95</v>
      </c>
      <c r="I43" s="7">
        <v>1750</v>
      </c>
      <c r="J43" s="7">
        <f t="shared" si="2"/>
        <v>1750</v>
      </c>
      <c r="K43" s="8">
        <f t="shared" si="3"/>
        <v>599.37999999999988</v>
      </c>
      <c r="L43" s="24">
        <v>1</v>
      </c>
      <c r="M43" s="24">
        <f t="shared" si="5"/>
        <v>9.06</v>
      </c>
    </row>
    <row r="44" spans="1:13" ht="15" customHeight="1" x14ac:dyDescent="0.35">
      <c r="A44" s="5" t="s">
        <v>50</v>
      </c>
      <c r="B44" s="5">
        <v>2</v>
      </c>
      <c r="C44" s="5">
        <v>4.95</v>
      </c>
      <c r="D44" s="5">
        <f t="shared" si="4"/>
        <v>9.9</v>
      </c>
      <c r="E44" s="5">
        <v>127</v>
      </c>
      <c r="F44" s="6">
        <f t="shared" si="0"/>
        <v>628.65</v>
      </c>
      <c r="G44" s="6">
        <f t="shared" si="1"/>
        <v>1257.3</v>
      </c>
      <c r="H44" s="5">
        <v>16.95</v>
      </c>
      <c r="I44" s="7">
        <v>1400</v>
      </c>
      <c r="J44" s="7">
        <f t="shared" si="2"/>
        <v>2800</v>
      </c>
      <c r="K44" s="8">
        <f t="shared" si="3"/>
        <v>1542.7</v>
      </c>
      <c r="L44" s="24">
        <v>1</v>
      </c>
      <c r="M44" s="24">
        <f t="shared" si="5"/>
        <v>4.95</v>
      </c>
    </row>
    <row r="45" spans="1:13" ht="15" customHeight="1" x14ac:dyDescent="0.35">
      <c r="A45" s="5" t="s">
        <v>51</v>
      </c>
      <c r="B45" s="5">
        <v>2</v>
      </c>
      <c r="C45" s="5">
        <v>7.7</v>
      </c>
      <c r="D45" s="5">
        <f t="shared" si="4"/>
        <v>15.4</v>
      </c>
      <c r="E45" s="5">
        <v>127</v>
      </c>
      <c r="F45" s="6">
        <f t="shared" si="0"/>
        <v>977.9</v>
      </c>
      <c r="G45" s="6">
        <f t="shared" si="1"/>
        <v>1955.8</v>
      </c>
      <c r="H45" s="5">
        <v>14.95</v>
      </c>
      <c r="I45" s="7">
        <v>1400</v>
      </c>
      <c r="J45" s="7">
        <f t="shared" si="2"/>
        <v>2800</v>
      </c>
      <c r="K45" s="8">
        <f t="shared" si="3"/>
        <v>844.2</v>
      </c>
      <c r="L45" s="24">
        <v>2</v>
      </c>
      <c r="M45" s="24">
        <f t="shared" si="5"/>
        <v>15.4</v>
      </c>
    </row>
    <row r="46" spans="1:13" ht="15" customHeight="1" x14ac:dyDescent="0.35">
      <c r="A46" s="5" t="s">
        <v>53</v>
      </c>
      <c r="B46" s="5">
        <v>2</v>
      </c>
      <c r="C46" s="5">
        <v>11.97</v>
      </c>
      <c r="D46" s="5">
        <f t="shared" si="4"/>
        <v>23.94</v>
      </c>
      <c r="E46" s="5">
        <v>127</v>
      </c>
      <c r="F46" s="6">
        <f t="shared" si="0"/>
        <v>1520.19</v>
      </c>
      <c r="G46" s="6">
        <f t="shared" si="1"/>
        <v>3040.38</v>
      </c>
      <c r="H46" s="5">
        <v>15.95</v>
      </c>
      <c r="I46" s="7">
        <v>1600</v>
      </c>
      <c r="J46" s="7">
        <f t="shared" si="2"/>
        <v>3200</v>
      </c>
      <c r="K46" s="8">
        <f t="shared" si="3"/>
        <v>159.61999999999989</v>
      </c>
      <c r="L46" s="24">
        <v>0</v>
      </c>
      <c r="M46" s="24">
        <f t="shared" si="5"/>
        <v>0</v>
      </c>
    </row>
    <row r="47" spans="1:13" ht="15" customHeight="1" x14ac:dyDescent="0.35">
      <c r="A47" s="5" t="s">
        <v>54</v>
      </c>
      <c r="B47" s="5">
        <v>1</v>
      </c>
      <c r="C47" s="5">
        <v>12.71</v>
      </c>
      <c r="D47" s="5">
        <f t="shared" si="4"/>
        <v>12.71</v>
      </c>
      <c r="E47" s="5">
        <v>127</v>
      </c>
      <c r="F47" s="6">
        <f t="shared" si="0"/>
        <v>1614.17</v>
      </c>
      <c r="G47" s="6">
        <f t="shared" si="1"/>
        <v>1614.17</v>
      </c>
      <c r="H47" s="5">
        <v>16.95</v>
      </c>
      <c r="I47" s="7">
        <v>1600</v>
      </c>
      <c r="J47" s="7">
        <f t="shared" si="2"/>
        <v>1600</v>
      </c>
      <c r="K47" s="8">
        <f t="shared" si="3"/>
        <v>-14.170000000000073</v>
      </c>
      <c r="L47" s="24">
        <v>1</v>
      </c>
      <c r="M47" s="24">
        <f t="shared" si="5"/>
        <v>12.71</v>
      </c>
    </row>
    <row r="48" spans="1:13" ht="15" customHeight="1" x14ac:dyDescent="0.35">
      <c r="A48" s="5" t="s">
        <v>55</v>
      </c>
      <c r="B48" s="5">
        <v>1</v>
      </c>
      <c r="C48" s="5">
        <v>10.050000000000001</v>
      </c>
      <c r="D48" s="5">
        <f t="shared" si="4"/>
        <v>10.050000000000001</v>
      </c>
      <c r="E48" s="5">
        <v>127</v>
      </c>
      <c r="F48" s="6">
        <f t="shared" si="0"/>
        <v>1276.3500000000001</v>
      </c>
      <c r="G48" s="6">
        <f t="shared" si="1"/>
        <v>1276.3500000000001</v>
      </c>
      <c r="H48" s="5">
        <v>12.95</v>
      </c>
      <c r="I48" s="7">
        <v>1200</v>
      </c>
      <c r="J48" s="7">
        <f t="shared" si="2"/>
        <v>1200</v>
      </c>
      <c r="K48" s="8">
        <f t="shared" si="3"/>
        <v>-76.350000000000136</v>
      </c>
      <c r="L48" s="24">
        <v>1</v>
      </c>
      <c r="M48" s="24">
        <f t="shared" si="5"/>
        <v>10.050000000000001</v>
      </c>
    </row>
    <row r="49" spans="1:13" ht="15" customHeight="1" x14ac:dyDescent="0.35">
      <c r="A49" s="5" t="s">
        <v>56</v>
      </c>
      <c r="B49" s="5">
        <v>4</v>
      </c>
      <c r="C49" s="5">
        <v>4.95</v>
      </c>
      <c r="D49" s="5">
        <f t="shared" si="4"/>
        <v>19.8</v>
      </c>
      <c r="E49" s="5">
        <v>127</v>
      </c>
      <c r="F49" s="6">
        <f t="shared" si="0"/>
        <v>628.65</v>
      </c>
      <c r="G49" s="6">
        <f t="shared" si="1"/>
        <v>2514.6</v>
      </c>
      <c r="H49" s="5">
        <v>20.95</v>
      </c>
      <c r="I49" s="7">
        <v>1500</v>
      </c>
      <c r="J49" s="7">
        <f t="shared" si="2"/>
        <v>6000</v>
      </c>
      <c r="K49" s="8">
        <f t="shared" si="3"/>
        <v>3485.4</v>
      </c>
      <c r="L49" s="24">
        <v>1</v>
      </c>
      <c r="M49" s="24">
        <f t="shared" si="5"/>
        <v>4.95</v>
      </c>
    </row>
    <row r="50" spans="1:13" ht="15" customHeight="1" x14ac:dyDescent="0.35">
      <c r="A50" s="5" t="s">
        <v>57</v>
      </c>
      <c r="B50" s="5">
        <v>4</v>
      </c>
      <c r="C50" s="5">
        <v>4.95</v>
      </c>
      <c r="D50" s="5">
        <f t="shared" si="4"/>
        <v>19.8</v>
      </c>
      <c r="E50" s="5">
        <v>127</v>
      </c>
      <c r="F50" s="6">
        <f t="shared" si="0"/>
        <v>628.65</v>
      </c>
      <c r="G50" s="6">
        <f t="shared" si="1"/>
        <v>2514.6</v>
      </c>
      <c r="H50" s="5">
        <v>19.95</v>
      </c>
      <c r="I50" s="7">
        <v>1500</v>
      </c>
      <c r="J50" s="7">
        <f t="shared" si="2"/>
        <v>6000</v>
      </c>
      <c r="K50" s="8">
        <f t="shared" si="3"/>
        <v>3485.4</v>
      </c>
      <c r="L50" s="24">
        <v>1</v>
      </c>
      <c r="M50" s="24">
        <f t="shared" si="5"/>
        <v>4.95</v>
      </c>
    </row>
    <row r="51" spans="1:13" ht="15" customHeight="1" x14ac:dyDescent="0.35">
      <c r="A51" s="5" t="s">
        <v>63</v>
      </c>
      <c r="B51" s="5">
        <v>1</v>
      </c>
      <c r="C51" s="5">
        <v>4.95</v>
      </c>
      <c r="D51" s="5">
        <f t="shared" si="4"/>
        <v>4.95</v>
      </c>
      <c r="E51" s="5">
        <v>127</v>
      </c>
      <c r="F51" s="6">
        <f t="shared" si="0"/>
        <v>628.65</v>
      </c>
      <c r="G51" s="6">
        <f t="shared" si="1"/>
        <v>628.65</v>
      </c>
      <c r="H51" s="5">
        <v>14.95</v>
      </c>
      <c r="I51" s="7">
        <v>1400</v>
      </c>
      <c r="J51" s="7">
        <f t="shared" si="2"/>
        <v>1400</v>
      </c>
      <c r="K51" s="8">
        <f t="shared" si="3"/>
        <v>771.35</v>
      </c>
      <c r="L51" s="24">
        <v>1</v>
      </c>
      <c r="M51" s="24">
        <f t="shared" si="5"/>
        <v>4.95</v>
      </c>
    </row>
    <row r="52" spans="1:13" ht="18.5" x14ac:dyDescent="0.45">
      <c r="A52" s="10" t="s">
        <v>65</v>
      </c>
      <c r="B52" s="11">
        <f>SUM(B2:B51)</f>
        <v>86</v>
      </c>
      <c r="C52" s="2">
        <f>SUM(C2:C51)</f>
        <v>386.71999999999986</v>
      </c>
      <c r="D52" s="2">
        <f>SUM(D2:D51)</f>
        <v>609.54000000000008</v>
      </c>
      <c r="E52" s="11"/>
      <c r="F52" s="12">
        <f>SUM(F2:F51)</f>
        <v>49113.440000000017</v>
      </c>
      <c r="G52" s="12">
        <f>SUM(G2:G51)</f>
        <v>77411.580000000031</v>
      </c>
      <c r="H52" s="13">
        <f>SUM(H2:H51)</f>
        <v>853.50000000000068</v>
      </c>
      <c r="I52" s="14">
        <f>SUM(I2:I51)</f>
        <v>78200</v>
      </c>
      <c r="J52" s="15">
        <f>SUM(J2:J51)</f>
        <v>134600</v>
      </c>
      <c r="K52" s="16">
        <f t="shared" si="3"/>
        <v>57188.419999999969</v>
      </c>
      <c r="L52" s="25">
        <v>43</v>
      </c>
      <c r="M52" s="25">
        <f>SUM(M2:M51)</f>
        <v>330.32999999999987</v>
      </c>
    </row>
    <row r="53" spans="1:13" ht="15" customHeight="1" x14ac:dyDescent="0.35">
      <c r="I53" s="29"/>
      <c r="J53" s="29"/>
      <c r="K53" s="17"/>
    </row>
    <row r="54" spans="1:13" ht="15" customHeight="1" x14ac:dyDescent="0.35">
      <c r="A54" s="18"/>
      <c r="B54" s="18"/>
      <c r="E54" s="18"/>
      <c r="H54" s="18"/>
      <c r="I54" s="19"/>
      <c r="J54" s="19"/>
      <c r="K54" s="20"/>
    </row>
    <row r="55" spans="1:13" ht="15.5" x14ac:dyDescent="0.35">
      <c r="A55" s="32" t="s">
        <v>75</v>
      </c>
      <c r="B55" s="32"/>
      <c r="C55" s="32"/>
      <c r="H55" s="21"/>
    </row>
    <row r="56" spans="1:13" x14ac:dyDescent="0.35">
      <c r="A56" s="2" t="s">
        <v>76</v>
      </c>
      <c r="B56" s="2" t="s">
        <v>77</v>
      </c>
      <c r="C56" s="2" t="s">
        <v>78</v>
      </c>
      <c r="H56" s="21"/>
    </row>
    <row r="57" spans="1:13" x14ac:dyDescent="0.35">
      <c r="A57" s="26" t="s">
        <v>84</v>
      </c>
      <c r="B57" s="27">
        <v>615.75</v>
      </c>
      <c r="C57" s="6">
        <f>B57*127</f>
        <v>78200.25</v>
      </c>
      <c r="H57" s="21"/>
    </row>
    <row r="58" spans="1:13" x14ac:dyDescent="0.35">
      <c r="A58" s="26" t="s">
        <v>74</v>
      </c>
      <c r="B58" s="27">
        <v>609.54</v>
      </c>
      <c r="C58" s="6">
        <f>B58*127</f>
        <v>77411.58</v>
      </c>
    </row>
    <row r="59" spans="1:13" x14ac:dyDescent="0.35">
      <c r="A59" s="2" t="s">
        <v>79</v>
      </c>
      <c r="B59" s="28">
        <f>B57-B58</f>
        <v>6.2100000000000364</v>
      </c>
      <c r="C59" s="12">
        <f>C57-C58</f>
        <v>788.66999999999825</v>
      </c>
    </row>
    <row r="60" spans="1:13" x14ac:dyDescent="0.35">
      <c r="A60" s="18"/>
      <c r="B60" s="22"/>
      <c r="C60" s="23"/>
    </row>
    <row r="61" spans="1:13" x14ac:dyDescent="0.35">
      <c r="E61" s="18"/>
      <c r="H61" s="23"/>
    </row>
  </sheetData>
  <mergeCells count="2">
    <mergeCell ref="I53:J53"/>
    <mergeCell ref="A55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Santos J</cp:lastModifiedBy>
  <dcterms:created xsi:type="dcterms:W3CDTF">2024-07-13T11:52:17Z</dcterms:created>
  <dcterms:modified xsi:type="dcterms:W3CDTF">2024-12-20T08:13:41Z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f077a51370344c76868791bdb94285f5</vt:lpwstr>
  </property>
</Properties>
</file>