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Data Analyst with Excel\IBM Excel Basics for Data Analysis\Project 1\"/>
    </mc:Choice>
  </mc:AlternateContent>
  <bookViews>
    <workbookView xWindow="0" yWindow="0" windowWidth="20490" windowHeight="7050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7" l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H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2" i="17"/>
  <c r="J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<sst xmlns="http://schemas.openxmlformats.org/spreadsheetml/2006/main" count="12015" uniqueCount="6197">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</sst>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B1" zoomScaleNormal="100" workbookViewId="0">
      <selection activeCell="I3" sqref="I3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style="7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5.42578125" customWidth="1"/>
    <col min="10" max="10" width="10.5703125" style="5" bestFit="1" customWidth="1"/>
    <col min="11" max="11" width="6.85546875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6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/>
      <c r="J1" s="4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s="7" t="s">
        <v>6138</v>
      </c>
      <c r="E2" s="2">
        <v>2</v>
      </c>
      <c r="F2" s="2" t="str">
        <f>VLOOKUP(C2,customers!A1:I1001,2,FALSE)</f>
        <v>Aloisia Allner</v>
      </c>
      <c r="G2" s="2" t="s">
        <v>493</v>
      </c>
      <c r="H2" s="2" t="str">
        <f>VLOOKUP(C2,customers!A1:I1001,7,0)</f>
        <v>United States</v>
      </c>
      <c r="I2" s="2" t="str">
        <f>VLOOKUP(TRIM(D2),products!A1:G49,2,0)</f>
        <v>Rob</v>
      </c>
      <c r="J2" s="5" t="str">
        <f>VLOOKUP(D2,products!A1:G49,3,FALSE)</f>
        <v>M</v>
      </c>
      <c r="K2">
        <f>VLOOKUP(D2,products!A1:G49,4,FALSE)</f>
        <v>1</v>
      </c>
      <c r="L2">
        <f>VLOOKUP(D2,products!A1:G49,5,FALSE)</f>
        <v>9.9499999999999993</v>
      </c>
      <c r="M2">
        <f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s="7" t="s">
        <v>6139</v>
      </c>
      <c r="E3" s="2">
        <v>5</v>
      </c>
      <c r="F3" s="2" t="str">
        <f>VLOOKUP(C3,customers!A2:I1002,2,FALSE)</f>
        <v>Aloisia Allner</v>
      </c>
      <c r="G3" s="2" t="s">
        <v>493</v>
      </c>
      <c r="H3" s="2" t="str">
        <f>VLOOKUP(C3,customers!A2:I1002,7,0)</f>
        <v>United States</v>
      </c>
      <c r="I3" s="2" t="str">
        <f>VLOOKUP(TRIM(D3),products!A2:G50,2,0)</f>
        <v>Exc</v>
      </c>
      <c r="J3" s="5" t="str">
        <f>VLOOKUP(D3,products!A2:G50,3,FALSE)</f>
        <v>M</v>
      </c>
      <c r="K3">
        <f>VLOOKUP(D3,products!A2:G50,4,FALSE)</f>
        <v>0.5</v>
      </c>
      <c r="L3">
        <f>VLOOKUP(D3,products!A2:G50,5,FALSE)</f>
        <v>8.25</v>
      </c>
      <c r="M3">
        <f>L3*E3</f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s="7" t="s">
        <v>6140</v>
      </c>
      <c r="E4" s="2">
        <v>1</v>
      </c>
      <c r="F4" s="2" t="str">
        <f>VLOOKUP(C4,customers!A3:I1003,2,FALSE)</f>
        <v>Jami Redholes</v>
      </c>
      <c r="G4" s="2" t="s">
        <v>504</v>
      </c>
      <c r="H4" s="2" t="str">
        <f>VLOOKUP(C4,customers!A3:I1003,7,0)</f>
        <v>United States</v>
      </c>
      <c r="I4" s="2" t="str">
        <f>VLOOKUP(TRIM(D4),products!A3:G51,2,0)</f>
        <v>Ara</v>
      </c>
      <c r="J4" s="5" t="str">
        <f>VLOOKUP(D4,products!A3:G51,3,FALSE)</f>
        <v>L</v>
      </c>
      <c r="K4">
        <f>VLOOKUP(D4,products!A3:G51,4,FALSE)</f>
        <v>1</v>
      </c>
      <c r="L4">
        <f>VLOOKUP(D4,products!A3:G51,5,FALSE)</f>
        <v>12.95</v>
      </c>
      <c r="M4">
        <f>L4*E4</f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s="7" t="s">
        <v>6141</v>
      </c>
      <c r="E5" s="2">
        <v>2</v>
      </c>
      <c r="F5" s="2" t="str">
        <f>VLOOKUP(C5,customers!A4:I1004,2,FALSE)</f>
        <v>Christoffer O' Shea</v>
      </c>
      <c r="G5" s="2" t="s">
        <v>6196</v>
      </c>
      <c r="H5" s="2" t="str">
        <f>VLOOKUP(C5,customers!A4:I1004,7,0)</f>
        <v>Ireland</v>
      </c>
      <c r="I5" s="2" t="str">
        <f>VLOOKUP(TRIM(D5),products!A4:G52,2,0)</f>
        <v>Exc</v>
      </c>
      <c r="J5" s="5" t="str">
        <f>VLOOKUP(D5,products!A4:G52,3,FALSE)</f>
        <v>M</v>
      </c>
      <c r="K5">
        <f>VLOOKUP(D5,products!A4:G52,4,FALSE)</f>
        <v>1</v>
      </c>
      <c r="L5">
        <f>VLOOKUP(D5,products!A4:G52,5,FALSE)</f>
        <v>13.75</v>
      </c>
      <c r="M5">
        <f>L5*E5</f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s="7" t="s">
        <v>6142</v>
      </c>
      <c r="E6" s="2">
        <v>2</v>
      </c>
      <c r="F6" s="2" t="str">
        <f>VLOOKUP(C6,customers!A5:I1005,2,FALSE)</f>
        <v>Christoffer O' Shea</v>
      </c>
      <c r="G6" s="2" t="s">
        <v>6196</v>
      </c>
      <c r="H6" s="2" t="str">
        <f>VLOOKUP(C6,customers!A5:I1005,7,0)</f>
        <v>Ireland</v>
      </c>
      <c r="I6" s="2" t="str">
        <f>VLOOKUP(TRIM(D6),products!A5:G53,2,0)</f>
        <v>Rob</v>
      </c>
      <c r="J6" s="5" t="str">
        <f>VLOOKUP(D6,products!A5:G53,3,FALSE)</f>
        <v>L</v>
      </c>
      <c r="K6">
        <f>VLOOKUP(D6,products!A5:G53,4,FALSE)</f>
        <v>2.5</v>
      </c>
      <c r="L6">
        <f>VLOOKUP(D6,products!A5:G53,5,FALSE)</f>
        <v>27.484999999999996</v>
      </c>
      <c r="M6">
        <f>L6*E6</f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s="7" t="s">
        <v>6143</v>
      </c>
      <c r="E7" s="2">
        <v>3</v>
      </c>
      <c r="F7" s="2" t="str">
        <f>VLOOKUP(C7,customers!A6:I1006,2,FALSE)</f>
        <v>Beryle Cottier</v>
      </c>
      <c r="G7" s="2" t="s">
        <v>6196</v>
      </c>
      <c r="H7" s="2" t="str">
        <f>VLOOKUP(C7,customers!A6:I1006,7,0)</f>
        <v>United States</v>
      </c>
      <c r="I7" s="2" t="str">
        <f>VLOOKUP(TRIM(D7),products!A6:G54,2,0)</f>
        <v>Lib</v>
      </c>
      <c r="J7" s="5" t="str">
        <f>VLOOKUP(D7,products!A6:G54,3,FALSE)</f>
        <v>D</v>
      </c>
      <c r="K7">
        <f>VLOOKUP(D7,products!A6:G54,4,FALSE)</f>
        <v>1</v>
      </c>
      <c r="L7">
        <f>VLOOKUP(D7,products!A6:G54,5,FALSE)</f>
        <v>12.95</v>
      </c>
      <c r="M7">
        <f>L7*E7</f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s="7" t="s">
        <v>6144</v>
      </c>
      <c r="E8" s="2">
        <v>3</v>
      </c>
      <c r="F8" s="2" t="str">
        <f>VLOOKUP(C8,customers!A7:I1007,2,FALSE)</f>
        <v>Shaylynn Lobe</v>
      </c>
      <c r="G8" s="2" t="s">
        <v>527</v>
      </c>
      <c r="H8" s="2" t="str">
        <f>VLOOKUP(C8,customers!A7:I1007,7,0)</f>
        <v>United States</v>
      </c>
      <c r="I8" s="2" t="str">
        <f>VLOOKUP(TRIM(D8),products!A7:G55,2,0)</f>
        <v>Exc</v>
      </c>
      <c r="J8" s="5" t="str">
        <f>VLOOKUP(D8,products!A7:G55,3,FALSE)</f>
        <v>D</v>
      </c>
      <c r="K8">
        <f>VLOOKUP(D8,products!A7:G55,4,FALSE)</f>
        <v>0.5</v>
      </c>
      <c r="L8">
        <f>VLOOKUP(D8,products!A7:G55,5,FALSE)</f>
        <v>7.29</v>
      </c>
      <c r="M8">
        <f>L8*E8</f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s="7" t="s">
        <v>6145</v>
      </c>
      <c r="E9" s="2">
        <v>1</v>
      </c>
      <c r="F9" s="2" t="str">
        <f>VLOOKUP(C9,customers!A8:I1008,2,FALSE)</f>
        <v>Melvin Wharfe</v>
      </c>
      <c r="G9" s="2" t="s">
        <v>6196</v>
      </c>
      <c r="H9" s="2" t="str">
        <f>VLOOKUP(C9,customers!A8:I1008,7,0)</f>
        <v>Ireland</v>
      </c>
      <c r="I9" s="2" t="str">
        <f>VLOOKUP(TRIM(D9),products!A8:G56,2,0)</f>
        <v>Lib</v>
      </c>
      <c r="J9" s="5" t="str">
        <f>VLOOKUP(D9,products!A8:G56,3,FALSE)</f>
        <v>L</v>
      </c>
      <c r="K9">
        <f>VLOOKUP(D9,products!A8:G56,4,FALSE)</f>
        <v>0.2</v>
      </c>
      <c r="L9">
        <f>VLOOKUP(D9,products!A8:G56,5,FALSE)</f>
        <v>4.7549999999999999</v>
      </c>
      <c r="M9">
        <f>L9*E9</f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s="7" t="s">
        <v>6146</v>
      </c>
      <c r="E10" s="2">
        <v>3</v>
      </c>
      <c r="F10" s="2" t="str">
        <f>VLOOKUP(C10,customers!A9:I1009,2,FALSE)</f>
        <v>Guthrey Petracci</v>
      </c>
      <c r="G10" s="2" t="s">
        <v>538</v>
      </c>
      <c r="H10" s="2" t="str">
        <f>VLOOKUP(C10,customers!A9:I1009,7,0)</f>
        <v>United States</v>
      </c>
      <c r="I10" s="2" t="str">
        <f>VLOOKUP(TRIM(D10),products!A9:G57,2,0)</f>
        <v>Rob</v>
      </c>
      <c r="J10" s="5" t="str">
        <f>VLOOKUP(D10,products!A9:G57,3,FALSE)</f>
        <v>M</v>
      </c>
      <c r="K10">
        <f>VLOOKUP(D10,products!A9:G57,4,FALSE)</f>
        <v>0.5</v>
      </c>
      <c r="L10">
        <f>VLOOKUP(D10,products!A9:G57,5,FALSE)</f>
        <v>5.97</v>
      </c>
      <c r="M10">
        <f>L10*E10</f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s="7" t="s">
        <v>6146</v>
      </c>
      <c r="E11" s="2">
        <v>1</v>
      </c>
      <c r="F11" s="2" t="str">
        <f>VLOOKUP(C11,customers!A10:I1010,2,FALSE)</f>
        <v>Rodger Raven</v>
      </c>
      <c r="G11" s="2" t="s">
        <v>544</v>
      </c>
      <c r="H11" s="2" t="str">
        <f>VLOOKUP(C11,customers!A10:I1010,7,0)</f>
        <v>United States</v>
      </c>
      <c r="I11" s="2" t="str">
        <f>VLOOKUP(TRIM(D11),products!A10:G58,2,0)</f>
        <v>Rob</v>
      </c>
      <c r="J11" s="5" t="str">
        <f>VLOOKUP(D11,products!A10:G58,3,FALSE)</f>
        <v>M</v>
      </c>
      <c r="K11">
        <f>VLOOKUP(D11,products!A10:G58,4,FALSE)</f>
        <v>0.5</v>
      </c>
      <c r="L11">
        <f>VLOOKUP(D11,products!A10:G58,5,FALSE)</f>
        <v>5.97</v>
      </c>
      <c r="M11">
        <f>L11*E11</f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s="7" t="s">
        <v>6147</v>
      </c>
      <c r="E12" s="2">
        <v>4</v>
      </c>
      <c r="F12" s="2" t="str">
        <f>VLOOKUP(C12,customers!A11:I1011,2,FALSE)</f>
        <v>Ferrell Ferber</v>
      </c>
      <c r="G12" s="2" t="s">
        <v>550</v>
      </c>
      <c r="H12" s="2" t="str">
        <f>VLOOKUP(C12,customers!A11:I1011,7,0)</f>
        <v>United States</v>
      </c>
      <c r="I12" s="2" t="str">
        <f>VLOOKUP(TRIM(D12),products!A11:G59,2,0)</f>
        <v>Ara</v>
      </c>
      <c r="J12" s="5" t="str">
        <f>VLOOKUP(D12,products!A11:G59,3,FALSE)</f>
        <v>D</v>
      </c>
      <c r="K12">
        <f>VLOOKUP(D12,products!A11:G59,4,FALSE)</f>
        <v>1</v>
      </c>
      <c r="L12">
        <f>VLOOKUP(D12,products!A11:G59,5,FALSE)</f>
        <v>9.9499999999999993</v>
      </c>
      <c r="M12">
        <f>L12*E12</f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s="7" t="s">
        <v>6148</v>
      </c>
      <c r="E13" s="2">
        <v>5</v>
      </c>
      <c r="F13" s="2" t="str">
        <f>VLOOKUP(C13,customers!A12:I1012,2,FALSE)</f>
        <v>Duky Phizackerly</v>
      </c>
      <c r="G13" s="2" t="s">
        <v>556</v>
      </c>
      <c r="H13" s="2" t="str">
        <f>VLOOKUP(C13,customers!A12:I1012,7,0)</f>
        <v>United States</v>
      </c>
      <c r="I13" s="2" t="str">
        <f>VLOOKUP(TRIM(D13),products!A12:G60,2,0)</f>
        <v>Exc</v>
      </c>
      <c r="J13" s="5" t="str">
        <f>VLOOKUP(D13,products!A12:G60,3,FALSE)</f>
        <v>L</v>
      </c>
      <c r="K13">
        <f>VLOOKUP(D13,products!A12:G60,4,FALSE)</f>
        <v>2.5</v>
      </c>
      <c r="L13">
        <f>VLOOKUP(D13,products!A12:G60,5,FALSE)</f>
        <v>34.154999999999994</v>
      </c>
      <c r="M13">
        <f>L13*E13</f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s="7" t="s">
        <v>6138</v>
      </c>
      <c r="E14" s="2">
        <v>5</v>
      </c>
      <c r="F14" s="2" t="str">
        <f>VLOOKUP(C14,customers!A13:I1013,2,FALSE)</f>
        <v>Rosaleen Scholar</v>
      </c>
      <c r="G14" s="2" t="s">
        <v>562</v>
      </c>
      <c r="H14" s="2" t="str">
        <f>VLOOKUP(C14,customers!A13:I1013,7,0)</f>
        <v>United States</v>
      </c>
      <c r="I14" s="2" t="str">
        <f>VLOOKUP(TRIM(D14),products!A13:G61,2,0)</f>
        <v>Rob</v>
      </c>
      <c r="J14" s="5" t="str">
        <f>VLOOKUP(D14,products!A13:G61,3,FALSE)</f>
        <v>M</v>
      </c>
      <c r="K14">
        <f>VLOOKUP(D14,products!A13:G61,4,FALSE)</f>
        <v>1</v>
      </c>
      <c r="L14">
        <f>VLOOKUP(D14,products!A13:G61,5,FALSE)</f>
        <v>9.9499999999999993</v>
      </c>
      <c r="M14">
        <f>L14*E14</f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s="7" t="s">
        <v>6149</v>
      </c>
      <c r="E15" s="2">
        <v>2</v>
      </c>
      <c r="F15" s="2" t="str">
        <f>VLOOKUP(C15,customers!A14:I1014,2,FALSE)</f>
        <v>Terence Vanyutin</v>
      </c>
      <c r="G15" s="2" t="s">
        <v>568</v>
      </c>
      <c r="H15" s="2" t="str">
        <f>VLOOKUP(C15,customers!A14:I1014,7,0)</f>
        <v>United States</v>
      </c>
      <c r="I15" s="2" t="str">
        <f>VLOOKUP(TRIM(D15),products!A14:G62,2,0)</f>
        <v>Rob</v>
      </c>
      <c r="J15" s="5" t="str">
        <f>VLOOKUP(D15,products!A14:G62,3,FALSE)</f>
        <v>D</v>
      </c>
      <c r="K15">
        <f>VLOOKUP(D15,products!A14:G62,4,FALSE)</f>
        <v>2.5</v>
      </c>
      <c r="L15">
        <f>VLOOKUP(D15,products!A14:G62,5,FALSE)</f>
        <v>20.584999999999997</v>
      </c>
      <c r="M15">
        <f>L15*E15</f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s="7" t="s">
        <v>6150</v>
      </c>
      <c r="E16" s="2">
        <v>3</v>
      </c>
      <c r="F16" s="2" t="str">
        <f>VLOOKUP(C16,customers!A15:I1015,2,FALSE)</f>
        <v>Patrice Trobe</v>
      </c>
      <c r="G16" s="2" t="s">
        <v>573</v>
      </c>
      <c r="H16" s="2" t="str">
        <f>VLOOKUP(C16,customers!A15:I1015,7,0)</f>
        <v>United States</v>
      </c>
      <c r="I16" s="2" t="str">
        <f>VLOOKUP(TRIM(D16),products!A15:G63,2,0)</f>
        <v>Lib</v>
      </c>
      <c r="J16" s="5" t="str">
        <f>VLOOKUP(D16,products!A15:G63,3,FALSE)</f>
        <v>D</v>
      </c>
      <c r="K16">
        <f>VLOOKUP(D16,products!A15:G63,4,FALSE)</f>
        <v>0.2</v>
      </c>
      <c r="L16">
        <f>VLOOKUP(D16,products!A15:G63,5,FALSE)</f>
        <v>3.8849999999999998</v>
      </c>
      <c r="M16">
        <f>L16*E16</f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s="7" t="s">
        <v>6151</v>
      </c>
      <c r="E17" s="2">
        <v>5</v>
      </c>
      <c r="F17" s="2" t="str">
        <f>VLOOKUP(C17,customers!A16:I1016,2,FALSE)</f>
        <v>Llywellyn Oscroft</v>
      </c>
      <c r="G17" s="2" t="s">
        <v>579</v>
      </c>
      <c r="H17" s="2" t="str">
        <f>VLOOKUP(C17,customers!A16:I1016,7,0)</f>
        <v>United States</v>
      </c>
      <c r="I17" s="2" t="str">
        <f>VLOOKUP(TRIM(D17),products!A16:G64,2,0)</f>
        <v>Rob</v>
      </c>
      <c r="J17" s="5" t="str">
        <f>VLOOKUP(D17,products!A16:G64,3,FALSE)</f>
        <v>M</v>
      </c>
      <c r="K17">
        <f>VLOOKUP(D17,products!A16:G64,4,FALSE)</f>
        <v>2.5</v>
      </c>
      <c r="L17">
        <f>VLOOKUP(D17,products!A16:G64,5,FALSE)</f>
        <v>22.884999999999998</v>
      </c>
      <c r="M17">
        <f>L17*E17</f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s="7" t="s">
        <v>6152</v>
      </c>
      <c r="E18" s="2">
        <v>6</v>
      </c>
      <c r="F18" s="2" t="str">
        <f>VLOOKUP(C18,customers!A17:I1017,2,FALSE)</f>
        <v>Minni Alabaster</v>
      </c>
      <c r="G18" s="2" t="s">
        <v>584</v>
      </c>
      <c r="H18" s="2" t="str">
        <f>VLOOKUP(C18,customers!A17:I1017,7,0)</f>
        <v>United States</v>
      </c>
      <c r="I18" s="2" t="e">
        <f>VLOOKUP(TRIM(D18),products!A17:G65,2,0)</f>
        <v>#N/A</v>
      </c>
      <c r="J18" s="5" t="e">
        <f>VLOOKUP(D18,products!A17:G65,3,FALSE)</f>
        <v>#N/A</v>
      </c>
      <c r="K18" t="e">
        <f>VLOOKUP(D18,products!A17:G65,4,FALSE)</f>
        <v>#N/A</v>
      </c>
      <c r="L18" t="e">
        <f>VLOOKUP(D18,products!A17:G65,5,FALSE)</f>
        <v>#N/A</v>
      </c>
      <c r="M18" t="e">
        <f>L18*E18</f>
        <v>#N/A</v>
      </c>
    </row>
    <row r="19" spans="1:13" x14ac:dyDescent="0.25">
      <c r="A19" s="2" t="s">
        <v>587</v>
      </c>
      <c r="B19" s="3">
        <v>43757</v>
      </c>
      <c r="C19" s="2" t="s">
        <v>588</v>
      </c>
      <c r="D19" s="7" t="s">
        <v>6140</v>
      </c>
      <c r="E19" s="2">
        <v>6</v>
      </c>
      <c r="F19" s="2" t="str">
        <f>VLOOKUP(C19,customers!A18:I1018,2,FALSE)</f>
        <v>Rhianon Broxup</v>
      </c>
      <c r="G19" s="2" t="s">
        <v>590</v>
      </c>
      <c r="H19" s="2" t="str">
        <f>VLOOKUP(C19,customers!A18:I1018,7,0)</f>
        <v>United States</v>
      </c>
      <c r="I19" s="2" t="e">
        <f>VLOOKUP(TRIM(D19),products!A18:G66,2,0)</f>
        <v>#N/A</v>
      </c>
      <c r="J19" s="5" t="e">
        <f>VLOOKUP(D19,products!A18:G66,3,FALSE)</f>
        <v>#N/A</v>
      </c>
      <c r="K19" t="e">
        <f>VLOOKUP(D19,products!A18:G66,4,FALSE)</f>
        <v>#N/A</v>
      </c>
      <c r="L19" t="e">
        <f>VLOOKUP(D19,products!A18:G66,5,FALSE)</f>
        <v>#N/A</v>
      </c>
      <c r="M19" t="e">
        <f>L19*E19</f>
        <v>#N/A</v>
      </c>
    </row>
    <row r="20" spans="1:13" x14ac:dyDescent="0.25">
      <c r="A20" s="2" t="s">
        <v>593</v>
      </c>
      <c r="B20" s="3">
        <v>43629</v>
      </c>
      <c r="C20" s="2" t="s">
        <v>594</v>
      </c>
      <c r="D20" s="7" t="s">
        <v>6149</v>
      </c>
      <c r="E20" s="2">
        <v>4</v>
      </c>
      <c r="F20" s="2" t="str">
        <f>VLOOKUP(C20,customers!A19:I1019,2,FALSE)</f>
        <v>Pall Redford</v>
      </c>
      <c r="G20" s="2" t="s">
        <v>596</v>
      </c>
      <c r="H20" s="2" t="str">
        <f>VLOOKUP(C20,customers!A19:I1019,7,0)</f>
        <v>Ireland</v>
      </c>
      <c r="I20" s="2" t="str">
        <f>VLOOKUP(TRIM(D20),products!A19:G67,2,0)</f>
        <v>Rob</v>
      </c>
      <c r="J20" s="5" t="str">
        <f>VLOOKUP(D20,products!A19:G67,3,FALSE)</f>
        <v>D</v>
      </c>
      <c r="K20">
        <f>VLOOKUP(D20,products!A19:G67,4,FALSE)</f>
        <v>2.5</v>
      </c>
      <c r="L20">
        <f>VLOOKUP(D20,products!A19:G67,5,FALSE)</f>
        <v>20.584999999999997</v>
      </c>
      <c r="M20">
        <f>L20*E20</f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s="7" t="s">
        <v>6152</v>
      </c>
      <c r="E21" s="2">
        <v>5</v>
      </c>
      <c r="F21" s="2" t="str">
        <f>VLOOKUP(C21,customers!A20:I1020,2,FALSE)</f>
        <v>Aurea Corradino</v>
      </c>
      <c r="G21" s="2" t="s">
        <v>601</v>
      </c>
      <c r="H21" s="2" t="str">
        <f>VLOOKUP(C21,customers!A20:I1020,7,0)</f>
        <v>United States</v>
      </c>
      <c r="I21" s="2" t="e">
        <f>VLOOKUP(TRIM(D21),products!A20:G68,2,0)</f>
        <v>#N/A</v>
      </c>
      <c r="J21" s="5" t="e">
        <f>VLOOKUP(D21,products!A20:G68,3,FALSE)</f>
        <v>#N/A</v>
      </c>
      <c r="K21" t="e">
        <f>VLOOKUP(D21,products!A20:G68,4,FALSE)</f>
        <v>#N/A</v>
      </c>
      <c r="L21" t="e">
        <f>VLOOKUP(D21,products!A20:G68,5,FALSE)</f>
        <v>#N/A</v>
      </c>
      <c r="M21" t="e">
        <f>L21*E21</f>
        <v>#N/A</v>
      </c>
    </row>
    <row r="22" spans="1:13" x14ac:dyDescent="0.25">
      <c r="A22" s="2" t="s">
        <v>598</v>
      </c>
      <c r="B22" s="3">
        <v>44169</v>
      </c>
      <c r="C22" s="2" t="s">
        <v>599</v>
      </c>
      <c r="D22" s="7" t="s">
        <v>6153</v>
      </c>
      <c r="E22" s="2">
        <v>4</v>
      </c>
      <c r="F22" s="2" t="str">
        <f>VLOOKUP(C22,customers!A21:I1021,2,FALSE)</f>
        <v>Aurea Corradino</v>
      </c>
      <c r="G22" s="2" t="s">
        <v>601</v>
      </c>
      <c r="H22" s="2" t="str">
        <f>VLOOKUP(C22,customers!A21:I1021,7,0)</f>
        <v>United States</v>
      </c>
      <c r="I22" s="2" t="str">
        <f>VLOOKUP(TRIM(D22),products!A21:G69,2,0)</f>
        <v>Exc</v>
      </c>
      <c r="J22" s="5" t="str">
        <f>VLOOKUP(D22,products!A21:G69,3,FALSE)</f>
        <v>D</v>
      </c>
      <c r="K22">
        <f>VLOOKUP(D22,products!A21:G69,4,FALSE)</f>
        <v>0.2</v>
      </c>
      <c r="L22">
        <f>VLOOKUP(D22,products!A21:G69,5,FALSE)</f>
        <v>3.645</v>
      </c>
      <c r="M22">
        <f>L22*E22</f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s="7" t="s">
        <v>6154</v>
      </c>
      <c r="E23" s="2">
        <v>6</v>
      </c>
      <c r="F23" s="2" t="str">
        <f>VLOOKUP(C23,customers!A22:I1022,2,FALSE)</f>
        <v>Avrit Davidowsky</v>
      </c>
      <c r="G23" s="2" t="s">
        <v>611</v>
      </c>
      <c r="H23" s="2" t="str">
        <f>VLOOKUP(C23,customers!A22:I1022,7,0)</f>
        <v>United States</v>
      </c>
      <c r="I23" s="2" t="e">
        <f>VLOOKUP(TRIM(D23),products!A22:G70,2,0)</f>
        <v>#N/A</v>
      </c>
      <c r="J23" s="5" t="e">
        <f>VLOOKUP(D23,products!A22:G70,3,FALSE)</f>
        <v>#N/A</v>
      </c>
      <c r="K23" t="e">
        <f>VLOOKUP(D23,products!A22:G70,4,FALSE)</f>
        <v>#N/A</v>
      </c>
      <c r="L23" t="e">
        <f>VLOOKUP(D23,products!A22:G70,5,FALSE)</f>
        <v>#N/A</v>
      </c>
      <c r="M23" t="e">
        <f>L23*E23</f>
        <v>#N/A</v>
      </c>
    </row>
    <row r="24" spans="1:13" x14ac:dyDescent="0.25">
      <c r="A24" s="2" t="s">
        <v>614</v>
      </c>
      <c r="B24" s="3">
        <v>44218</v>
      </c>
      <c r="C24" s="2" t="s">
        <v>615</v>
      </c>
      <c r="D24" s="7" t="s">
        <v>6151</v>
      </c>
      <c r="E24" s="2">
        <v>4</v>
      </c>
      <c r="F24" s="2" t="str">
        <f>VLOOKUP(C24,customers!A23:I1023,2,FALSE)</f>
        <v>Annabel Antuk</v>
      </c>
      <c r="G24" s="2" t="s">
        <v>617</v>
      </c>
      <c r="H24" s="2" t="str">
        <f>VLOOKUP(C24,customers!A23:I1023,7,0)</f>
        <v>United States</v>
      </c>
      <c r="I24" s="2" t="e">
        <f>VLOOKUP(TRIM(D24),products!A23:G71,2,0)</f>
        <v>#N/A</v>
      </c>
      <c r="J24" s="5" t="e">
        <f>VLOOKUP(D24,products!A23:G71,3,FALSE)</f>
        <v>#N/A</v>
      </c>
      <c r="K24" t="e">
        <f>VLOOKUP(D24,products!A23:G71,4,FALSE)</f>
        <v>#N/A</v>
      </c>
      <c r="L24" t="e">
        <f>VLOOKUP(D24,products!A23:G71,5,FALSE)</f>
        <v>#N/A</v>
      </c>
      <c r="M24" t="e">
        <f>L24*E24</f>
        <v>#N/A</v>
      </c>
    </row>
    <row r="25" spans="1:13" x14ac:dyDescent="0.25">
      <c r="A25" s="2" t="s">
        <v>620</v>
      </c>
      <c r="B25" s="3">
        <v>44603</v>
      </c>
      <c r="C25" s="2" t="s">
        <v>621</v>
      </c>
      <c r="D25" s="7" t="s">
        <v>6154</v>
      </c>
      <c r="E25" s="2">
        <v>4</v>
      </c>
      <c r="F25" s="2" t="str">
        <f>VLOOKUP(C25,customers!A24:I1024,2,FALSE)</f>
        <v>Iorgo Kleinert</v>
      </c>
      <c r="G25" s="2" t="s">
        <v>623</v>
      </c>
      <c r="H25" s="2" t="str">
        <f>VLOOKUP(C25,customers!A24:I1024,7,0)</f>
        <v>United States</v>
      </c>
      <c r="I25" s="2" t="e">
        <f>VLOOKUP(TRIM(D25),products!A24:G72,2,0)</f>
        <v>#N/A</v>
      </c>
      <c r="J25" s="5" t="e">
        <f>VLOOKUP(D25,products!A24:G72,3,FALSE)</f>
        <v>#N/A</v>
      </c>
      <c r="K25" t="e">
        <f>VLOOKUP(D25,products!A24:G72,4,FALSE)</f>
        <v>#N/A</v>
      </c>
      <c r="L25" t="e">
        <f>VLOOKUP(D25,products!A24:G72,5,FALSE)</f>
        <v>#N/A</v>
      </c>
      <c r="M25" t="e">
        <f>L25*E25</f>
        <v>#N/A</v>
      </c>
    </row>
    <row r="26" spans="1:13" x14ac:dyDescent="0.25">
      <c r="A26" s="2" t="s">
        <v>626</v>
      </c>
      <c r="B26" s="3">
        <v>44454</v>
      </c>
      <c r="C26" s="2" t="s">
        <v>627</v>
      </c>
      <c r="D26" s="7" t="s">
        <v>6155</v>
      </c>
      <c r="E26" s="2">
        <v>1</v>
      </c>
      <c r="F26" s="2" t="str">
        <f>VLOOKUP(C26,customers!A25:I1025,2,FALSE)</f>
        <v>Chrisy Blofeld</v>
      </c>
      <c r="G26" s="2" t="s">
        <v>629</v>
      </c>
      <c r="H26" s="2" t="str">
        <f>VLOOKUP(C26,customers!A25:I1025,7,0)</f>
        <v>United States</v>
      </c>
      <c r="I26" s="2" t="e">
        <f>VLOOKUP(TRIM(D26),products!A25:G73,2,0)</f>
        <v>#N/A</v>
      </c>
      <c r="J26" s="5" t="e">
        <f>VLOOKUP(D26,products!A25:G73,3,FALSE)</f>
        <v>#N/A</v>
      </c>
      <c r="K26" t="e">
        <f>VLOOKUP(D26,products!A25:G73,4,FALSE)</f>
        <v>#N/A</v>
      </c>
      <c r="L26" t="e">
        <f>VLOOKUP(D26,products!A25:G73,5,FALSE)</f>
        <v>#N/A</v>
      </c>
      <c r="M26" t="e">
        <f>L26*E26</f>
        <v>#N/A</v>
      </c>
    </row>
    <row r="27" spans="1:13" x14ac:dyDescent="0.25">
      <c r="A27" s="2" t="s">
        <v>632</v>
      </c>
      <c r="B27" s="3">
        <v>44128</v>
      </c>
      <c r="C27" s="2" t="s">
        <v>633</v>
      </c>
      <c r="D27" s="7" t="s">
        <v>6156</v>
      </c>
      <c r="E27" s="2">
        <v>3</v>
      </c>
      <c r="F27" s="2" t="str">
        <f>VLOOKUP(C27,customers!A26:I1026,2,FALSE)</f>
        <v>Culley Farris</v>
      </c>
      <c r="G27" s="2" t="s">
        <v>6196</v>
      </c>
      <c r="H27" s="2" t="str">
        <f>VLOOKUP(C27,customers!A26:I1026,7,0)</f>
        <v>United States</v>
      </c>
      <c r="I27" s="2" t="str">
        <f>VLOOKUP(TRIM(D27),products!A26:G74,2,0)</f>
        <v>Exc</v>
      </c>
      <c r="J27" s="5" t="str">
        <f>VLOOKUP(D27,products!A26:G74,3,FALSE)</f>
        <v>M</v>
      </c>
      <c r="K27">
        <f>VLOOKUP(D27,products!A26:G74,4,FALSE)</f>
        <v>0.2</v>
      </c>
      <c r="L27">
        <f>VLOOKUP(D27,products!A26:G74,5,FALSE)</f>
        <v>4.125</v>
      </c>
      <c r="M27">
        <f>L27*E27</f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s="7" t="s">
        <v>6157</v>
      </c>
      <c r="E28" s="2">
        <v>4</v>
      </c>
      <c r="F28" s="2" t="str">
        <f>VLOOKUP(C28,customers!A27:I1027,2,FALSE)</f>
        <v>Selene Shales</v>
      </c>
      <c r="G28" s="2" t="s">
        <v>640</v>
      </c>
      <c r="H28" s="2" t="str">
        <f>VLOOKUP(C28,customers!A27:I1027,7,0)</f>
        <v>United States</v>
      </c>
      <c r="I28" s="2" t="e">
        <f>VLOOKUP(TRIM(D28),products!A27:G75,2,0)</f>
        <v>#N/A</v>
      </c>
      <c r="J28" s="5" t="e">
        <f>VLOOKUP(D28,products!A27:G75,3,FALSE)</f>
        <v>#N/A</v>
      </c>
      <c r="K28" t="e">
        <f>VLOOKUP(D28,products!A27:G75,4,FALSE)</f>
        <v>#N/A</v>
      </c>
      <c r="L28" t="e">
        <f>VLOOKUP(D28,products!A27:G75,5,FALSE)</f>
        <v>#N/A</v>
      </c>
      <c r="M28" t="e">
        <f>L28*E28</f>
        <v>#N/A</v>
      </c>
    </row>
    <row r="29" spans="1:13" x14ac:dyDescent="0.25">
      <c r="A29" s="2" t="s">
        <v>643</v>
      </c>
      <c r="B29" s="3">
        <v>43746</v>
      </c>
      <c r="C29" s="2" t="s">
        <v>644</v>
      </c>
      <c r="D29" s="7" t="s">
        <v>6152</v>
      </c>
      <c r="E29" s="2">
        <v>5</v>
      </c>
      <c r="F29" s="2" t="str">
        <f>VLOOKUP(C29,customers!A28:I1028,2,FALSE)</f>
        <v>Vivie Danneil</v>
      </c>
      <c r="G29" s="2" t="s">
        <v>646</v>
      </c>
      <c r="H29" s="2" t="str">
        <f>VLOOKUP(C29,customers!A28:I1028,7,0)</f>
        <v>Ireland</v>
      </c>
      <c r="I29" s="2" t="e">
        <f>VLOOKUP(TRIM(D29),products!A28:G76,2,0)</f>
        <v>#N/A</v>
      </c>
      <c r="J29" s="5" t="e">
        <f>VLOOKUP(D29,products!A28:G76,3,FALSE)</f>
        <v>#N/A</v>
      </c>
      <c r="K29" t="e">
        <f>VLOOKUP(D29,products!A28:G76,4,FALSE)</f>
        <v>#N/A</v>
      </c>
      <c r="L29" t="e">
        <f>VLOOKUP(D29,products!A28:G76,5,FALSE)</f>
        <v>#N/A</v>
      </c>
      <c r="M29" t="e">
        <f>L29*E29</f>
        <v>#N/A</v>
      </c>
    </row>
    <row r="30" spans="1:13" x14ac:dyDescent="0.25">
      <c r="A30" s="2" t="s">
        <v>649</v>
      </c>
      <c r="B30" s="3">
        <v>44775</v>
      </c>
      <c r="C30" s="2" t="s">
        <v>650</v>
      </c>
      <c r="D30" s="7" t="s">
        <v>6158</v>
      </c>
      <c r="E30" s="2">
        <v>3</v>
      </c>
      <c r="F30" s="2" t="str">
        <f>VLOOKUP(C30,customers!A29:I1029,2,FALSE)</f>
        <v>Theresita Newbury</v>
      </c>
      <c r="G30" s="2" t="s">
        <v>652</v>
      </c>
      <c r="H30" s="2" t="str">
        <f>VLOOKUP(C30,customers!A29:I1029,7,0)</f>
        <v>Ireland</v>
      </c>
      <c r="I30" s="2" t="e">
        <f>VLOOKUP(TRIM(D30),products!A29:G77,2,0)</f>
        <v>#N/A</v>
      </c>
      <c r="J30" s="5" t="e">
        <f>VLOOKUP(D30,products!A29:G77,3,FALSE)</f>
        <v>#N/A</v>
      </c>
      <c r="K30" t="e">
        <f>VLOOKUP(D30,products!A29:G77,4,FALSE)</f>
        <v>#N/A</v>
      </c>
      <c r="L30" t="e">
        <f>VLOOKUP(D30,products!A29:G77,5,FALSE)</f>
        <v>#N/A</v>
      </c>
      <c r="M30" t="e">
        <f>L30*E30</f>
        <v>#N/A</v>
      </c>
    </row>
    <row r="31" spans="1:13" x14ac:dyDescent="0.25">
      <c r="A31" s="2" t="s">
        <v>655</v>
      </c>
      <c r="B31" s="3">
        <v>43516</v>
      </c>
      <c r="C31" s="2" t="s">
        <v>656</v>
      </c>
      <c r="D31" s="7" t="s">
        <v>6147</v>
      </c>
      <c r="E31" s="2">
        <v>4</v>
      </c>
      <c r="F31" s="2" t="str">
        <f>VLOOKUP(C31,customers!A30:I1030,2,FALSE)</f>
        <v>Mozelle Calcutt</v>
      </c>
      <c r="G31" s="2" t="s">
        <v>658</v>
      </c>
      <c r="H31" s="2" t="str">
        <f>VLOOKUP(C31,customers!A30:I1030,7,0)</f>
        <v>Ireland</v>
      </c>
      <c r="I31" s="2" t="e">
        <f>VLOOKUP(TRIM(D31),products!A30:G78,2,0)</f>
        <v>#N/A</v>
      </c>
      <c r="J31" s="5" t="e">
        <f>VLOOKUP(D31,products!A30:G78,3,FALSE)</f>
        <v>#N/A</v>
      </c>
      <c r="K31" t="e">
        <f>VLOOKUP(D31,products!A30:G78,4,FALSE)</f>
        <v>#N/A</v>
      </c>
      <c r="L31" t="e">
        <f>VLOOKUP(D31,products!A30:G78,5,FALSE)</f>
        <v>#N/A</v>
      </c>
      <c r="M31" t="e">
        <f>L31*E31</f>
        <v>#N/A</v>
      </c>
    </row>
    <row r="32" spans="1:13" x14ac:dyDescent="0.25">
      <c r="A32" s="2" t="s">
        <v>661</v>
      </c>
      <c r="B32" s="3">
        <v>44464</v>
      </c>
      <c r="C32" s="2" t="s">
        <v>662</v>
      </c>
      <c r="D32" s="7" t="s">
        <v>6159</v>
      </c>
      <c r="E32" s="2">
        <v>5</v>
      </c>
      <c r="F32" s="2" t="str">
        <f>VLOOKUP(C32,customers!A31:I1031,2,FALSE)</f>
        <v>Adrian Swaine</v>
      </c>
      <c r="G32" s="2" t="s">
        <v>6196</v>
      </c>
      <c r="H32" s="2" t="str">
        <f>VLOOKUP(C32,customers!A31:I1031,7,0)</f>
        <v>United States</v>
      </c>
      <c r="I32" s="2" t="e">
        <f>VLOOKUP(TRIM(D32),products!A31:G79,2,0)</f>
        <v>#N/A</v>
      </c>
      <c r="J32" s="5" t="e">
        <f>VLOOKUP(D32,products!A31:G79,3,FALSE)</f>
        <v>#N/A</v>
      </c>
      <c r="K32" t="e">
        <f>VLOOKUP(D32,products!A31:G79,4,FALSE)</f>
        <v>#N/A</v>
      </c>
      <c r="L32" t="e">
        <f>VLOOKUP(D32,products!A31:G79,5,FALSE)</f>
        <v>#N/A</v>
      </c>
      <c r="M32" t="e">
        <f>L32*E32</f>
        <v>#N/A</v>
      </c>
    </row>
    <row r="33" spans="1:13" x14ac:dyDescent="0.25">
      <c r="A33" s="2" t="s">
        <v>661</v>
      </c>
      <c r="B33" s="3">
        <v>44464</v>
      </c>
      <c r="C33" s="2" t="s">
        <v>662</v>
      </c>
      <c r="D33" s="7" t="s">
        <v>6158</v>
      </c>
      <c r="E33" s="2">
        <v>6</v>
      </c>
      <c r="F33" s="2" t="str">
        <f>VLOOKUP(C33,customers!A32:I1032,2,FALSE)</f>
        <v>Adrian Swaine</v>
      </c>
      <c r="G33" s="2" t="s">
        <v>6196</v>
      </c>
      <c r="H33" s="2" t="str">
        <f>VLOOKUP(C33,customers!A32:I1032,7,0)</f>
        <v>United States</v>
      </c>
      <c r="I33" s="2" t="e">
        <f>VLOOKUP(TRIM(D33),products!A32:G80,2,0)</f>
        <v>#N/A</v>
      </c>
      <c r="J33" s="5" t="e">
        <f>VLOOKUP(D33,products!A32:G80,3,FALSE)</f>
        <v>#N/A</v>
      </c>
      <c r="K33" t="e">
        <f>VLOOKUP(D33,products!A32:G80,4,FALSE)</f>
        <v>#N/A</v>
      </c>
      <c r="L33" t="e">
        <f>VLOOKUP(D33,products!A32:G80,5,FALSE)</f>
        <v>#N/A</v>
      </c>
      <c r="M33" t="e">
        <f>L33*E33</f>
        <v>#N/A</v>
      </c>
    </row>
    <row r="34" spans="1:13" x14ac:dyDescent="0.25">
      <c r="A34" s="2" t="s">
        <v>661</v>
      </c>
      <c r="B34" s="3">
        <v>44464</v>
      </c>
      <c r="C34" s="2" t="s">
        <v>662</v>
      </c>
      <c r="D34" s="7" t="s">
        <v>6160</v>
      </c>
      <c r="E34" s="2">
        <v>6</v>
      </c>
      <c r="F34" s="2" t="e">
        <f>VLOOKUP(C34,customers!A33:I1033,2,FALSE)</f>
        <v>#N/A</v>
      </c>
      <c r="G34" s="2" t="e">
        <v>#N/A</v>
      </c>
      <c r="H34" s="2" t="e">
        <f>VLOOKUP(C34,customers!A33:I1033,7,0)</f>
        <v>#N/A</v>
      </c>
      <c r="I34" s="2" t="e">
        <f>VLOOKUP(TRIM(D34),products!A33:G81,2,0)</f>
        <v>#N/A</v>
      </c>
      <c r="J34" s="5" t="e">
        <f>VLOOKUP(D34,products!A33:G81,3,FALSE)</f>
        <v>#N/A</v>
      </c>
      <c r="K34" t="e">
        <f>VLOOKUP(D34,products!A33:G81,4,FALSE)</f>
        <v>#N/A</v>
      </c>
      <c r="L34" t="e">
        <f>VLOOKUP(D34,products!A33:G81,5,FALSE)</f>
        <v>#N/A</v>
      </c>
      <c r="M34" t="e">
        <f>L34*E34</f>
        <v>#N/A</v>
      </c>
    </row>
    <row r="35" spans="1:13" x14ac:dyDescent="0.25">
      <c r="A35" s="2" t="s">
        <v>676</v>
      </c>
      <c r="B35" s="3">
        <v>44394</v>
      </c>
      <c r="C35" s="2" t="s">
        <v>677</v>
      </c>
      <c r="D35" s="7" t="s">
        <v>6145</v>
      </c>
      <c r="E35" s="2">
        <v>5</v>
      </c>
      <c r="F35" s="2" t="str">
        <f>VLOOKUP(C35,customers!A34:I1034,2,FALSE)</f>
        <v>Gallard Gatheral</v>
      </c>
      <c r="G35" s="2" t="s">
        <v>679</v>
      </c>
      <c r="H35" s="2" t="str">
        <f>VLOOKUP(C35,customers!A34:I1034,7,0)</f>
        <v>United States</v>
      </c>
      <c r="I35" s="2" t="e">
        <f>VLOOKUP(TRIM(D35),products!A34:G82,2,0)</f>
        <v>#N/A</v>
      </c>
      <c r="J35" s="5" t="e">
        <f>VLOOKUP(D35,products!A34:G82,3,FALSE)</f>
        <v>#N/A</v>
      </c>
      <c r="K35" t="e">
        <f>VLOOKUP(D35,products!A34:G82,4,FALSE)</f>
        <v>#N/A</v>
      </c>
      <c r="L35" t="e">
        <f>VLOOKUP(D35,products!A34:G82,5,FALSE)</f>
        <v>#N/A</v>
      </c>
      <c r="M35" t="e">
        <f>L35*E35</f>
        <v>#N/A</v>
      </c>
    </row>
    <row r="36" spans="1:13" x14ac:dyDescent="0.25">
      <c r="A36" s="2" t="s">
        <v>681</v>
      </c>
      <c r="B36" s="3">
        <v>44011</v>
      </c>
      <c r="C36" s="2" t="s">
        <v>682</v>
      </c>
      <c r="D36" s="7" t="s">
        <v>6161</v>
      </c>
      <c r="E36" s="2">
        <v>6</v>
      </c>
      <c r="F36" s="2" t="str">
        <f>VLOOKUP(C36,customers!A35:I1035,2,FALSE)</f>
        <v>Una Welberry</v>
      </c>
      <c r="G36" s="2" t="s">
        <v>684</v>
      </c>
      <c r="H36" s="2" t="str">
        <f>VLOOKUP(C36,customers!A35:I1035,7,0)</f>
        <v>United Kingdom</v>
      </c>
      <c r="I36" s="2" t="e">
        <f>VLOOKUP(TRIM(D36),products!A35:G83,2,0)</f>
        <v>#N/A</v>
      </c>
      <c r="J36" s="5" t="e">
        <f>VLOOKUP(D36,products!A35:G83,3,FALSE)</f>
        <v>#N/A</v>
      </c>
      <c r="K36" t="e">
        <f>VLOOKUP(D36,products!A35:G83,4,FALSE)</f>
        <v>#N/A</v>
      </c>
      <c r="L36" t="e">
        <f>VLOOKUP(D36,products!A35:G83,5,FALSE)</f>
        <v>#N/A</v>
      </c>
      <c r="M36" t="e">
        <f>L36*E36</f>
        <v>#N/A</v>
      </c>
    </row>
    <row r="37" spans="1:13" x14ac:dyDescent="0.25">
      <c r="A37" s="2" t="s">
        <v>687</v>
      </c>
      <c r="B37" s="3">
        <v>44348</v>
      </c>
      <c r="C37" s="2" t="s">
        <v>688</v>
      </c>
      <c r="D37" s="7" t="s">
        <v>6158</v>
      </c>
      <c r="E37" s="2">
        <v>6</v>
      </c>
      <c r="F37" s="2" t="str">
        <f>VLOOKUP(C37,customers!A36:I1036,2,FALSE)</f>
        <v>Faber Eilhart</v>
      </c>
      <c r="G37" s="2" t="s">
        <v>690</v>
      </c>
      <c r="H37" s="2" t="str">
        <f>VLOOKUP(C37,customers!A36:I1036,7,0)</f>
        <v>United States</v>
      </c>
      <c r="I37" s="2" t="e">
        <f>VLOOKUP(TRIM(D37),products!A36:G84,2,0)</f>
        <v>#N/A</v>
      </c>
      <c r="J37" s="5" t="e">
        <f>VLOOKUP(D37,products!A36:G84,3,FALSE)</f>
        <v>#N/A</v>
      </c>
      <c r="K37" t="e">
        <f>VLOOKUP(D37,products!A36:G84,4,FALSE)</f>
        <v>#N/A</v>
      </c>
      <c r="L37" t="e">
        <f>VLOOKUP(D37,products!A36:G84,5,FALSE)</f>
        <v>#N/A</v>
      </c>
      <c r="M37" t="e">
        <f>L37*E37</f>
        <v>#N/A</v>
      </c>
    </row>
    <row r="38" spans="1:13" x14ac:dyDescent="0.25">
      <c r="A38" s="2" t="s">
        <v>693</v>
      </c>
      <c r="B38" s="3">
        <v>44233</v>
      </c>
      <c r="C38" s="2" t="s">
        <v>694</v>
      </c>
      <c r="D38" s="7" t="s">
        <v>6159</v>
      </c>
      <c r="E38" s="2">
        <v>2</v>
      </c>
      <c r="F38" s="2" t="str">
        <f>VLOOKUP(C38,customers!A37:I1037,2,FALSE)</f>
        <v>Zorina Ponting</v>
      </c>
      <c r="G38" s="2" t="s">
        <v>696</v>
      </c>
      <c r="H38" s="2" t="str">
        <f>VLOOKUP(C38,customers!A37:I1037,7,0)</f>
        <v>United States</v>
      </c>
      <c r="I38" s="2" t="e">
        <f>VLOOKUP(TRIM(D38),products!A37:G85,2,0)</f>
        <v>#N/A</v>
      </c>
      <c r="J38" s="5" t="e">
        <f>VLOOKUP(D38,products!A37:G85,3,FALSE)</f>
        <v>#N/A</v>
      </c>
      <c r="K38" t="e">
        <f>VLOOKUP(D38,products!A37:G85,4,FALSE)</f>
        <v>#N/A</v>
      </c>
      <c r="L38" t="e">
        <f>VLOOKUP(D38,products!A37:G85,5,FALSE)</f>
        <v>#N/A</v>
      </c>
      <c r="M38" t="e">
        <f>L38*E38</f>
        <v>#N/A</v>
      </c>
    </row>
    <row r="39" spans="1:13" x14ac:dyDescent="0.25">
      <c r="A39" s="2" t="s">
        <v>699</v>
      </c>
      <c r="B39" s="3">
        <v>43580</v>
      </c>
      <c r="C39" s="2" t="s">
        <v>700</v>
      </c>
      <c r="D39" s="7" t="s">
        <v>6161</v>
      </c>
      <c r="E39" s="2">
        <v>3</v>
      </c>
      <c r="F39" s="2" t="str">
        <f>VLOOKUP(C39,customers!A38:I1038,2,FALSE)</f>
        <v>Silvio Strase</v>
      </c>
      <c r="G39" s="2" t="s">
        <v>702</v>
      </c>
      <c r="H39" s="2" t="str">
        <f>VLOOKUP(C39,customers!A38:I1038,7,0)</f>
        <v>United States</v>
      </c>
      <c r="I39" s="2" t="e">
        <f>VLOOKUP(TRIM(D39),products!A38:G86,2,0)</f>
        <v>#N/A</v>
      </c>
      <c r="J39" s="5" t="e">
        <f>VLOOKUP(D39,products!A38:G86,3,FALSE)</f>
        <v>#N/A</v>
      </c>
      <c r="K39" t="e">
        <f>VLOOKUP(D39,products!A38:G86,4,FALSE)</f>
        <v>#N/A</v>
      </c>
      <c r="L39" t="e">
        <f>VLOOKUP(D39,products!A38:G86,5,FALSE)</f>
        <v>#N/A</v>
      </c>
      <c r="M39" t="e">
        <f>L39*E39</f>
        <v>#N/A</v>
      </c>
    </row>
    <row r="40" spans="1:13" x14ac:dyDescent="0.25">
      <c r="A40" s="2" t="s">
        <v>705</v>
      </c>
      <c r="B40" s="3">
        <v>43946</v>
      </c>
      <c r="C40" s="2" t="s">
        <v>706</v>
      </c>
      <c r="D40" s="7" t="s">
        <v>6151</v>
      </c>
      <c r="E40" s="2">
        <v>5</v>
      </c>
      <c r="F40" s="2" t="str">
        <f>VLOOKUP(C40,customers!A39:I1039,2,FALSE)</f>
        <v>Dorie de la Tremoille</v>
      </c>
      <c r="G40" s="2" t="s">
        <v>708</v>
      </c>
      <c r="H40" s="2" t="str">
        <f>VLOOKUP(C40,customers!A39:I1039,7,0)</f>
        <v>United States</v>
      </c>
      <c r="I40" s="2" t="e">
        <f>VLOOKUP(TRIM(D40),products!A39:G87,2,0)</f>
        <v>#N/A</v>
      </c>
      <c r="J40" s="5" t="e">
        <f>VLOOKUP(D40,products!A39:G87,3,FALSE)</f>
        <v>#N/A</v>
      </c>
      <c r="K40" t="e">
        <f>VLOOKUP(D40,products!A39:G87,4,FALSE)</f>
        <v>#N/A</v>
      </c>
      <c r="L40" t="e">
        <f>VLOOKUP(D40,products!A39:G87,5,FALSE)</f>
        <v>#N/A</v>
      </c>
      <c r="M40" t="e">
        <f>L40*E40</f>
        <v>#N/A</v>
      </c>
    </row>
    <row r="41" spans="1:13" x14ac:dyDescent="0.25">
      <c r="A41" s="2" t="s">
        <v>711</v>
      </c>
      <c r="B41" s="3">
        <v>44524</v>
      </c>
      <c r="C41" s="2" t="s">
        <v>712</v>
      </c>
      <c r="D41" s="7" t="s">
        <v>6138</v>
      </c>
      <c r="E41" s="2">
        <v>6</v>
      </c>
      <c r="F41" s="2" t="str">
        <f>VLOOKUP(C41,customers!A40:I1040,2,FALSE)</f>
        <v>Hy Zanetto</v>
      </c>
      <c r="G41" s="2" t="s">
        <v>6196</v>
      </c>
      <c r="H41" s="2" t="str">
        <f>VLOOKUP(C41,customers!A40:I1040,7,0)</f>
        <v>United States</v>
      </c>
      <c r="I41" s="2" t="e">
        <f>VLOOKUP(TRIM(D41),products!A40:G88,2,0)</f>
        <v>#N/A</v>
      </c>
      <c r="J41" s="5" t="e">
        <f>VLOOKUP(D41,products!A40:G88,3,FALSE)</f>
        <v>#N/A</v>
      </c>
      <c r="K41" t="e">
        <f>VLOOKUP(D41,products!A40:G88,4,FALSE)</f>
        <v>#N/A</v>
      </c>
      <c r="L41" t="e">
        <f>VLOOKUP(D41,products!A40:G88,5,FALSE)</f>
        <v>#N/A</v>
      </c>
      <c r="M41" t="e">
        <f>L41*E41</f>
        <v>#N/A</v>
      </c>
    </row>
    <row r="42" spans="1:13" x14ac:dyDescent="0.25">
      <c r="A42" s="2" t="s">
        <v>715</v>
      </c>
      <c r="B42" s="3">
        <v>44305</v>
      </c>
      <c r="C42" s="2" t="s">
        <v>716</v>
      </c>
      <c r="D42" s="7" t="s">
        <v>6162</v>
      </c>
      <c r="E42" s="2">
        <v>3</v>
      </c>
      <c r="F42" s="2" t="str">
        <f>VLOOKUP(C42,customers!A41:I1041,2,FALSE)</f>
        <v>Jessica McNess</v>
      </c>
      <c r="G42" s="2" t="s">
        <v>6196</v>
      </c>
      <c r="H42" s="2" t="str">
        <f>VLOOKUP(C42,customers!A41:I1041,7,0)</f>
        <v>United States</v>
      </c>
      <c r="I42" s="2" t="e">
        <f>VLOOKUP(TRIM(D42),products!A41:G89,2,0)</f>
        <v>#N/A</v>
      </c>
      <c r="J42" s="5" t="e">
        <f>VLOOKUP(D42,products!A41:G89,3,FALSE)</f>
        <v>#N/A</v>
      </c>
      <c r="K42" t="e">
        <f>VLOOKUP(D42,products!A41:G89,4,FALSE)</f>
        <v>#N/A</v>
      </c>
      <c r="L42" t="e">
        <f>VLOOKUP(D42,products!A41:G89,5,FALSE)</f>
        <v>#N/A</v>
      </c>
      <c r="M42" t="e">
        <f>L42*E42</f>
        <v>#N/A</v>
      </c>
    </row>
    <row r="43" spans="1:13" x14ac:dyDescent="0.25">
      <c r="A43" s="2" t="s">
        <v>720</v>
      </c>
      <c r="B43" s="3">
        <v>44749</v>
      </c>
      <c r="C43" s="2" t="s">
        <v>721</v>
      </c>
      <c r="D43" s="7" t="s">
        <v>6153</v>
      </c>
      <c r="E43" s="2">
        <v>2</v>
      </c>
      <c r="F43" s="2" t="str">
        <f>VLOOKUP(C43,customers!A42:I1042,2,FALSE)</f>
        <v>Lorenzo Yeoland</v>
      </c>
      <c r="G43" s="2" t="s">
        <v>723</v>
      </c>
      <c r="H43" s="2" t="str">
        <f>VLOOKUP(C43,customers!A42:I1042,7,0)</f>
        <v>United States</v>
      </c>
      <c r="I43" s="2" t="str">
        <f>VLOOKUP(TRIM(D43),products!A42:G90,2,0)</f>
        <v>Exc</v>
      </c>
      <c r="J43" s="5" t="str">
        <f>VLOOKUP(D43,products!A42:G90,3,FALSE)</f>
        <v>D</v>
      </c>
      <c r="K43">
        <f>VLOOKUP(D43,products!A42:G90,4,FALSE)</f>
        <v>0.2</v>
      </c>
      <c r="L43">
        <f>VLOOKUP(D43,products!A42:G90,5,FALSE)</f>
        <v>3.645</v>
      </c>
      <c r="M43">
        <f>L43*E43</f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s="7" t="s">
        <v>6163</v>
      </c>
      <c r="E44" s="2">
        <v>3</v>
      </c>
      <c r="F44" s="2" t="str">
        <f>VLOOKUP(C44,customers!A43:I1043,2,FALSE)</f>
        <v>Abigail Tolworthy</v>
      </c>
      <c r="G44" s="2" t="s">
        <v>729</v>
      </c>
      <c r="H44" s="2" t="str">
        <f>VLOOKUP(C44,customers!A43:I1043,7,0)</f>
        <v>United States</v>
      </c>
      <c r="I44" s="2" t="e">
        <f>VLOOKUP(TRIM(D44),products!A43:G91,2,0)</f>
        <v>#N/A</v>
      </c>
      <c r="J44" s="5" t="e">
        <f>VLOOKUP(D44,products!A43:G91,3,FALSE)</f>
        <v>#N/A</v>
      </c>
      <c r="K44" t="e">
        <f>VLOOKUP(D44,products!A43:G91,4,FALSE)</f>
        <v>#N/A</v>
      </c>
      <c r="L44" t="e">
        <f>VLOOKUP(D44,products!A43:G91,5,FALSE)</f>
        <v>#N/A</v>
      </c>
      <c r="M44" t="e">
        <f>L44*E44</f>
        <v>#N/A</v>
      </c>
    </row>
    <row r="45" spans="1:13" x14ac:dyDescent="0.25">
      <c r="A45" s="2" t="s">
        <v>733</v>
      </c>
      <c r="B45" s="3">
        <v>44473</v>
      </c>
      <c r="C45" s="2" t="s">
        <v>734</v>
      </c>
      <c r="D45" s="7" t="s">
        <v>6164</v>
      </c>
      <c r="E45" s="2">
        <v>2</v>
      </c>
      <c r="F45" s="2" t="str">
        <f>VLOOKUP(C45,customers!A44:I1044,2,FALSE)</f>
        <v>Maurie Bartol</v>
      </c>
      <c r="G45" s="2" t="s">
        <v>6196</v>
      </c>
      <c r="H45" s="2" t="str">
        <f>VLOOKUP(C45,customers!A44:I1044,7,0)</f>
        <v>United States</v>
      </c>
      <c r="I45" s="2" t="e">
        <f>VLOOKUP(TRIM(D45),products!A44:G92,2,0)</f>
        <v>#N/A</v>
      </c>
      <c r="J45" s="5" t="e">
        <f>VLOOKUP(D45,products!A44:G92,3,FALSE)</f>
        <v>#N/A</v>
      </c>
      <c r="K45" t="e">
        <f>VLOOKUP(D45,products!A44:G92,4,FALSE)</f>
        <v>#N/A</v>
      </c>
      <c r="L45" t="e">
        <f>VLOOKUP(D45,products!A44:G92,5,FALSE)</f>
        <v>#N/A</v>
      </c>
      <c r="M45" t="e">
        <f>L45*E45</f>
        <v>#N/A</v>
      </c>
    </row>
    <row r="46" spans="1:13" x14ac:dyDescent="0.25">
      <c r="A46" s="2" t="s">
        <v>738</v>
      </c>
      <c r="B46" s="3">
        <v>43932</v>
      </c>
      <c r="C46" s="2" t="s">
        <v>739</v>
      </c>
      <c r="D46" s="7" t="s">
        <v>6139</v>
      </c>
      <c r="E46" s="2">
        <v>2</v>
      </c>
      <c r="F46" s="2" t="str">
        <f>VLOOKUP(C46,customers!A45:I1045,2,FALSE)</f>
        <v>Olag Baudassi</v>
      </c>
      <c r="G46" s="2" t="s">
        <v>741</v>
      </c>
      <c r="H46" s="2" t="str">
        <f>VLOOKUP(C46,customers!A45:I1045,7,0)</f>
        <v>United States</v>
      </c>
      <c r="I46" s="2" t="e">
        <f>VLOOKUP(TRIM(D46),products!A45:G93,2,0)</f>
        <v>#N/A</v>
      </c>
      <c r="J46" s="5" t="e">
        <f>VLOOKUP(D46,products!A45:G93,3,FALSE)</f>
        <v>#N/A</v>
      </c>
      <c r="K46" t="e">
        <f>VLOOKUP(D46,products!A45:G93,4,FALSE)</f>
        <v>#N/A</v>
      </c>
      <c r="L46" t="e">
        <f>VLOOKUP(D46,products!A45:G93,5,FALSE)</f>
        <v>#N/A</v>
      </c>
      <c r="M46" t="e">
        <f>L46*E46</f>
        <v>#N/A</v>
      </c>
    </row>
    <row r="47" spans="1:13" x14ac:dyDescent="0.25">
      <c r="A47" s="2" t="s">
        <v>744</v>
      </c>
      <c r="B47" s="3">
        <v>44592</v>
      </c>
      <c r="C47" s="2" t="s">
        <v>745</v>
      </c>
      <c r="D47" s="7" t="s">
        <v>6165</v>
      </c>
      <c r="E47" s="2">
        <v>6</v>
      </c>
      <c r="F47" s="2" t="str">
        <f>VLOOKUP(C47,customers!A46:I1046,2,FALSE)</f>
        <v>Petey Kingsbury</v>
      </c>
      <c r="G47" s="2" t="s">
        <v>747</v>
      </c>
      <c r="H47" s="2" t="str">
        <f>VLOOKUP(C47,customers!A46:I1046,7,0)</f>
        <v>United States</v>
      </c>
      <c r="I47" s="2" t="e">
        <f>VLOOKUP(TRIM(D47),products!A46:G94,2,0)</f>
        <v>#N/A</v>
      </c>
      <c r="J47" s="5" t="e">
        <f>VLOOKUP(D47,products!A46:G94,3,FALSE)</f>
        <v>#N/A</v>
      </c>
      <c r="K47" t="e">
        <f>VLOOKUP(D47,products!A46:G94,4,FALSE)</f>
        <v>#N/A</v>
      </c>
      <c r="L47" t="e">
        <f>VLOOKUP(D47,products!A46:G94,5,FALSE)</f>
        <v>#N/A</v>
      </c>
      <c r="M47" t="e">
        <f>L47*E47</f>
        <v>#N/A</v>
      </c>
    </row>
    <row r="48" spans="1:13" x14ac:dyDescent="0.25">
      <c r="A48" s="2" t="s">
        <v>750</v>
      </c>
      <c r="B48" s="3">
        <v>43776</v>
      </c>
      <c r="C48" s="2" t="s">
        <v>751</v>
      </c>
      <c r="D48" s="7" t="s">
        <v>6166</v>
      </c>
      <c r="E48" s="2">
        <v>2</v>
      </c>
      <c r="F48" s="2" t="str">
        <f>VLOOKUP(C48,customers!A47:I1047,2,FALSE)</f>
        <v>Donna Baskeyfied</v>
      </c>
      <c r="G48" s="2" t="s">
        <v>6196</v>
      </c>
      <c r="H48" s="2" t="str">
        <f>VLOOKUP(C48,customers!A47:I1047,7,0)</f>
        <v>United States</v>
      </c>
      <c r="I48" s="2" t="e">
        <f>VLOOKUP(TRIM(D48),products!A47:G95,2,0)</f>
        <v>#N/A</v>
      </c>
      <c r="J48" s="5" t="e">
        <f>VLOOKUP(D48,products!A47:G95,3,FALSE)</f>
        <v>#N/A</v>
      </c>
      <c r="K48" t="e">
        <f>VLOOKUP(D48,products!A47:G95,4,FALSE)</f>
        <v>#N/A</v>
      </c>
      <c r="L48" t="e">
        <f>VLOOKUP(D48,products!A47:G95,5,FALSE)</f>
        <v>#N/A</v>
      </c>
      <c r="M48" t="e">
        <f>L48*E48</f>
        <v>#N/A</v>
      </c>
    </row>
    <row r="49" spans="1:13" x14ac:dyDescent="0.25">
      <c r="A49" s="2" t="s">
        <v>755</v>
      </c>
      <c r="B49" s="3">
        <v>43644</v>
      </c>
      <c r="C49" s="2" t="s">
        <v>756</v>
      </c>
      <c r="D49" s="7" t="s">
        <v>6167</v>
      </c>
      <c r="E49" s="2">
        <v>2</v>
      </c>
      <c r="F49" s="2" t="str">
        <f>VLOOKUP(C49,customers!A48:I1048,2,FALSE)</f>
        <v>Arda Curley</v>
      </c>
      <c r="G49" s="2" t="s">
        <v>758</v>
      </c>
      <c r="H49" s="2" t="str">
        <f>VLOOKUP(C49,customers!A48:I1048,7,0)</f>
        <v>United States</v>
      </c>
      <c r="I49" s="2" t="e">
        <f>VLOOKUP(TRIM(D49),products!A48:G96,2,0)</f>
        <v>#N/A</v>
      </c>
      <c r="J49" s="5" t="e">
        <f>VLOOKUP(D49,products!A48:G96,3,FALSE)</f>
        <v>#N/A</v>
      </c>
      <c r="K49" t="e">
        <f>VLOOKUP(D49,products!A48:G96,4,FALSE)</f>
        <v>#N/A</v>
      </c>
      <c r="L49" t="e">
        <f>VLOOKUP(D49,products!A48:G96,5,FALSE)</f>
        <v>#N/A</v>
      </c>
      <c r="M49" t="e">
        <f>L49*E49</f>
        <v>#N/A</v>
      </c>
    </row>
    <row r="50" spans="1:13" x14ac:dyDescent="0.25">
      <c r="A50" s="2" t="s">
        <v>761</v>
      </c>
      <c r="B50" s="3">
        <v>44085</v>
      </c>
      <c r="C50" s="2" t="s">
        <v>762</v>
      </c>
      <c r="D50" s="7" t="s">
        <v>6168</v>
      </c>
      <c r="E50" s="2">
        <v>4</v>
      </c>
      <c r="F50" s="2" t="str">
        <f>VLOOKUP(C50,customers!A49:I1049,2,FALSE)</f>
        <v>Raynor McGilvary</v>
      </c>
      <c r="G50" s="2" t="s">
        <v>764</v>
      </c>
      <c r="H50" s="2" t="str">
        <f>VLOOKUP(C50,customers!A49:I1049,7,0)</f>
        <v>United States</v>
      </c>
      <c r="I50" s="2" t="e">
        <f>VLOOKUP(TRIM(D50),products!A49:G97,2,0)</f>
        <v>#N/A</v>
      </c>
      <c r="J50" s="5" t="e">
        <f>VLOOKUP(D50,products!A49:G97,3,FALSE)</f>
        <v>#N/A</v>
      </c>
      <c r="K50" t="e">
        <f>VLOOKUP(D50,products!A49:G97,4,FALSE)</f>
        <v>#N/A</v>
      </c>
      <c r="L50" t="e">
        <f>VLOOKUP(D50,products!A49:G97,5,FALSE)</f>
        <v>#N/A</v>
      </c>
      <c r="M50" t="e">
        <f>L50*E50</f>
        <v>#N/A</v>
      </c>
    </row>
    <row r="51" spans="1:13" x14ac:dyDescent="0.25">
      <c r="A51" s="2" t="s">
        <v>766</v>
      </c>
      <c r="B51" s="3">
        <v>44790</v>
      </c>
      <c r="C51" s="2" t="s">
        <v>767</v>
      </c>
      <c r="D51" s="7" t="s">
        <v>6140</v>
      </c>
      <c r="E51" s="2">
        <v>3</v>
      </c>
      <c r="F51" s="2" t="str">
        <f>VLOOKUP(C51,customers!A50:I1050,2,FALSE)</f>
        <v>Isis Pikett</v>
      </c>
      <c r="G51" s="2" t="s">
        <v>769</v>
      </c>
      <c r="H51" s="2" t="str">
        <f>VLOOKUP(C51,customers!A50:I1050,7,0)</f>
        <v>United States</v>
      </c>
      <c r="I51" s="2" t="e">
        <f>VLOOKUP(TRIM(D51),products!A50:G98,2,0)</f>
        <v>#N/A</v>
      </c>
      <c r="J51" s="5" t="e">
        <f>VLOOKUP(D51,products!A50:G98,3,FALSE)</f>
        <v>#N/A</v>
      </c>
      <c r="K51" t="e">
        <f>VLOOKUP(D51,products!A50:G98,4,FALSE)</f>
        <v>#N/A</v>
      </c>
      <c r="L51" t="e">
        <f>VLOOKUP(D51,products!A50:G98,5,FALSE)</f>
        <v>#N/A</v>
      </c>
      <c r="M51" t="e">
        <f>L51*E51</f>
        <v>#N/A</v>
      </c>
    </row>
    <row r="52" spans="1:13" x14ac:dyDescent="0.25">
      <c r="A52" s="2" t="s">
        <v>772</v>
      </c>
      <c r="B52" s="3">
        <v>44792</v>
      </c>
      <c r="C52" s="2" t="s">
        <v>773</v>
      </c>
      <c r="D52" s="7" t="s">
        <v>6169</v>
      </c>
      <c r="E52" s="2">
        <v>2</v>
      </c>
      <c r="F52" s="2" t="str">
        <f>VLOOKUP(C52,customers!A51:I1051,2,FALSE)</f>
        <v>Inger Bouldon</v>
      </c>
      <c r="G52" s="2" t="s">
        <v>775</v>
      </c>
      <c r="H52" s="2" t="str">
        <f>VLOOKUP(C52,customers!A51:I1051,7,0)</f>
        <v>United States</v>
      </c>
      <c r="I52" s="2" t="e">
        <f>VLOOKUP(TRIM(D52),products!A51:G99,2,0)</f>
        <v>#N/A</v>
      </c>
      <c r="J52" s="5" t="e">
        <f>VLOOKUP(D52,products!A51:G99,3,FALSE)</f>
        <v>#N/A</v>
      </c>
      <c r="K52" t="e">
        <f>VLOOKUP(D52,products!A51:G99,4,FALSE)</f>
        <v>#N/A</v>
      </c>
      <c r="L52" t="e">
        <f>VLOOKUP(D52,products!A51:G99,5,FALSE)</f>
        <v>#N/A</v>
      </c>
      <c r="M52" t="e">
        <f>L52*E52</f>
        <v>#N/A</v>
      </c>
    </row>
    <row r="53" spans="1:13" x14ac:dyDescent="0.25">
      <c r="A53" s="2" t="s">
        <v>778</v>
      </c>
      <c r="B53" s="3">
        <v>43600</v>
      </c>
      <c r="C53" s="2" t="s">
        <v>779</v>
      </c>
      <c r="D53" s="7" t="s">
        <v>6164</v>
      </c>
      <c r="E53" s="2">
        <v>4</v>
      </c>
      <c r="F53" s="2" t="str">
        <f>VLOOKUP(C53,customers!A52:I1052,2,FALSE)</f>
        <v>Karry Flanders</v>
      </c>
      <c r="G53" s="2" t="s">
        <v>781</v>
      </c>
      <c r="H53" s="2" t="str">
        <f>VLOOKUP(C53,customers!A52:I1052,7,0)</f>
        <v>Ireland</v>
      </c>
      <c r="I53" s="2" t="e">
        <f>VLOOKUP(TRIM(D53),products!A52:G100,2,0)</f>
        <v>#N/A</v>
      </c>
      <c r="J53" s="5" t="e">
        <f>VLOOKUP(D53,products!A52:G100,3,FALSE)</f>
        <v>#N/A</v>
      </c>
      <c r="K53" t="e">
        <f>VLOOKUP(D53,products!A52:G100,4,FALSE)</f>
        <v>#N/A</v>
      </c>
      <c r="L53" t="e">
        <f>VLOOKUP(D53,products!A52:G100,5,FALSE)</f>
        <v>#N/A</v>
      </c>
      <c r="M53" t="e">
        <f>L53*E53</f>
        <v>#N/A</v>
      </c>
    </row>
    <row r="54" spans="1:13" x14ac:dyDescent="0.25">
      <c r="A54" s="2" t="s">
        <v>784</v>
      </c>
      <c r="B54" s="3">
        <v>43719</v>
      </c>
      <c r="C54" s="2" t="s">
        <v>785</v>
      </c>
      <c r="D54" s="7" t="s">
        <v>6146</v>
      </c>
      <c r="E54" s="2">
        <v>5</v>
      </c>
      <c r="F54" s="2" t="str">
        <f>VLOOKUP(C54,customers!A53:I1053,2,FALSE)</f>
        <v>Hartley Mattioli</v>
      </c>
      <c r="G54" s="2" t="s">
        <v>787</v>
      </c>
      <c r="H54" s="2" t="str">
        <f>VLOOKUP(C54,customers!A53:I1053,7,0)</f>
        <v>United Kingdom</v>
      </c>
      <c r="I54" s="2" t="e">
        <f>VLOOKUP(TRIM(D54),products!A53:G101,2,0)</f>
        <v>#N/A</v>
      </c>
      <c r="J54" s="5" t="e">
        <f>VLOOKUP(D54,products!A53:G101,3,FALSE)</f>
        <v>#N/A</v>
      </c>
      <c r="K54" t="e">
        <f>VLOOKUP(D54,products!A53:G101,4,FALSE)</f>
        <v>#N/A</v>
      </c>
      <c r="L54" t="e">
        <f>VLOOKUP(D54,products!A53:G101,5,FALSE)</f>
        <v>#N/A</v>
      </c>
      <c r="M54" t="e">
        <f>L54*E54</f>
        <v>#N/A</v>
      </c>
    </row>
    <row r="55" spans="1:13" x14ac:dyDescent="0.25">
      <c r="A55" s="2" t="s">
        <v>784</v>
      </c>
      <c r="B55" s="3">
        <v>43719</v>
      </c>
      <c r="C55" s="2" t="s">
        <v>785</v>
      </c>
      <c r="D55" s="7" t="s">
        <v>6164</v>
      </c>
      <c r="E55" s="2">
        <v>2</v>
      </c>
      <c r="F55" s="2" t="str">
        <f>VLOOKUP(C55,customers!A54:I1054,2,FALSE)</f>
        <v>Hartley Mattioli</v>
      </c>
      <c r="G55" s="2" t="s">
        <v>787</v>
      </c>
      <c r="H55" s="2" t="str">
        <f>VLOOKUP(C55,customers!A54:I1054,7,0)</f>
        <v>United Kingdom</v>
      </c>
      <c r="I55" s="2" t="e">
        <f>VLOOKUP(TRIM(D55),products!A54:G102,2,0)</f>
        <v>#N/A</v>
      </c>
      <c r="J55" s="5" t="e">
        <f>VLOOKUP(D55,products!A54:G102,3,FALSE)</f>
        <v>#N/A</v>
      </c>
      <c r="K55" t="e">
        <f>VLOOKUP(D55,products!A54:G102,4,FALSE)</f>
        <v>#N/A</v>
      </c>
      <c r="L55" t="e">
        <f>VLOOKUP(D55,products!A54:G102,5,FALSE)</f>
        <v>#N/A</v>
      </c>
      <c r="M55" t="e">
        <f>L55*E55</f>
        <v>#N/A</v>
      </c>
    </row>
    <row r="56" spans="1:13" x14ac:dyDescent="0.25">
      <c r="A56" s="2" t="s">
        <v>794</v>
      </c>
      <c r="B56" s="3">
        <v>44271</v>
      </c>
      <c r="C56" s="2" t="s">
        <v>795</v>
      </c>
      <c r="D56" s="7" t="s">
        <v>6162</v>
      </c>
      <c r="E56" s="2">
        <v>5</v>
      </c>
      <c r="F56" s="2" t="str">
        <f>VLOOKUP(C56,customers!A55:I1055,2,FALSE)</f>
        <v>Archambault Gillard</v>
      </c>
      <c r="G56" s="2" t="s">
        <v>797</v>
      </c>
      <c r="H56" s="2" t="str">
        <f>VLOOKUP(C56,customers!A55:I1055,7,0)</f>
        <v>United States</v>
      </c>
      <c r="I56" s="2" t="e">
        <f>VLOOKUP(TRIM(D56),products!A55:G103,2,0)</f>
        <v>#N/A</v>
      </c>
      <c r="J56" s="5" t="e">
        <f>VLOOKUP(D56,products!A55:G103,3,FALSE)</f>
        <v>#N/A</v>
      </c>
      <c r="K56" t="e">
        <f>VLOOKUP(D56,products!A55:G103,4,FALSE)</f>
        <v>#N/A</v>
      </c>
      <c r="L56" t="e">
        <f>VLOOKUP(D56,products!A55:G103,5,FALSE)</f>
        <v>#N/A</v>
      </c>
      <c r="M56" t="e">
        <f>L56*E56</f>
        <v>#N/A</v>
      </c>
    </row>
    <row r="57" spans="1:13" x14ac:dyDescent="0.25">
      <c r="A57" s="2" t="s">
        <v>800</v>
      </c>
      <c r="B57" s="3">
        <v>44168</v>
      </c>
      <c r="C57" s="2" t="s">
        <v>801</v>
      </c>
      <c r="D57" s="7" t="s">
        <v>6170</v>
      </c>
      <c r="E57" s="2">
        <v>3</v>
      </c>
      <c r="F57" s="2" t="str">
        <f>VLOOKUP(C57,customers!A56:I1056,2,FALSE)</f>
        <v>Salomo Cushworth</v>
      </c>
      <c r="G57" s="2" t="s">
        <v>6196</v>
      </c>
      <c r="H57" s="2" t="str">
        <f>VLOOKUP(C57,customers!A56:I1056,7,0)</f>
        <v>United States</v>
      </c>
      <c r="I57" s="2" t="e">
        <f>VLOOKUP(TRIM(D57),products!A56:G104,2,0)</f>
        <v>#N/A</v>
      </c>
      <c r="J57" s="5" t="e">
        <f>VLOOKUP(D57,products!A56:G104,3,FALSE)</f>
        <v>#N/A</v>
      </c>
      <c r="K57" t="e">
        <f>VLOOKUP(D57,products!A56:G104,4,FALSE)</f>
        <v>#N/A</v>
      </c>
      <c r="L57" t="e">
        <f>VLOOKUP(D57,products!A56:G104,5,FALSE)</f>
        <v>#N/A</v>
      </c>
      <c r="M57" t="e">
        <f>L57*E57</f>
        <v>#N/A</v>
      </c>
    </row>
    <row r="58" spans="1:13" x14ac:dyDescent="0.25">
      <c r="A58" s="2" t="s">
        <v>805</v>
      </c>
      <c r="B58" s="3">
        <v>43857</v>
      </c>
      <c r="C58" s="2" t="s">
        <v>806</v>
      </c>
      <c r="D58" s="7" t="s">
        <v>6153</v>
      </c>
      <c r="E58" s="2">
        <v>3</v>
      </c>
      <c r="F58" s="2" t="str">
        <f>VLOOKUP(C58,customers!A57:I1057,2,FALSE)</f>
        <v>Theda Grizard</v>
      </c>
      <c r="G58" s="2" t="s">
        <v>808</v>
      </c>
      <c r="H58" s="2" t="str">
        <f>VLOOKUP(C58,customers!A57:I1057,7,0)</f>
        <v>United States</v>
      </c>
      <c r="I58" s="2" t="e">
        <f>VLOOKUP(TRIM(D58),products!A57:G105,2,0)</f>
        <v>#N/A</v>
      </c>
      <c r="J58" s="5" t="e">
        <f>VLOOKUP(D58,products!A57:G105,3,FALSE)</f>
        <v>#N/A</v>
      </c>
      <c r="K58" t="e">
        <f>VLOOKUP(D58,products!A57:G105,4,FALSE)</f>
        <v>#N/A</v>
      </c>
      <c r="L58" t="e">
        <f>VLOOKUP(D58,products!A57:G105,5,FALSE)</f>
        <v>#N/A</v>
      </c>
      <c r="M58" t="e">
        <f>L58*E58</f>
        <v>#N/A</v>
      </c>
    </row>
    <row r="59" spans="1:13" x14ac:dyDescent="0.25">
      <c r="A59" s="2" t="s">
        <v>811</v>
      </c>
      <c r="B59" s="3">
        <v>44759</v>
      </c>
      <c r="C59" s="2" t="s">
        <v>812</v>
      </c>
      <c r="D59" s="7" t="s">
        <v>6171</v>
      </c>
      <c r="E59" s="2">
        <v>4</v>
      </c>
      <c r="F59" s="2" t="str">
        <f>VLOOKUP(C59,customers!A58:I1058,2,FALSE)</f>
        <v>Rozele Relton</v>
      </c>
      <c r="G59" s="2" t="s">
        <v>814</v>
      </c>
      <c r="H59" s="2" t="str">
        <f>VLOOKUP(C59,customers!A58:I1058,7,0)</f>
        <v>United States</v>
      </c>
      <c r="I59" s="2" t="e">
        <f>VLOOKUP(TRIM(D59),products!A58:G106,2,0)</f>
        <v>#N/A</v>
      </c>
      <c r="J59" s="5" t="e">
        <f>VLOOKUP(D59,products!A58:G106,3,FALSE)</f>
        <v>#N/A</v>
      </c>
      <c r="K59" t="e">
        <f>VLOOKUP(D59,products!A58:G106,4,FALSE)</f>
        <v>#N/A</v>
      </c>
      <c r="L59" t="e">
        <f>VLOOKUP(D59,products!A58:G106,5,FALSE)</f>
        <v>#N/A</v>
      </c>
      <c r="M59" t="e">
        <f>L59*E59</f>
        <v>#N/A</v>
      </c>
    </row>
    <row r="60" spans="1:13" x14ac:dyDescent="0.25">
      <c r="A60" s="2" t="s">
        <v>817</v>
      </c>
      <c r="B60" s="3">
        <v>44624</v>
      </c>
      <c r="C60" s="2" t="s">
        <v>818</v>
      </c>
      <c r="D60" s="7" t="s">
        <v>6165</v>
      </c>
      <c r="E60" s="2">
        <v>3</v>
      </c>
      <c r="F60" s="2" t="str">
        <f>VLOOKUP(C60,customers!A59:I1059,2,FALSE)</f>
        <v>Willa Rolling</v>
      </c>
      <c r="G60" s="2" t="s">
        <v>6196</v>
      </c>
      <c r="H60" s="2" t="str">
        <f>VLOOKUP(C60,customers!A59:I1059,7,0)</f>
        <v>United States</v>
      </c>
      <c r="I60" s="2" t="e">
        <f>VLOOKUP(TRIM(D60),products!A59:G107,2,0)</f>
        <v>#N/A</v>
      </c>
      <c r="J60" s="5" t="e">
        <f>VLOOKUP(D60,products!A59:G107,3,FALSE)</f>
        <v>#N/A</v>
      </c>
      <c r="K60" t="e">
        <f>VLOOKUP(D60,products!A59:G107,4,FALSE)</f>
        <v>#N/A</v>
      </c>
      <c r="L60" t="e">
        <f>VLOOKUP(D60,products!A59:G107,5,FALSE)</f>
        <v>#N/A</v>
      </c>
      <c r="M60" t="e">
        <f>L60*E60</f>
        <v>#N/A</v>
      </c>
    </row>
    <row r="61" spans="1:13" x14ac:dyDescent="0.25">
      <c r="A61" s="2" t="s">
        <v>822</v>
      </c>
      <c r="B61" s="3">
        <v>44537</v>
      </c>
      <c r="C61" s="2" t="s">
        <v>823</v>
      </c>
      <c r="D61" s="7" t="s">
        <v>6160</v>
      </c>
      <c r="E61" s="2">
        <v>3</v>
      </c>
      <c r="F61" s="2" t="str">
        <f>VLOOKUP(C61,customers!A60:I1060,2,FALSE)</f>
        <v>Stanislaus Gilroy</v>
      </c>
      <c r="G61" s="2" t="s">
        <v>825</v>
      </c>
      <c r="H61" s="2" t="str">
        <f>VLOOKUP(C61,customers!A60:I1060,7,0)</f>
        <v>United States</v>
      </c>
      <c r="I61" s="2" t="e">
        <f>VLOOKUP(TRIM(D61),products!A60:G108,2,0)</f>
        <v>#N/A</v>
      </c>
      <c r="J61" s="5" t="e">
        <f>VLOOKUP(D61,products!A60:G108,3,FALSE)</f>
        <v>#N/A</v>
      </c>
      <c r="K61" t="e">
        <f>VLOOKUP(D61,products!A60:G108,4,FALSE)</f>
        <v>#N/A</v>
      </c>
      <c r="L61" t="e">
        <f>VLOOKUP(D61,products!A60:G108,5,FALSE)</f>
        <v>#N/A</v>
      </c>
      <c r="M61" t="e">
        <f>L61*E61</f>
        <v>#N/A</v>
      </c>
    </row>
    <row r="62" spans="1:13" x14ac:dyDescent="0.25">
      <c r="A62" s="2" t="s">
        <v>827</v>
      </c>
      <c r="B62" s="3">
        <v>44252</v>
      </c>
      <c r="C62" s="2" t="s">
        <v>828</v>
      </c>
      <c r="D62" s="7" t="s">
        <v>6168</v>
      </c>
      <c r="E62" s="2">
        <v>5</v>
      </c>
      <c r="F62" s="2" t="str">
        <f>VLOOKUP(C62,customers!A61:I1061,2,FALSE)</f>
        <v>Correy Cottingham</v>
      </c>
      <c r="G62" s="2" t="s">
        <v>830</v>
      </c>
      <c r="H62" s="2" t="str">
        <f>VLOOKUP(C62,customers!A61:I1061,7,0)</f>
        <v>United States</v>
      </c>
      <c r="I62" s="2" t="e">
        <f>VLOOKUP(TRIM(D62),products!A61:G109,2,0)</f>
        <v>#N/A</v>
      </c>
      <c r="J62" s="5" t="e">
        <f>VLOOKUP(D62,products!A61:G109,3,FALSE)</f>
        <v>#N/A</v>
      </c>
      <c r="K62" t="e">
        <f>VLOOKUP(D62,products!A61:G109,4,FALSE)</f>
        <v>#N/A</v>
      </c>
      <c r="L62" t="e">
        <f>VLOOKUP(D62,products!A61:G109,5,FALSE)</f>
        <v>#N/A</v>
      </c>
      <c r="M62" t="e">
        <f>L62*E62</f>
        <v>#N/A</v>
      </c>
    </row>
    <row r="63" spans="1:13" x14ac:dyDescent="0.25">
      <c r="A63" s="2" t="s">
        <v>833</v>
      </c>
      <c r="B63" s="3">
        <v>43521</v>
      </c>
      <c r="C63" s="2" t="s">
        <v>834</v>
      </c>
      <c r="D63" s="7" t="s">
        <v>6172</v>
      </c>
      <c r="E63" s="2">
        <v>5</v>
      </c>
      <c r="F63" s="2" t="str">
        <f>VLOOKUP(C63,customers!A62:I1062,2,FALSE)</f>
        <v>Pammi Endacott</v>
      </c>
      <c r="G63" s="2" t="s">
        <v>6196</v>
      </c>
      <c r="H63" s="2" t="str">
        <f>VLOOKUP(C63,customers!A62:I1062,7,0)</f>
        <v>United Kingdom</v>
      </c>
      <c r="I63" s="2" t="e">
        <f>VLOOKUP(TRIM(D63),products!A62:G110,2,0)</f>
        <v>#N/A</v>
      </c>
      <c r="J63" s="5" t="e">
        <f>VLOOKUP(D63,products!A62:G110,3,FALSE)</f>
        <v>#N/A</v>
      </c>
      <c r="K63" t="e">
        <f>VLOOKUP(D63,products!A62:G110,4,FALSE)</f>
        <v>#N/A</v>
      </c>
      <c r="L63" t="e">
        <f>VLOOKUP(D63,products!A62:G110,5,FALSE)</f>
        <v>#N/A</v>
      </c>
      <c r="M63" t="e">
        <f>L63*E63</f>
        <v>#N/A</v>
      </c>
    </row>
    <row r="64" spans="1:13" x14ac:dyDescent="0.25">
      <c r="A64" s="2" t="s">
        <v>838</v>
      </c>
      <c r="B64" s="3">
        <v>43505</v>
      </c>
      <c r="C64" s="2" t="s">
        <v>839</v>
      </c>
      <c r="D64" s="7" t="s">
        <v>6145</v>
      </c>
      <c r="E64" s="2">
        <v>5</v>
      </c>
      <c r="F64" s="2" t="str">
        <f>VLOOKUP(C64,customers!A63:I1063,2,FALSE)</f>
        <v>Nona Linklater</v>
      </c>
      <c r="G64" s="2" t="s">
        <v>6196</v>
      </c>
      <c r="H64" s="2" t="str">
        <f>VLOOKUP(C64,customers!A63:I1063,7,0)</f>
        <v>United States</v>
      </c>
      <c r="I64" s="2" t="e">
        <f>VLOOKUP(TRIM(D64),products!A63:G111,2,0)</f>
        <v>#N/A</v>
      </c>
      <c r="J64" s="5" t="e">
        <f>VLOOKUP(D64,products!A63:G111,3,FALSE)</f>
        <v>#N/A</v>
      </c>
      <c r="K64" t="e">
        <f>VLOOKUP(D64,products!A63:G111,4,FALSE)</f>
        <v>#N/A</v>
      </c>
      <c r="L64" t="e">
        <f>VLOOKUP(D64,products!A63:G111,5,FALSE)</f>
        <v>#N/A</v>
      </c>
      <c r="M64" t="e">
        <f>L64*E64</f>
        <v>#N/A</v>
      </c>
    </row>
    <row r="65" spans="1:13" x14ac:dyDescent="0.25">
      <c r="A65" s="2" t="s">
        <v>843</v>
      </c>
      <c r="B65" s="3">
        <v>43868</v>
      </c>
      <c r="C65" s="2" t="s">
        <v>844</v>
      </c>
      <c r="D65" s="7" t="s">
        <v>6157</v>
      </c>
      <c r="E65" s="2">
        <v>1</v>
      </c>
      <c r="F65" s="2" t="str">
        <f>VLOOKUP(C65,customers!A64:I1064,2,FALSE)</f>
        <v>Annadiane Dykes</v>
      </c>
      <c r="G65" s="2" t="s">
        <v>846</v>
      </c>
      <c r="H65" s="2" t="str">
        <f>VLOOKUP(C65,customers!A64:I1064,7,0)</f>
        <v>United States</v>
      </c>
      <c r="I65" s="2" t="e">
        <f>VLOOKUP(TRIM(D65),products!A64:G112,2,0)</f>
        <v>#N/A</v>
      </c>
      <c r="J65" s="5" t="e">
        <f>VLOOKUP(D65,products!A64:G112,3,FALSE)</f>
        <v>#N/A</v>
      </c>
      <c r="K65" t="e">
        <f>VLOOKUP(D65,products!A64:G112,4,FALSE)</f>
        <v>#N/A</v>
      </c>
      <c r="L65" t="e">
        <f>VLOOKUP(D65,products!A64:G112,5,FALSE)</f>
        <v>#N/A</v>
      </c>
      <c r="M65" t="e">
        <f>L65*E65</f>
        <v>#N/A</v>
      </c>
    </row>
    <row r="66" spans="1:13" x14ac:dyDescent="0.25">
      <c r="A66" s="2" t="s">
        <v>849</v>
      </c>
      <c r="B66" s="3">
        <v>43913</v>
      </c>
      <c r="C66" s="2" t="s">
        <v>850</v>
      </c>
      <c r="D66" s="7" t="s">
        <v>6146</v>
      </c>
      <c r="E66" s="2">
        <v>6</v>
      </c>
      <c r="F66" s="2" t="str">
        <f>VLOOKUP(C66,customers!A65:I1065,2,FALSE)</f>
        <v>Felecia Dodgson</v>
      </c>
      <c r="G66" s="2" t="s">
        <v>6196</v>
      </c>
      <c r="H66" s="2" t="str">
        <f>VLOOKUP(C66,customers!A65:I1065,7,0)</f>
        <v>United States</v>
      </c>
      <c r="I66" s="2" t="e">
        <f>VLOOKUP(TRIM(D66),products!A65:G113,2,0)</f>
        <v>#N/A</v>
      </c>
      <c r="J66" s="5" t="e">
        <f>VLOOKUP(D66,products!A65:G113,3,FALSE)</f>
        <v>#N/A</v>
      </c>
      <c r="K66" t="e">
        <f>VLOOKUP(D66,products!A65:G113,4,FALSE)</f>
        <v>#N/A</v>
      </c>
      <c r="L66" t="e">
        <f>VLOOKUP(D66,products!A65:G113,5,FALSE)</f>
        <v>#N/A</v>
      </c>
      <c r="M66" t="e">
        <f>L66*E66</f>
        <v>#N/A</v>
      </c>
    </row>
    <row r="67" spans="1:13" x14ac:dyDescent="0.25">
      <c r="A67" s="2" t="s">
        <v>854</v>
      </c>
      <c r="B67" s="3">
        <v>44626</v>
      </c>
      <c r="C67" s="2" t="s">
        <v>855</v>
      </c>
      <c r="D67" s="7" t="s">
        <v>6149</v>
      </c>
      <c r="E67" s="2">
        <v>4</v>
      </c>
      <c r="F67" s="2" t="str">
        <f>VLOOKUP(C67,customers!A66:I1066,2,FALSE)</f>
        <v>Angelia Cockrem</v>
      </c>
      <c r="G67" s="2" t="s">
        <v>857</v>
      </c>
      <c r="H67" s="2" t="str">
        <f>VLOOKUP(C67,customers!A66:I1066,7,0)</f>
        <v>United States</v>
      </c>
      <c r="I67" s="2" t="e">
        <f>VLOOKUP(TRIM(D67),products!A66:G114,2,0)</f>
        <v>#N/A</v>
      </c>
      <c r="J67" s="5" t="e">
        <f>VLOOKUP(D67,products!A66:G114,3,FALSE)</f>
        <v>#N/A</v>
      </c>
      <c r="K67" t="e">
        <f>VLOOKUP(D67,products!A66:G114,4,FALSE)</f>
        <v>#N/A</v>
      </c>
      <c r="L67" t="e">
        <f>VLOOKUP(D67,products!A66:G114,5,FALSE)</f>
        <v>#N/A</v>
      </c>
      <c r="M67" t="e">
        <f>L67*E67</f>
        <v>#N/A</v>
      </c>
    </row>
    <row r="68" spans="1:13" x14ac:dyDescent="0.25">
      <c r="A68" s="2" t="s">
        <v>860</v>
      </c>
      <c r="B68" s="3">
        <v>44666</v>
      </c>
      <c r="C68" s="2" t="s">
        <v>861</v>
      </c>
      <c r="D68" s="7" t="s">
        <v>6173</v>
      </c>
      <c r="E68" s="2">
        <v>1</v>
      </c>
      <c r="F68" s="2" t="str">
        <f>VLOOKUP(C68,customers!A67:I1067,2,FALSE)</f>
        <v>Belvia Umpleby</v>
      </c>
      <c r="G68" s="2" t="s">
        <v>863</v>
      </c>
      <c r="H68" s="2" t="str">
        <f>VLOOKUP(C68,customers!A67:I1067,7,0)</f>
        <v>United States</v>
      </c>
      <c r="I68" s="2" t="e">
        <f>VLOOKUP(TRIM(D68),products!A67:G115,2,0)</f>
        <v>#N/A</v>
      </c>
      <c r="J68" s="5" t="e">
        <f>VLOOKUP(D68,products!A67:G115,3,FALSE)</f>
        <v>#N/A</v>
      </c>
      <c r="K68" t="e">
        <f>VLOOKUP(D68,products!A67:G115,4,FALSE)</f>
        <v>#N/A</v>
      </c>
      <c r="L68" t="e">
        <f>VLOOKUP(D68,products!A67:G115,5,FALSE)</f>
        <v>#N/A</v>
      </c>
      <c r="M68" t="e">
        <f>L68*E68</f>
        <v>#N/A</v>
      </c>
    </row>
    <row r="69" spans="1:13" x14ac:dyDescent="0.25">
      <c r="A69" s="2" t="s">
        <v>866</v>
      </c>
      <c r="B69" s="3">
        <v>44519</v>
      </c>
      <c r="C69" s="2" t="s">
        <v>867</v>
      </c>
      <c r="D69" s="7" t="s">
        <v>6145</v>
      </c>
      <c r="E69" s="2">
        <v>2</v>
      </c>
      <c r="F69" s="2" t="str">
        <f>VLOOKUP(C69,customers!A68:I1068,2,FALSE)</f>
        <v>Nat Saleway</v>
      </c>
      <c r="G69" s="2" t="s">
        <v>869</v>
      </c>
      <c r="H69" s="2" t="str">
        <f>VLOOKUP(C69,customers!A68:I1068,7,0)</f>
        <v>United States</v>
      </c>
      <c r="I69" s="2" t="e">
        <f>VLOOKUP(TRIM(D69),products!A68:G116,2,0)</f>
        <v>#N/A</v>
      </c>
      <c r="J69" s="5" t="e">
        <f>VLOOKUP(D69,products!A68:G116,3,FALSE)</f>
        <v>#N/A</v>
      </c>
      <c r="K69" t="e">
        <f>VLOOKUP(D69,products!A68:G116,4,FALSE)</f>
        <v>#N/A</v>
      </c>
      <c r="L69" t="e">
        <f>VLOOKUP(D69,products!A68:G116,5,FALSE)</f>
        <v>#N/A</v>
      </c>
      <c r="M69" t="e">
        <f>L69*E69</f>
        <v>#N/A</v>
      </c>
    </row>
    <row r="70" spans="1:13" x14ac:dyDescent="0.25">
      <c r="A70" s="2" t="s">
        <v>872</v>
      </c>
      <c r="B70" s="3">
        <v>43754</v>
      </c>
      <c r="C70" s="2" t="s">
        <v>873</v>
      </c>
      <c r="D70" s="7" t="s">
        <v>6174</v>
      </c>
      <c r="E70" s="2">
        <v>1</v>
      </c>
      <c r="F70" s="2" t="str">
        <f>VLOOKUP(C70,customers!A69:I1069,2,FALSE)</f>
        <v>Hayward Goulter</v>
      </c>
      <c r="G70" s="2" t="s">
        <v>875</v>
      </c>
      <c r="H70" s="2" t="str">
        <f>VLOOKUP(C70,customers!A69:I1069,7,0)</f>
        <v>United States</v>
      </c>
      <c r="I70" s="2" t="e">
        <f>VLOOKUP(TRIM(D70),products!A69:G117,2,0)</f>
        <v>#N/A</v>
      </c>
      <c r="J70" s="5" t="e">
        <f>VLOOKUP(D70,products!A69:G117,3,FALSE)</f>
        <v>#N/A</v>
      </c>
      <c r="K70" t="e">
        <f>VLOOKUP(D70,products!A69:G117,4,FALSE)</f>
        <v>#N/A</v>
      </c>
      <c r="L70" t="e">
        <f>VLOOKUP(D70,products!A69:G117,5,FALSE)</f>
        <v>#N/A</v>
      </c>
      <c r="M70" t="e">
        <f>L70*E70</f>
        <v>#N/A</v>
      </c>
    </row>
    <row r="71" spans="1:13" x14ac:dyDescent="0.25">
      <c r="A71" s="2" t="s">
        <v>878</v>
      </c>
      <c r="B71" s="3">
        <v>43795</v>
      </c>
      <c r="C71" s="2" t="s">
        <v>879</v>
      </c>
      <c r="D71" s="7" t="s">
        <v>6138</v>
      </c>
      <c r="E71" s="2">
        <v>6</v>
      </c>
      <c r="F71" s="2" t="str">
        <f>VLOOKUP(C71,customers!A70:I1070,2,FALSE)</f>
        <v>Gay Rizzello</v>
      </c>
      <c r="G71" s="2" t="s">
        <v>881</v>
      </c>
      <c r="H71" s="2" t="str">
        <f>VLOOKUP(C71,customers!A70:I1070,7,0)</f>
        <v>United Kingdom</v>
      </c>
      <c r="I71" s="2" t="e">
        <f>VLOOKUP(TRIM(D71),products!A70:G118,2,0)</f>
        <v>#N/A</v>
      </c>
      <c r="J71" s="5" t="e">
        <f>VLOOKUP(D71,products!A70:G118,3,FALSE)</f>
        <v>#N/A</v>
      </c>
      <c r="K71" t="e">
        <f>VLOOKUP(D71,products!A70:G118,4,FALSE)</f>
        <v>#N/A</v>
      </c>
      <c r="L71" t="e">
        <f>VLOOKUP(D71,products!A70:G118,5,FALSE)</f>
        <v>#N/A</v>
      </c>
      <c r="M71" t="e">
        <f>L71*E71</f>
        <v>#N/A</v>
      </c>
    </row>
    <row r="72" spans="1:13" x14ac:dyDescent="0.25">
      <c r="A72" s="2" t="s">
        <v>885</v>
      </c>
      <c r="B72" s="3">
        <v>43646</v>
      </c>
      <c r="C72" s="2" t="s">
        <v>886</v>
      </c>
      <c r="D72" s="7" t="s">
        <v>6148</v>
      </c>
      <c r="E72" s="2">
        <v>4</v>
      </c>
      <c r="F72" s="2" t="str">
        <f>VLOOKUP(C72,customers!A71:I1071,2,FALSE)</f>
        <v>Shannon List</v>
      </c>
      <c r="G72" s="2" t="s">
        <v>888</v>
      </c>
      <c r="H72" s="2" t="str">
        <f>VLOOKUP(C72,customers!A71:I1071,7,0)</f>
        <v>United States</v>
      </c>
      <c r="I72" s="2" t="e">
        <f>VLOOKUP(TRIM(D72),products!A71:G119,2,0)</f>
        <v>#N/A</v>
      </c>
      <c r="J72" s="5" t="e">
        <f>VLOOKUP(D72,products!A71:G119,3,FALSE)</f>
        <v>#N/A</v>
      </c>
      <c r="K72" t="e">
        <f>VLOOKUP(D72,products!A71:G119,4,FALSE)</f>
        <v>#N/A</v>
      </c>
      <c r="L72" t="e">
        <f>VLOOKUP(D72,products!A71:G119,5,FALSE)</f>
        <v>#N/A</v>
      </c>
      <c r="M72" t="e">
        <f>L72*E72</f>
        <v>#N/A</v>
      </c>
    </row>
    <row r="73" spans="1:13" x14ac:dyDescent="0.25">
      <c r="A73" s="2" t="s">
        <v>891</v>
      </c>
      <c r="B73" s="3">
        <v>44200</v>
      </c>
      <c r="C73" s="2" t="s">
        <v>892</v>
      </c>
      <c r="D73" s="7" t="s">
        <v>6145</v>
      </c>
      <c r="E73" s="2">
        <v>2</v>
      </c>
      <c r="F73" s="2" t="str">
        <f>VLOOKUP(C73,customers!A72:I1072,2,FALSE)</f>
        <v>Shirlene Edmondson</v>
      </c>
      <c r="G73" s="2" t="s">
        <v>894</v>
      </c>
      <c r="H73" s="2" t="str">
        <f>VLOOKUP(C73,customers!A72:I1072,7,0)</f>
        <v>Ireland</v>
      </c>
      <c r="I73" s="2" t="e">
        <f>VLOOKUP(TRIM(D73),products!A72:G120,2,0)</f>
        <v>#N/A</v>
      </c>
      <c r="J73" s="5" t="e">
        <f>VLOOKUP(D73,products!A72:G120,3,FALSE)</f>
        <v>#N/A</v>
      </c>
      <c r="K73" t="e">
        <f>VLOOKUP(D73,products!A72:G120,4,FALSE)</f>
        <v>#N/A</v>
      </c>
      <c r="L73" t="e">
        <f>VLOOKUP(D73,products!A72:G120,5,FALSE)</f>
        <v>#N/A</v>
      </c>
      <c r="M73" t="e">
        <f>L73*E73</f>
        <v>#N/A</v>
      </c>
    </row>
    <row r="74" spans="1:13" x14ac:dyDescent="0.25">
      <c r="A74" s="2" t="s">
        <v>897</v>
      </c>
      <c r="B74" s="3">
        <v>44131</v>
      </c>
      <c r="C74" s="2" t="s">
        <v>898</v>
      </c>
      <c r="D74" s="7" t="s">
        <v>6175</v>
      </c>
      <c r="E74" s="2">
        <v>3</v>
      </c>
      <c r="F74" s="2" t="str">
        <f>VLOOKUP(C74,customers!A73:I1073,2,FALSE)</f>
        <v>Aurlie McCarl</v>
      </c>
      <c r="G74" s="2" t="s">
        <v>6196</v>
      </c>
      <c r="H74" s="2" t="str">
        <f>VLOOKUP(C74,customers!A73:I1073,7,0)</f>
        <v>United States</v>
      </c>
      <c r="I74" s="2" t="e">
        <f>VLOOKUP(TRIM(D74),products!A73:G121,2,0)</f>
        <v>#N/A</v>
      </c>
      <c r="J74" s="5" t="e">
        <f>VLOOKUP(D74,products!A73:G121,3,FALSE)</f>
        <v>#N/A</v>
      </c>
      <c r="K74" t="e">
        <f>VLOOKUP(D74,products!A73:G121,4,FALSE)</f>
        <v>#N/A</v>
      </c>
      <c r="L74" t="e">
        <f>VLOOKUP(D74,products!A73:G121,5,FALSE)</f>
        <v>#N/A</v>
      </c>
      <c r="M74" t="e">
        <f>L74*E74</f>
        <v>#N/A</v>
      </c>
    </row>
    <row r="75" spans="1:13" x14ac:dyDescent="0.25">
      <c r="A75" s="2" t="s">
        <v>902</v>
      </c>
      <c r="B75" s="3">
        <v>44362</v>
      </c>
      <c r="C75" s="2" t="s">
        <v>903</v>
      </c>
      <c r="D75" s="7" t="s">
        <v>6159</v>
      </c>
      <c r="E75" s="2">
        <v>5</v>
      </c>
      <c r="F75" s="2" t="str">
        <f>VLOOKUP(C75,customers!A74:I1074,2,FALSE)</f>
        <v>Alikee Carryer</v>
      </c>
      <c r="G75" s="2" t="s">
        <v>6196</v>
      </c>
      <c r="H75" s="2" t="str">
        <f>VLOOKUP(C75,customers!A74:I1074,7,0)</f>
        <v>United States</v>
      </c>
      <c r="I75" s="2" t="e">
        <f>VLOOKUP(TRIM(D75),products!A74:G122,2,0)</f>
        <v>#N/A</v>
      </c>
      <c r="J75" s="5" t="e">
        <f>VLOOKUP(D75,products!A74:G122,3,FALSE)</f>
        <v>#N/A</v>
      </c>
      <c r="K75" t="e">
        <f>VLOOKUP(D75,products!A74:G122,4,FALSE)</f>
        <v>#N/A</v>
      </c>
      <c r="L75" t="e">
        <f>VLOOKUP(D75,products!A74:G122,5,FALSE)</f>
        <v>#N/A</v>
      </c>
      <c r="M75" t="e">
        <f>L75*E75</f>
        <v>#N/A</v>
      </c>
    </row>
    <row r="76" spans="1:13" x14ac:dyDescent="0.25">
      <c r="A76" s="2" t="s">
        <v>907</v>
      </c>
      <c r="B76" s="3">
        <v>44396</v>
      </c>
      <c r="C76" s="2" t="s">
        <v>908</v>
      </c>
      <c r="D76" s="7" t="s">
        <v>6176</v>
      </c>
      <c r="E76" s="2">
        <v>2</v>
      </c>
      <c r="F76" s="2" t="str">
        <f>VLOOKUP(C76,customers!A75:I1075,2,FALSE)</f>
        <v>Jennifer Rangall</v>
      </c>
      <c r="G76" s="2" t="s">
        <v>910</v>
      </c>
      <c r="H76" s="2" t="str">
        <f>VLOOKUP(C76,customers!A75:I1075,7,0)</f>
        <v>United States</v>
      </c>
      <c r="I76" s="2" t="e">
        <f>VLOOKUP(TRIM(D76),products!A75:G123,2,0)</f>
        <v>#N/A</v>
      </c>
      <c r="J76" s="5" t="e">
        <f>VLOOKUP(D76,products!A75:G123,3,FALSE)</f>
        <v>#N/A</v>
      </c>
      <c r="K76" t="e">
        <f>VLOOKUP(D76,products!A75:G123,4,FALSE)</f>
        <v>#N/A</v>
      </c>
      <c r="L76" t="e">
        <f>VLOOKUP(D76,products!A75:G123,5,FALSE)</f>
        <v>#N/A</v>
      </c>
      <c r="M76" t="e">
        <f>L76*E76</f>
        <v>#N/A</v>
      </c>
    </row>
    <row r="77" spans="1:13" x14ac:dyDescent="0.25">
      <c r="A77" s="2" t="s">
        <v>913</v>
      </c>
      <c r="B77" s="3">
        <v>44400</v>
      </c>
      <c r="C77" s="2" t="s">
        <v>914</v>
      </c>
      <c r="D77" s="7" t="s">
        <v>6177</v>
      </c>
      <c r="E77" s="2">
        <v>6</v>
      </c>
      <c r="F77" s="2" t="str">
        <f>VLOOKUP(C77,customers!A76:I1076,2,FALSE)</f>
        <v>Kipper Boorn</v>
      </c>
      <c r="G77" s="2" t="s">
        <v>916</v>
      </c>
      <c r="H77" s="2" t="str">
        <f>VLOOKUP(C77,customers!A76:I1076,7,0)</f>
        <v>Ireland</v>
      </c>
      <c r="I77" s="2" t="e">
        <f>VLOOKUP(TRIM(D77),products!A76:G124,2,0)</f>
        <v>#N/A</v>
      </c>
      <c r="J77" s="5" t="e">
        <f>VLOOKUP(D77,products!A76:G124,3,FALSE)</f>
        <v>#N/A</v>
      </c>
      <c r="K77" t="e">
        <f>VLOOKUP(D77,products!A76:G124,4,FALSE)</f>
        <v>#N/A</v>
      </c>
      <c r="L77" t="e">
        <f>VLOOKUP(D77,products!A76:G124,5,FALSE)</f>
        <v>#N/A</v>
      </c>
      <c r="M77" t="e">
        <f>L77*E77</f>
        <v>#N/A</v>
      </c>
    </row>
    <row r="78" spans="1:13" x14ac:dyDescent="0.25">
      <c r="A78" s="2" t="s">
        <v>919</v>
      </c>
      <c r="B78" s="3">
        <v>43855</v>
      </c>
      <c r="C78" s="2" t="s">
        <v>920</v>
      </c>
      <c r="D78" s="7" t="s">
        <v>6178</v>
      </c>
      <c r="E78" s="2">
        <v>1</v>
      </c>
      <c r="F78" s="2" t="str">
        <f>VLOOKUP(C78,customers!A77:I1077,2,FALSE)</f>
        <v>Melania Beadle</v>
      </c>
      <c r="G78" s="2" t="s">
        <v>6196</v>
      </c>
      <c r="H78" s="2" t="str">
        <f>VLOOKUP(C78,customers!A77:I1077,7,0)</f>
        <v>Ireland</v>
      </c>
      <c r="I78" s="2" t="e">
        <f>VLOOKUP(TRIM(D78),products!A77:G125,2,0)</f>
        <v>#N/A</v>
      </c>
      <c r="J78" s="5" t="e">
        <f>VLOOKUP(D78,products!A77:G125,3,FALSE)</f>
        <v>#N/A</v>
      </c>
      <c r="K78" t="e">
        <f>VLOOKUP(D78,products!A77:G125,4,FALSE)</f>
        <v>#N/A</v>
      </c>
      <c r="L78" t="e">
        <f>VLOOKUP(D78,products!A77:G125,5,FALSE)</f>
        <v>#N/A</v>
      </c>
      <c r="M78" t="e">
        <f>L78*E78</f>
        <v>#N/A</v>
      </c>
    </row>
    <row r="79" spans="1:13" x14ac:dyDescent="0.25">
      <c r="A79" s="2" t="s">
        <v>924</v>
      </c>
      <c r="B79" s="3">
        <v>43594</v>
      </c>
      <c r="C79" s="2" t="s">
        <v>925</v>
      </c>
      <c r="D79" s="7" t="s">
        <v>6153</v>
      </c>
      <c r="E79" s="2">
        <v>2</v>
      </c>
      <c r="F79" s="2" t="str">
        <f>VLOOKUP(C79,customers!A78:I1078,2,FALSE)</f>
        <v>Colene Elgey</v>
      </c>
      <c r="G79" s="2" t="s">
        <v>927</v>
      </c>
      <c r="H79" s="2" t="str">
        <f>VLOOKUP(C79,customers!A78:I1078,7,0)</f>
        <v>United States</v>
      </c>
      <c r="I79" s="2" t="e">
        <f>VLOOKUP(TRIM(D79),products!A78:G126,2,0)</f>
        <v>#N/A</v>
      </c>
      <c r="J79" s="5" t="e">
        <f>VLOOKUP(D79,products!A78:G126,3,FALSE)</f>
        <v>#N/A</v>
      </c>
      <c r="K79" t="e">
        <f>VLOOKUP(D79,products!A78:G126,4,FALSE)</f>
        <v>#N/A</v>
      </c>
      <c r="L79" t="e">
        <f>VLOOKUP(D79,products!A78:G126,5,FALSE)</f>
        <v>#N/A</v>
      </c>
      <c r="M79" t="e">
        <f>L79*E79</f>
        <v>#N/A</v>
      </c>
    </row>
    <row r="80" spans="1:13" x14ac:dyDescent="0.25">
      <c r="A80" s="2" t="s">
        <v>930</v>
      </c>
      <c r="B80" s="3">
        <v>43920</v>
      </c>
      <c r="C80" s="2" t="s">
        <v>931</v>
      </c>
      <c r="D80" s="7" t="s">
        <v>6157</v>
      </c>
      <c r="E80" s="2">
        <v>6</v>
      </c>
      <c r="F80" s="2" t="str">
        <f>VLOOKUP(C80,customers!A79:I1079,2,FALSE)</f>
        <v>Lothaire Mizzi</v>
      </c>
      <c r="G80" s="2" t="s">
        <v>933</v>
      </c>
      <c r="H80" s="2" t="str">
        <f>VLOOKUP(C80,customers!A79:I1079,7,0)</f>
        <v>United States</v>
      </c>
      <c r="I80" s="2" t="e">
        <f>VLOOKUP(TRIM(D80),products!A79:G127,2,0)</f>
        <v>#N/A</v>
      </c>
      <c r="J80" s="5" t="e">
        <f>VLOOKUP(D80,products!A79:G127,3,FALSE)</f>
        <v>#N/A</v>
      </c>
      <c r="K80" t="e">
        <f>VLOOKUP(D80,products!A79:G127,4,FALSE)</f>
        <v>#N/A</v>
      </c>
      <c r="L80" t="e">
        <f>VLOOKUP(D80,products!A79:G127,5,FALSE)</f>
        <v>#N/A</v>
      </c>
      <c r="M80" t="e">
        <f>L80*E80</f>
        <v>#N/A</v>
      </c>
    </row>
    <row r="81" spans="1:13" x14ac:dyDescent="0.25">
      <c r="A81" s="2" t="s">
        <v>936</v>
      </c>
      <c r="B81" s="3">
        <v>44633</v>
      </c>
      <c r="C81" s="2" t="s">
        <v>937</v>
      </c>
      <c r="D81" s="7" t="s">
        <v>6179</v>
      </c>
      <c r="E81" s="2">
        <v>4</v>
      </c>
      <c r="F81" s="2" t="str">
        <f>VLOOKUP(C81,customers!A80:I1080,2,FALSE)</f>
        <v>Cletis Giacomazzo</v>
      </c>
      <c r="G81" s="2" t="s">
        <v>939</v>
      </c>
      <c r="H81" s="2" t="str">
        <f>VLOOKUP(C81,customers!A80:I1080,7,0)</f>
        <v>United States</v>
      </c>
      <c r="I81" s="2" t="e">
        <f>VLOOKUP(TRIM(D81),products!A80:G128,2,0)</f>
        <v>#N/A</v>
      </c>
      <c r="J81" s="5" t="e">
        <f>VLOOKUP(D81,products!A80:G128,3,FALSE)</f>
        <v>#N/A</v>
      </c>
      <c r="K81" t="e">
        <f>VLOOKUP(D81,products!A80:G128,4,FALSE)</f>
        <v>#N/A</v>
      </c>
      <c r="L81" t="e">
        <f>VLOOKUP(D81,products!A80:G128,5,FALSE)</f>
        <v>#N/A</v>
      </c>
      <c r="M81" t="e">
        <f>L81*E81</f>
        <v>#N/A</v>
      </c>
    </row>
    <row r="82" spans="1:13" x14ac:dyDescent="0.25">
      <c r="A82" s="2" t="s">
        <v>942</v>
      </c>
      <c r="B82" s="3">
        <v>43572</v>
      </c>
      <c r="C82" s="2" t="s">
        <v>943</v>
      </c>
      <c r="D82" s="7" t="s">
        <v>6180</v>
      </c>
      <c r="E82" s="2">
        <v>5</v>
      </c>
      <c r="F82" s="2" t="str">
        <f>VLOOKUP(C82,customers!A81:I1081,2,FALSE)</f>
        <v>Ami Arnow</v>
      </c>
      <c r="G82" s="2" t="s">
        <v>945</v>
      </c>
      <c r="H82" s="2" t="str">
        <f>VLOOKUP(C82,customers!A81:I1081,7,0)</f>
        <v>United States</v>
      </c>
      <c r="I82" s="2" t="e">
        <f>VLOOKUP(TRIM(D82),products!A81:G129,2,0)</f>
        <v>#N/A</v>
      </c>
      <c r="J82" s="5" t="e">
        <f>VLOOKUP(D82,products!A81:G129,3,FALSE)</f>
        <v>#N/A</v>
      </c>
      <c r="K82" t="e">
        <f>VLOOKUP(D82,products!A81:G129,4,FALSE)</f>
        <v>#N/A</v>
      </c>
      <c r="L82" t="e">
        <f>VLOOKUP(D82,products!A81:G129,5,FALSE)</f>
        <v>#N/A</v>
      </c>
      <c r="M82" t="e">
        <f>L82*E82</f>
        <v>#N/A</v>
      </c>
    </row>
    <row r="83" spans="1:13" x14ac:dyDescent="0.25">
      <c r="A83" s="2" t="s">
        <v>948</v>
      </c>
      <c r="B83" s="3">
        <v>43763</v>
      </c>
      <c r="C83" s="2" t="s">
        <v>949</v>
      </c>
      <c r="D83" s="7" t="s">
        <v>6164</v>
      </c>
      <c r="E83" s="2">
        <v>3</v>
      </c>
      <c r="F83" s="2" t="str">
        <f>VLOOKUP(C83,customers!A82:I1082,2,FALSE)</f>
        <v>Sheppard Yann</v>
      </c>
      <c r="G83" s="2" t="s">
        <v>951</v>
      </c>
      <c r="H83" s="2" t="str">
        <f>VLOOKUP(C83,customers!A82:I1082,7,0)</f>
        <v>United States</v>
      </c>
      <c r="I83" s="2" t="e">
        <f>VLOOKUP(TRIM(D83),products!A82:G130,2,0)</f>
        <v>#N/A</v>
      </c>
      <c r="J83" s="5" t="e">
        <f>VLOOKUP(D83,products!A82:G130,3,FALSE)</f>
        <v>#N/A</v>
      </c>
      <c r="K83" t="e">
        <f>VLOOKUP(D83,products!A82:G130,4,FALSE)</f>
        <v>#N/A</v>
      </c>
      <c r="L83" t="e">
        <f>VLOOKUP(D83,products!A82:G130,5,FALSE)</f>
        <v>#N/A</v>
      </c>
      <c r="M83" t="e">
        <f>L83*E83</f>
        <v>#N/A</v>
      </c>
    </row>
    <row r="84" spans="1:13" x14ac:dyDescent="0.25">
      <c r="A84" s="2" t="s">
        <v>954</v>
      </c>
      <c r="B84" s="3">
        <v>43721</v>
      </c>
      <c r="C84" s="2" t="s">
        <v>955</v>
      </c>
      <c r="D84" s="7" t="s">
        <v>6181</v>
      </c>
      <c r="E84" s="2">
        <v>3</v>
      </c>
      <c r="F84" s="2" t="str">
        <f>VLOOKUP(C84,customers!A83:I1083,2,FALSE)</f>
        <v>Bunny Naulls</v>
      </c>
      <c r="G84" s="2" t="s">
        <v>957</v>
      </c>
      <c r="H84" s="2" t="str">
        <f>VLOOKUP(C84,customers!A83:I1083,7,0)</f>
        <v>Ireland</v>
      </c>
      <c r="I84" s="2" t="e">
        <f>VLOOKUP(TRIM(D84),products!A83:G131,2,0)</f>
        <v>#N/A</v>
      </c>
      <c r="J84" s="5" t="e">
        <f>VLOOKUP(D84,products!A83:G131,3,FALSE)</f>
        <v>#N/A</v>
      </c>
      <c r="K84" t="e">
        <f>VLOOKUP(D84,products!A83:G131,4,FALSE)</f>
        <v>#N/A</v>
      </c>
      <c r="L84" t="e">
        <f>VLOOKUP(D84,products!A83:G131,5,FALSE)</f>
        <v>#N/A</v>
      </c>
      <c r="M84" t="e">
        <f>L84*E84</f>
        <v>#N/A</v>
      </c>
    </row>
    <row r="85" spans="1:13" x14ac:dyDescent="0.25">
      <c r="A85" s="2" t="s">
        <v>960</v>
      </c>
      <c r="B85" s="3">
        <v>43933</v>
      </c>
      <c r="C85" s="2" t="s">
        <v>961</v>
      </c>
      <c r="D85" s="7" t="s">
        <v>6149</v>
      </c>
      <c r="E85" s="2">
        <v>4</v>
      </c>
      <c r="F85" s="2" t="str">
        <f>VLOOKUP(C85,customers!A84:I1084,2,FALSE)</f>
        <v>Hally Lorait</v>
      </c>
      <c r="G85" s="2" t="s">
        <v>6196</v>
      </c>
      <c r="H85" s="2" t="str">
        <f>VLOOKUP(C85,customers!A84:I1084,7,0)</f>
        <v>United States</v>
      </c>
      <c r="I85" s="2" t="e">
        <f>VLOOKUP(TRIM(D85),products!A84:G132,2,0)</f>
        <v>#N/A</v>
      </c>
      <c r="J85" s="5" t="e">
        <f>VLOOKUP(D85,products!A84:G132,3,FALSE)</f>
        <v>#N/A</v>
      </c>
      <c r="K85" t="e">
        <f>VLOOKUP(D85,products!A84:G132,4,FALSE)</f>
        <v>#N/A</v>
      </c>
      <c r="L85" t="e">
        <f>VLOOKUP(D85,products!A84:G132,5,FALSE)</f>
        <v>#N/A</v>
      </c>
      <c r="M85" t="e">
        <f>L85*E85</f>
        <v>#N/A</v>
      </c>
    </row>
    <row r="86" spans="1:13" x14ac:dyDescent="0.25">
      <c r="A86" s="2" t="s">
        <v>965</v>
      </c>
      <c r="B86" s="3">
        <v>43783</v>
      </c>
      <c r="C86" s="2" t="s">
        <v>966</v>
      </c>
      <c r="D86" s="7" t="s">
        <v>6161</v>
      </c>
      <c r="E86" s="2">
        <v>1</v>
      </c>
      <c r="F86" s="2" t="str">
        <f>VLOOKUP(C86,customers!A85:I1085,2,FALSE)</f>
        <v>Zaccaria Sherewood</v>
      </c>
      <c r="G86" s="2" t="s">
        <v>968</v>
      </c>
      <c r="H86" s="2" t="str">
        <f>VLOOKUP(C86,customers!A85:I1085,7,0)</f>
        <v>United States</v>
      </c>
      <c r="I86" s="2" t="e">
        <f>VLOOKUP(TRIM(D86),products!A85:G133,2,0)</f>
        <v>#N/A</v>
      </c>
      <c r="J86" s="5" t="e">
        <f>VLOOKUP(D86,products!A85:G133,3,FALSE)</f>
        <v>#N/A</v>
      </c>
      <c r="K86" t="e">
        <f>VLOOKUP(D86,products!A85:G133,4,FALSE)</f>
        <v>#N/A</v>
      </c>
      <c r="L86" t="e">
        <f>VLOOKUP(D86,products!A85:G133,5,FALSE)</f>
        <v>#N/A</v>
      </c>
      <c r="M86" t="e">
        <f>L86*E86</f>
        <v>#N/A</v>
      </c>
    </row>
    <row r="87" spans="1:13" x14ac:dyDescent="0.25">
      <c r="A87" s="2" t="s">
        <v>971</v>
      </c>
      <c r="B87" s="3">
        <v>43664</v>
      </c>
      <c r="C87" s="2" t="s">
        <v>972</v>
      </c>
      <c r="D87" s="7" t="s">
        <v>6182</v>
      </c>
      <c r="E87" s="2">
        <v>3</v>
      </c>
      <c r="F87" s="2" t="str">
        <f>VLOOKUP(C87,customers!A86:I1086,2,FALSE)</f>
        <v>Jeffrey Dufaire</v>
      </c>
      <c r="G87" s="2" t="s">
        <v>974</v>
      </c>
      <c r="H87" s="2" t="str">
        <f>VLOOKUP(C87,customers!A86:I1086,7,0)</f>
        <v>United States</v>
      </c>
      <c r="I87" s="2" t="e">
        <f>VLOOKUP(TRIM(D87),products!A86:G134,2,0)</f>
        <v>#N/A</v>
      </c>
      <c r="J87" s="5" t="e">
        <f>VLOOKUP(D87,products!A86:G134,3,FALSE)</f>
        <v>#N/A</v>
      </c>
      <c r="K87" t="e">
        <f>VLOOKUP(D87,products!A86:G134,4,FALSE)</f>
        <v>#N/A</v>
      </c>
      <c r="L87" t="e">
        <f>VLOOKUP(D87,products!A86:G134,5,FALSE)</f>
        <v>#N/A</v>
      </c>
      <c r="M87" t="e">
        <f>L87*E87</f>
        <v>#N/A</v>
      </c>
    </row>
    <row r="88" spans="1:13" x14ac:dyDescent="0.25">
      <c r="A88" s="2" t="s">
        <v>971</v>
      </c>
      <c r="B88" s="3">
        <v>43664</v>
      </c>
      <c r="C88" s="2" t="s">
        <v>972</v>
      </c>
      <c r="D88" s="7" t="s">
        <v>6154</v>
      </c>
      <c r="E88" s="2">
        <v>4</v>
      </c>
      <c r="F88" s="2" t="str">
        <f>VLOOKUP(C88,customers!A87:I1087,2,FALSE)</f>
        <v>Jeffrey Dufaire</v>
      </c>
      <c r="G88" s="2" t="s">
        <v>974</v>
      </c>
      <c r="H88" s="2" t="str">
        <f>VLOOKUP(C88,customers!A87:I1087,7,0)</f>
        <v>United States</v>
      </c>
      <c r="I88" s="2" t="e">
        <f>VLOOKUP(TRIM(D88),products!A87:G135,2,0)</f>
        <v>#N/A</v>
      </c>
      <c r="J88" s="5" t="e">
        <f>VLOOKUP(D88,products!A87:G135,3,FALSE)</f>
        <v>#N/A</v>
      </c>
      <c r="K88" t="e">
        <f>VLOOKUP(D88,products!A87:G135,4,FALSE)</f>
        <v>#N/A</v>
      </c>
      <c r="L88" t="e">
        <f>VLOOKUP(D88,products!A87:G135,5,FALSE)</f>
        <v>#N/A</v>
      </c>
      <c r="M88" t="e">
        <f>L88*E88</f>
        <v>#N/A</v>
      </c>
    </row>
    <row r="89" spans="1:13" x14ac:dyDescent="0.25">
      <c r="A89" s="2" t="s">
        <v>980</v>
      </c>
      <c r="B89" s="3">
        <v>44289</v>
      </c>
      <c r="C89" s="2" t="s">
        <v>981</v>
      </c>
      <c r="D89" s="7" t="s">
        <v>6155</v>
      </c>
      <c r="E89" s="2">
        <v>3</v>
      </c>
      <c r="F89" s="2" t="str">
        <f>VLOOKUP(C89,customers!A88:I1088,2,FALSE)</f>
        <v>Beitris Keaveney</v>
      </c>
      <c r="G89" s="2" t="s">
        <v>983</v>
      </c>
      <c r="H89" s="2" t="str">
        <f>VLOOKUP(C89,customers!A88:I1088,7,0)</f>
        <v>United States</v>
      </c>
      <c r="I89" s="2" t="e">
        <f>VLOOKUP(TRIM(D89),products!A88:G136,2,0)</f>
        <v>#N/A</v>
      </c>
      <c r="J89" s="5" t="e">
        <f>VLOOKUP(D89,products!A88:G136,3,FALSE)</f>
        <v>#N/A</v>
      </c>
      <c r="K89" t="e">
        <f>VLOOKUP(D89,products!A88:G136,4,FALSE)</f>
        <v>#N/A</v>
      </c>
      <c r="L89" t="e">
        <f>VLOOKUP(D89,products!A88:G136,5,FALSE)</f>
        <v>#N/A</v>
      </c>
      <c r="M89" t="e">
        <f>L89*E89</f>
        <v>#N/A</v>
      </c>
    </row>
    <row r="90" spans="1:13" x14ac:dyDescent="0.25">
      <c r="A90" s="2" t="s">
        <v>985</v>
      </c>
      <c r="B90" s="3">
        <v>44284</v>
      </c>
      <c r="C90" s="2" t="s">
        <v>986</v>
      </c>
      <c r="D90" s="7" t="s">
        <v>6179</v>
      </c>
      <c r="E90" s="2">
        <v>3</v>
      </c>
      <c r="F90" s="2" t="str">
        <f>VLOOKUP(C90,customers!A89:I1089,2,FALSE)</f>
        <v>Elna Grise</v>
      </c>
      <c r="G90" s="2" t="s">
        <v>988</v>
      </c>
      <c r="H90" s="2" t="str">
        <f>VLOOKUP(C90,customers!A89:I1089,7,0)</f>
        <v>United States</v>
      </c>
      <c r="I90" s="2" t="e">
        <f>VLOOKUP(TRIM(D90),products!A89:G137,2,0)</f>
        <v>#N/A</v>
      </c>
      <c r="J90" s="5" t="e">
        <f>VLOOKUP(D90,products!A89:G137,3,FALSE)</f>
        <v>#N/A</v>
      </c>
      <c r="K90" t="e">
        <f>VLOOKUP(D90,products!A89:G137,4,FALSE)</f>
        <v>#N/A</v>
      </c>
      <c r="L90" t="e">
        <f>VLOOKUP(D90,products!A89:G137,5,FALSE)</f>
        <v>#N/A</v>
      </c>
      <c r="M90" t="e">
        <f>L90*E90</f>
        <v>#N/A</v>
      </c>
    </row>
    <row r="91" spans="1:13" x14ac:dyDescent="0.25">
      <c r="A91" s="2" t="s">
        <v>990</v>
      </c>
      <c r="B91" s="3">
        <v>44545</v>
      </c>
      <c r="C91" s="2" t="s">
        <v>991</v>
      </c>
      <c r="D91" s="7" t="s">
        <v>6140</v>
      </c>
      <c r="E91" s="2">
        <v>6</v>
      </c>
      <c r="F91" s="2" t="str">
        <f>VLOOKUP(C91,customers!A90:I1090,2,FALSE)</f>
        <v>Torie Gottelier</v>
      </c>
      <c r="G91" s="2" t="s">
        <v>993</v>
      </c>
      <c r="H91" s="2" t="str">
        <f>VLOOKUP(C91,customers!A90:I1090,7,0)</f>
        <v>United States</v>
      </c>
      <c r="I91" s="2" t="e">
        <f>VLOOKUP(TRIM(D91),products!A90:G138,2,0)</f>
        <v>#N/A</v>
      </c>
      <c r="J91" s="5" t="e">
        <f>VLOOKUP(D91,products!A90:G138,3,FALSE)</f>
        <v>#N/A</v>
      </c>
      <c r="K91" t="e">
        <f>VLOOKUP(D91,products!A90:G138,4,FALSE)</f>
        <v>#N/A</v>
      </c>
      <c r="L91" t="e">
        <f>VLOOKUP(D91,products!A90:G138,5,FALSE)</f>
        <v>#N/A</v>
      </c>
      <c r="M91" t="e">
        <f>L91*E91</f>
        <v>#N/A</v>
      </c>
    </row>
    <row r="92" spans="1:13" x14ac:dyDescent="0.25">
      <c r="A92" s="2" t="s">
        <v>996</v>
      </c>
      <c r="B92" s="3">
        <v>43971</v>
      </c>
      <c r="C92" s="2" t="s">
        <v>997</v>
      </c>
      <c r="D92" s="7" t="s">
        <v>6140</v>
      </c>
      <c r="E92" s="2">
        <v>4</v>
      </c>
      <c r="F92" s="2" t="str">
        <f>VLOOKUP(C92,customers!A91:I1091,2,FALSE)</f>
        <v>Loydie Langlais</v>
      </c>
      <c r="G92" s="2" t="s">
        <v>6196</v>
      </c>
      <c r="H92" s="2" t="str">
        <f>VLOOKUP(C92,customers!A91:I1091,7,0)</f>
        <v>Ireland</v>
      </c>
      <c r="I92" s="2" t="e">
        <f>VLOOKUP(TRIM(D92),products!A91:G139,2,0)</f>
        <v>#N/A</v>
      </c>
      <c r="J92" s="5" t="e">
        <f>VLOOKUP(D92,products!A91:G139,3,FALSE)</f>
        <v>#N/A</v>
      </c>
      <c r="K92" t="e">
        <f>VLOOKUP(D92,products!A91:G139,4,FALSE)</f>
        <v>#N/A</v>
      </c>
      <c r="L92" t="e">
        <f>VLOOKUP(D92,products!A91:G139,5,FALSE)</f>
        <v>#N/A</v>
      </c>
      <c r="M92" t="e">
        <f>L92*E92</f>
        <v>#N/A</v>
      </c>
    </row>
    <row r="93" spans="1:13" x14ac:dyDescent="0.25">
      <c r="A93" s="2" t="s">
        <v>1001</v>
      </c>
      <c r="B93" s="3">
        <v>44137</v>
      </c>
      <c r="C93" s="2" t="s">
        <v>1002</v>
      </c>
      <c r="D93" s="7" t="s">
        <v>6175</v>
      </c>
      <c r="E93" s="2">
        <v>4</v>
      </c>
      <c r="F93" s="2" t="str">
        <f>VLOOKUP(C93,customers!A92:I1092,2,FALSE)</f>
        <v>Adham Greenhead</v>
      </c>
      <c r="G93" s="2" t="s">
        <v>1004</v>
      </c>
      <c r="H93" s="2" t="str">
        <f>VLOOKUP(C93,customers!A92:I1092,7,0)</f>
        <v>United States</v>
      </c>
      <c r="I93" s="2" t="e">
        <f>VLOOKUP(TRIM(D93),products!A92:G140,2,0)</f>
        <v>#N/A</v>
      </c>
      <c r="J93" s="5" t="e">
        <f>VLOOKUP(D93,products!A92:G140,3,FALSE)</f>
        <v>#N/A</v>
      </c>
      <c r="K93" t="e">
        <f>VLOOKUP(D93,products!A92:G140,4,FALSE)</f>
        <v>#N/A</v>
      </c>
      <c r="L93" t="e">
        <f>VLOOKUP(D93,products!A92:G140,5,FALSE)</f>
        <v>#N/A</v>
      </c>
      <c r="M93" t="e">
        <f>L93*E93</f>
        <v>#N/A</v>
      </c>
    </row>
    <row r="94" spans="1:13" x14ac:dyDescent="0.25">
      <c r="A94" s="2" t="s">
        <v>1007</v>
      </c>
      <c r="B94" s="3">
        <v>44037</v>
      </c>
      <c r="C94" s="2" t="s">
        <v>1008</v>
      </c>
      <c r="D94" s="7" t="s">
        <v>6171</v>
      </c>
      <c r="E94" s="2">
        <v>3</v>
      </c>
      <c r="F94" s="2" t="str">
        <f>VLOOKUP(C94,customers!A93:I1093,2,FALSE)</f>
        <v>Hamish MacSherry</v>
      </c>
      <c r="G94" s="2" t="s">
        <v>6196</v>
      </c>
      <c r="H94" s="2" t="str">
        <f>VLOOKUP(C94,customers!A93:I1093,7,0)</f>
        <v>United States</v>
      </c>
      <c r="I94" s="2" t="e">
        <f>VLOOKUP(TRIM(D94),products!A93:G141,2,0)</f>
        <v>#N/A</v>
      </c>
      <c r="J94" s="5" t="e">
        <f>VLOOKUP(D94,products!A93:G141,3,FALSE)</f>
        <v>#N/A</v>
      </c>
      <c r="K94" t="e">
        <f>VLOOKUP(D94,products!A93:G141,4,FALSE)</f>
        <v>#N/A</v>
      </c>
      <c r="L94" t="e">
        <f>VLOOKUP(D94,products!A93:G141,5,FALSE)</f>
        <v>#N/A</v>
      </c>
      <c r="M94" t="e">
        <f>L94*E94</f>
        <v>#N/A</v>
      </c>
    </row>
    <row r="95" spans="1:13" x14ac:dyDescent="0.25">
      <c r="A95" s="2" t="s">
        <v>1012</v>
      </c>
      <c r="B95" s="3">
        <v>43538</v>
      </c>
      <c r="C95" s="2" t="s">
        <v>1013</v>
      </c>
      <c r="D95" s="7" t="s">
        <v>6176</v>
      </c>
      <c r="E95" s="2">
        <v>4</v>
      </c>
      <c r="F95" s="2" t="str">
        <f>VLOOKUP(C95,customers!A94:I1094,2,FALSE)</f>
        <v>Else Langcaster</v>
      </c>
      <c r="G95" s="2" t="s">
        <v>1015</v>
      </c>
      <c r="H95" s="2" t="str">
        <f>VLOOKUP(C95,customers!A94:I1094,7,0)</f>
        <v>United Kingdom</v>
      </c>
      <c r="I95" s="2" t="e">
        <f>VLOOKUP(TRIM(D95),products!A94:G142,2,0)</f>
        <v>#N/A</v>
      </c>
      <c r="J95" s="5" t="e">
        <f>VLOOKUP(D95,products!A94:G142,3,FALSE)</f>
        <v>#N/A</v>
      </c>
      <c r="K95" t="e">
        <f>VLOOKUP(D95,products!A94:G142,4,FALSE)</f>
        <v>#N/A</v>
      </c>
      <c r="L95" t="e">
        <f>VLOOKUP(D95,products!A94:G142,5,FALSE)</f>
        <v>#N/A</v>
      </c>
      <c r="M95" t="e">
        <f>L95*E95</f>
        <v>#N/A</v>
      </c>
    </row>
    <row r="96" spans="1:13" x14ac:dyDescent="0.25">
      <c r="A96" s="2" t="s">
        <v>1018</v>
      </c>
      <c r="B96" s="3">
        <v>44014</v>
      </c>
      <c r="C96" s="2" t="s">
        <v>1019</v>
      </c>
      <c r="D96" s="7" t="s">
        <v>6154</v>
      </c>
      <c r="E96" s="2">
        <v>6</v>
      </c>
      <c r="F96" s="2" t="str">
        <f>VLOOKUP(C96,customers!A95:I1095,2,FALSE)</f>
        <v>Rudy Farquharson</v>
      </c>
      <c r="G96" s="2" t="s">
        <v>6196</v>
      </c>
      <c r="H96" s="2" t="str">
        <f>VLOOKUP(C96,customers!A95:I1095,7,0)</f>
        <v>Ireland</v>
      </c>
      <c r="I96" s="2" t="e">
        <f>VLOOKUP(TRIM(D96),products!A95:G143,2,0)</f>
        <v>#N/A</v>
      </c>
      <c r="J96" s="5" t="e">
        <f>VLOOKUP(D96,products!A95:G143,3,FALSE)</f>
        <v>#N/A</v>
      </c>
      <c r="K96" t="e">
        <f>VLOOKUP(D96,products!A95:G143,4,FALSE)</f>
        <v>#N/A</v>
      </c>
      <c r="L96" t="e">
        <f>VLOOKUP(D96,products!A95:G143,5,FALSE)</f>
        <v>#N/A</v>
      </c>
      <c r="M96" t="e">
        <f>L96*E96</f>
        <v>#N/A</v>
      </c>
    </row>
    <row r="97" spans="1:13" x14ac:dyDescent="0.25">
      <c r="A97" s="2" t="s">
        <v>1022</v>
      </c>
      <c r="B97" s="3">
        <v>43816</v>
      </c>
      <c r="C97" s="2" t="s">
        <v>1023</v>
      </c>
      <c r="D97" s="7" t="s">
        <v>6175</v>
      </c>
      <c r="E97" s="2">
        <v>6</v>
      </c>
      <c r="F97" s="2" t="str">
        <f>VLOOKUP(C97,customers!A96:I1096,2,FALSE)</f>
        <v>Norene Magauran</v>
      </c>
      <c r="G97" s="2" t="s">
        <v>1025</v>
      </c>
      <c r="H97" s="2" t="str">
        <f>VLOOKUP(C97,customers!A96:I1096,7,0)</f>
        <v>United States</v>
      </c>
      <c r="I97" s="2" t="e">
        <f>VLOOKUP(TRIM(D97),products!A96:G144,2,0)</f>
        <v>#N/A</v>
      </c>
      <c r="J97" s="5" t="e">
        <f>VLOOKUP(D97,products!A96:G144,3,FALSE)</f>
        <v>#N/A</v>
      </c>
      <c r="K97" t="e">
        <f>VLOOKUP(D97,products!A96:G144,4,FALSE)</f>
        <v>#N/A</v>
      </c>
      <c r="L97" t="e">
        <f>VLOOKUP(D97,products!A96:G144,5,FALSE)</f>
        <v>#N/A</v>
      </c>
      <c r="M97" t="e">
        <f>L97*E97</f>
        <v>#N/A</v>
      </c>
    </row>
    <row r="98" spans="1:13" x14ac:dyDescent="0.25">
      <c r="A98" s="2" t="s">
        <v>1027</v>
      </c>
      <c r="B98" s="3">
        <v>44171</v>
      </c>
      <c r="C98" s="2" t="s">
        <v>1028</v>
      </c>
      <c r="D98" s="7" t="s">
        <v>6154</v>
      </c>
      <c r="E98" s="2">
        <v>2</v>
      </c>
      <c r="F98" s="2" t="str">
        <f>VLOOKUP(C98,customers!A97:I1097,2,FALSE)</f>
        <v>Vicki Kirdsch</v>
      </c>
      <c r="G98" s="2" t="s">
        <v>1030</v>
      </c>
      <c r="H98" s="2" t="str">
        <f>VLOOKUP(C98,customers!A97:I1097,7,0)</f>
        <v>United States</v>
      </c>
      <c r="I98" s="2" t="e">
        <f>VLOOKUP(TRIM(D98),products!A97:G145,2,0)</f>
        <v>#N/A</v>
      </c>
      <c r="J98" s="5" t="e">
        <f>VLOOKUP(D98,products!A97:G145,3,FALSE)</f>
        <v>#N/A</v>
      </c>
      <c r="K98" t="e">
        <f>VLOOKUP(D98,products!A97:G145,4,FALSE)</f>
        <v>#N/A</v>
      </c>
      <c r="L98" t="e">
        <f>VLOOKUP(D98,products!A97:G145,5,FALSE)</f>
        <v>#N/A</v>
      </c>
      <c r="M98" t="e">
        <f>L98*E98</f>
        <v>#N/A</v>
      </c>
    </row>
    <row r="99" spans="1:13" x14ac:dyDescent="0.25">
      <c r="A99" s="2" t="s">
        <v>1032</v>
      </c>
      <c r="B99" s="3">
        <v>44259</v>
      </c>
      <c r="C99" s="2" t="s">
        <v>1033</v>
      </c>
      <c r="D99" s="7" t="s">
        <v>6157</v>
      </c>
      <c r="E99" s="2">
        <v>2</v>
      </c>
      <c r="F99" s="2" t="str">
        <f>VLOOKUP(C99,customers!A98:I1098,2,FALSE)</f>
        <v>Ilysa Whapple</v>
      </c>
      <c r="G99" s="2" t="s">
        <v>1035</v>
      </c>
      <c r="H99" s="2" t="str">
        <f>VLOOKUP(C99,customers!A98:I1098,7,0)</f>
        <v>United States</v>
      </c>
      <c r="I99" s="2" t="e">
        <f>VLOOKUP(TRIM(D99),products!A98:G146,2,0)</f>
        <v>#N/A</v>
      </c>
      <c r="J99" s="5" t="e">
        <f>VLOOKUP(D99,products!A98:G146,3,FALSE)</f>
        <v>#N/A</v>
      </c>
      <c r="K99" t="e">
        <f>VLOOKUP(D99,products!A98:G146,4,FALSE)</f>
        <v>#N/A</v>
      </c>
      <c r="L99" t="e">
        <f>VLOOKUP(D99,products!A98:G146,5,FALSE)</f>
        <v>#N/A</v>
      </c>
      <c r="M99" t="e">
        <f>L99*E99</f>
        <v>#N/A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s="7" t="s">
        <v>6154</v>
      </c>
      <c r="E100" s="2">
        <v>1</v>
      </c>
      <c r="F100" s="2" t="str">
        <f>VLOOKUP(C100,customers!A99:I1099,2,FALSE)</f>
        <v>Ruy Cancellieri</v>
      </c>
      <c r="G100" s="2" t="s">
        <v>6196</v>
      </c>
      <c r="H100" s="2" t="str">
        <f>VLOOKUP(C100,customers!A99:I1099,7,0)</f>
        <v>Ireland</v>
      </c>
      <c r="I100" s="2" t="e">
        <f>VLOOKUP(TRIM(D100),products!A99:G147,2,0)</f>
        <v>#N/A</v>
      </c>
      <c r="J100" s="5" t="e">
        <f>VLOOKUP(D100,products!A99:G147,3,FALSE)</f>
        <v>#N/A</v>
      </c>
      <c r="K100" t="e">
        <f>VLOOKUP(D100,products!A99:G147,4,FALSE)</f>
        <v>#N/A</v>
      </c>
      <c r="L100" t="e">
        <f>VLOOKUP(D100,products!A99:G147,5,FALSE)</f>
        <v>#N/A</v>
      </c>
      <c r="M100" t="e">
        <f>L100*E100</f>
        <v>#N/A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s="7" t="s">
        <v>6159</v>
      </c>
      <c r="E101" s="2">
        <v>3</v>
      </c>
      <c r="F101" s="2" t="str">
        <f>VLOOKUP(C101,customers!A100:I1100,2,FALSE)</f>
        <v>Aube Follett</v>
      </c>
      <c r="G101" s="2" t="s">
        <v>6196</v>
      </c>
      <c r="H101" s="2" t="str">
        <f>VLOOKUP(C101,customers!A100:I1100,7,0)</f>
        <v>United States</v>
      </c>
      <c r="I101" s="2" t="e">
        <f>VLOOKUP(TRIM(D101),products!A100:G148,2,0)</f>
        <v>#N/A</v>
      </c>
      <c r="J101" s="5" t="e">
        <f>VLOOKUP(D101,products!A100:G148,3,FALSE)</f>
        <v>#N/A</v>
      </c>
      <c r="K101" t="e">
        <f>VLOOKUP(D101,products!A100:G148,4,FALSE)</f>
        <v>#N/A</v>
      </c>
      <c r="L101" t="e">
        <f>VLOOKUP(D101,products!A100:G148,5,FALSE)</f>
        <v>#N/A</v>
      </c>
      <c r="M101" t="e">
        <f>L101*E101</f>
        <v>#N/A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s="7" t="s">
        <v>6167</v>
      </c>
      <c r="E102" s="2">
        <v>2</v>
      </c>
      <c r="F102" s="2" t="str">
        <f>VLOOKUP(C102,customers!A101:I1101,2,FALSE)</f>
        <v>Rudiger Di Bartolomeo</v>
      </c>
      <c r="G102" s="2" t="s">
        <v>6196</v>
      </c>
      <c r="H102" s="2" t="str">
        <f>VLOOKUP(C102,customers!A101:I1101,7,0)</f>
        <v>United States</v>
      </c>
      <c r="I102" s="2" t="e">
        <f>VLOOKUP(TRIM(D102),products!A101:G149,2,0)</f>
        <v>#N/A</v>
      </c>
      <c r="J102" s="5" t="e">
        <f>VLOOKUP(D102,products!A101:G149,3,FALSE)</f>
        <v>#N/A</v>
      </c>
      <c r="K102" t="e">
        <f>VLOOKUP(D102,products!A101:G149,4,FALSE)</f>
        <v>#N/A</v>
      </c>
      <c r="L102" t="e">
        <f>VLOOKUP(D102,products!A101:G149,5,FALSE)</f>
        <v>#N/A</v>
      </c>
      <c r="M102" t="e">
        <f>L102*E102</f>
        <v>#N/A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s="7" t="s">
        <v>6165</v>
      </c>
      <c r="E103" s="2">
        <v>5</v>
      </c>
      <c r="F103" s="2" t="str">
        <f>VLOOKUP(C103,customers!A102:I1102,2,FALSE)</f>
        <v>Nickey Youles</v>
      </c>
      <c r="G103" s="2" t="s">
        <v>1056</v>
      </c>
      <c r="H103" s="2" t="str">
        <f>VLOOKUP(C103,customers!A102:I1102,7,0)</f>
        <v>Ireland</v>
      </c>
      <c r="I103" s="2" t="e">
        <f>VLOOKUP(TRIM(D103),products!A102:G150,2,0)</f>
        <v>#N/A</v>
      </c>
      <c r="J103" s="5" t="e">
        <f>VLOOKUP(D103,products!A102:G150,3,FALSE)</f>
        <v>#N/A</v>
      </c>
      <c r="K103" t="e">
        <f>VLOOKUP(D103,products!A102:G150,4,FALSE)</f>
        <v>#N/A</v>
      </c>
      <c r="L103" t="e">
        <f>VLOOKUP(D103,products!A102:G150,5,FALSE)</f>
        <v>#N/A</v>
      </c>
      <c r="M103" t="e">
        <f>L103*E103</f>
        <v>#N/A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s="7" t="s">
        <v>6143</v>
      </c>
      <c r="E104" s="2">
        <v>3</v>
      </c>
      <c r="F104" s="2" t="str">
        <f>VLOOKUP(C104,customers!A103:I1103,2,FALSE)</f>
        <v>Dyanna Aizikovitz</v>
      </c>
      <c r="G104" s="2" t="s">
        <v>1062</v>
      </c>
      <c r="H104" s="2" t="str">
        <f>VLOOKUP(C104,customers!A103:I1103,7,0)</f>
        <v>Ireland</v>
      </c>
      <c r="I104" s="2" t="e">
        <f>VLOOKUP(TRIM(D104),products!A103:G151,2,0)</f>
        <v>#N/A</v>
      </c>
      <c r="J104" s="5" t="e">
        <f>VLOOKUP(D104,products!A103:G151,3,FALSE)</f>
        <v>#N/A</v>
      </c>
      <c r="K104" t="e">
        <f>VLOOKUP(D104,products!A103:G151,4,FALSE)</f>
        <v>#N/A</v>
      </c>
      <c r="L104" t="e">
        <f>VLOOKUP(D104,products!A103:G151,5,FALSE)</f>
        <v>#N/A</v>
      </c>
      <c r="M104" t="e">
        <f>L104*E104</f>
        <v>#N/A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s="7" t="s">
        <v>6174</v>
      </c>
      <c r="E105" s="2">
        <v>4</v>
      </c>
      <c r="F105" s="2" t="str">
        <f>VLOOKUP(C105,customers!A104:I1104,2,FALSE)</f>
        <v>Bram Revel</v>
      </c>
      <c r="G105" s="2" t="s">
        <v>1068</v>
      </c>
      <c r="H105" s="2" t="str">
        <f>VLOOKUP(C105,customers!A104:I1104,7,0)</f>
        <v>United States</v>
      </c>
      <c r="I105" s="2" t="e">
        <f>VLOOKUP(TRIM(D105),products!A104:G152,2,0)</f>
        <v>#N/A</v>
      </c>
      <c r="J105" s="5" t="e">
        <f>VLOOKUP(D105,products!A104:G152,3,FALSE)</f>
        <v>#N/A</v>
      </c>
      <c r="K105" t="e">
        <f>VLOOKUP(D105,products!A104:G152,4,FALSE)</f>
        <v>#N/A</v>
      </c>
      <c r="L105" t="e">
        <f>VLOOKUP(D105,products!A104:G152,5,FALSE)</f>
        <v>#N/A</v>
      </c>
      <c r="M105" t="e">
        <f>L105*E105</f>
        <v>#N/A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s="7" t="s">
        <v>6162</v>
      </c>
      <c r="E106" s="2">
        <v>6</v>
      </c>
      <c r="F106" s="2" t="str">
        <f>VLOOKUP(C106,customers!A105:I1105,2,FALSE)</f>
        <v>Emiline Priddis</v>
      </c>
      <c r="G106" s="2" t="s">
        <v>1074</v>
      </c>
      <c r="H106" s="2" t="str">
        <f>VLOOKUP(C106,customers!A105:I1105,7,0)</f>
        <v>United States</v>
      </c>
      <c r="I106" s="2" t="e">
        <f>VLOOKUP(TRIM(D106),products!A105:G153,2,0)</f>
        <v>#N/A</v>
      </c>
      <c r="J106" s="5" t="e">
        <f>VLOOKUP(D106,products!A105:G153,3,FALSE)</f>
        <v>#N/A</v>
      </c>
      <c r="K106" t="e">
        <f>VLOOKUP(D106,products!A105:G153,4,FALSE)</f>
        <v>#N/A</v>
      </c>
      <c r="L106" t="e">
        <f>VLOOKUP(D106,products!A105:G153,5,FALSE)</f>
        <v>#N/A</v>
      </c>
      <c r="M106" t="e">
        <f>L106*E106</f>
        <v>#N/A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s="7" t="s">
        <v>6157</v>
      </c>
      <c r="E107" s="2">
        <v>6</v>
      </c>
      <c r="F107" s="2" t="str">
        <f>VLOOKUP(C107,customers!A106:I1106,2,FALSE)</f>
        <v>Queenie Veel</v>
      </c>
      <c r="G107" s="2" t="s">
        <v>1080</v>
      </c>
      <c r="H107" s="2" t="str">
        <f>VLOOKUP(C107,customers!A106:I1106,7,0)</f>
        <v>United States</v>
      </c>
      <c r="I107" s="2" t="e">
        <f>VLOOKUP(TRIM(D107),products!A106:G154,2,0)</f>
        <v>#N/A</v>
      </c>
      <c r="J107" s="5" t="e">
        <f>VLOOKUP(D107,products!A106:G154,3,FALSE)</f>
        <v>#N/A</v>
      </c>
      <c r="K107" t="e">
        <f>VLOOKUP(D107,products!A106:G154,4,FALSE)</f>
        <v>#N/A</v>
      </c>
      <c r="L107" t="e">
        <f>VLOOKUP(D107,products!A106:G154,5,FALSE)</f>
        <v>#N/A</v>
      </c>
      <c r="M107" t="e">
        <f>L107*E107</f>
        <v>#N/A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s="7" t="s">
        <v>6183</v>
      </c>
      <c r="E108" s="2">
        <v>2</v>
      </c>
      <c r="F108" s="2" t="str">
        <f>VLOOKUP(C108,customers!A107:I1107,2,FALSE)</f>
        <v>Lind Conyers</v>
      </c>
      <c r="G108" s="2" t="s">
        <v>1086</v>
      </c>
      <c r="H108" s="2" t="str">
        <f>VLOOKUP(C108,customers!A107:I1107,7,0)</f>
        <v>United States</v>
      </c>
      <c r="I108" s="2" t="e">
        <f>VLOOKUP(TRIM(D108),products!A107:G155,2,0)</f>
        <v>#N/A</v>
      </c>
      <c r="J108" s="5" t="e">
        <f>VLOOKUP(D108,products!A107:G155,3,FALSE)</f>
        <v>#N/A</v>
      </c>
      <c r="K108" t="e">
        <f>VLOOKUP(D108,products!A107:G155,4,FALSE)</f>
        <v>#N/A</v>
      </c>
      <c r="L108" t="e">
        <f>VLOOKUP(D108,products!A107:G155,5,FALSE)</f>
        <v>#N/A</v>
      </c>
      <c r="M108" t="e">
        <f>L108*E108</f>
        <v>#N/A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s="7" t="s">
        <v>6146</v>
      </c>
      <c r="E109" s="2">
        <v>3</v>
      </c>
      <c r="F109" s="2" t="str">
        <f>VLOOKUP(C109,customers!A108:I1108,2,FALSE)</f>
        <v>Pen Wye</v>
      </c>
      <c r="G109" s="2" t="s">
        <v>1092</v>
      </c>
      <c r="H109" s="2" t="str">
        <f>VLOOKUP(C109,customers!A108:I1108,7,0)</f>
        <v>United States</v>
      </c>
      <c r="I109" s="2" t="e">
        <f>VLOOKUP(TRIM(D109),products!A108:G156,2,0)</f>
        <v>#N/A</v>
      </c>
      <c r="J109" s="5" t="e">
        <f>VLOOKUP(D109,products!A108:G156,3,FALSE)</f>
        <v>#N/A</v>
      </c>
      <c r="K109" t="e">
        <f>VLOOKUP(D109,products!A108:G156,4,FALSE)</f>
        <v>#N/A</v>
      </c>
      <c r="L109" t="e">
        <f>VLOOKUP(D109,products!A108:G156,5,FALSE)</f>
        <v>#N/A</v>
      </c>
      <c r="M109" t="e">
        <f>L109*E109</f>
        <v>#N/A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s="7" t="s">
        <v>6157</v>
      </c>
      <c r="E110" s="2">
        <v>4</v>
      </c>
      <c r="F110" s="2" t="str">
        <f>VLOOKUP(C110,customers!A109:I1109,2,FALSE)</f>
        <v>Isahella Hagland</v>
      </c>
      <c r="G110" s="2" t="s">
        <v>6196</v>
      </c>
      <c r="H110" s="2" t="str">
        <f>VLOOKUP(C110,customers!A109:I1109,7,0)</f>
        <v>United States</v>
      </c>
      <c r="I110" s="2" t="e">
        <f>VLOOKUP(TRIM(D110),products!A109:G157,2,0)</f>
        <v>#N/A</v>
      </c>
      <c r="J110" s="5" t="e">
        <f>VLOOKUP(D110,products!A109:G157,3,FALSE)</f>
        <v>#N/A</v>
      </c>
      <c r="K110" t="e">
        <f>VLOOKUP(D110,products!A109:G157,4,FALSE)</f>
        <v>#N/A</v>
      </c>
      <c r="L110" t="e">
        <f>VLOOKUP(D110,products!A109:G157,5,FALSE)</f>
        <v>#N/A</v>
      </c>
      <c r="M110" t="e">
        <f>L110*E110</f>
        <v>#N/A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s="7" t="s">
        <v>6169</v>
      </c>
      <c r="E111" s="2">
        <v>1</v>
      </c>
      <c r="F111" s="2" t="str">
        <f>VLOOKUP(C111,customers!A110:I1110,2,FALSE)</f>
        <v>Terry Sheryn</v>
      </c>
      <c r="G111" s="2" t="s">
        <v>1103</v>
      </c>
      <c r="H111" s="2" t="str">
        <f>VLOOKUP(C111,customers!A110:I1110,7,0)</f>
        <v>United States</v>
      </c>
      <c r="I111" s="2" t="e">
        <f>VLOOKUP(TRIM(D111),products!A110:G158,2,0)</f>
        <v>#N/A</v>
      </c>
      <c r="J111" s="5" t="e">
        <f>VLOOKUP(D111,products!A110:G158,3,FALSE)</f>
        <v>#N/A</v>
      </c>
      <c r="K111" t="e">
        <f>VLOOKUP(D111,products!A110:G158,4,FALSE)</f>
        <v>#N/A</v>
      </c>
      <c r="L111" t="e">
        <f>VLOOKUP(D111,products!A110:G158,5,FALSE)</f>
        <v>#N/A</v>
      </c>
      <c r="M111" t="e">
        <f>L111*E111</f>
        <v>#N/A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s="7" t="s">
        <v>6184</v>
      </c>
      <c r="E112" s="2">
        <v>3</v>
      </c>
      <c r="F112" s="2" t="str">
        <f>VLOOKUP(C112,customers!A111:I1111,2,FALSE)</f>
        <v>Marie-jeanne Redgrave</v>
      </c>
      <c r="G112" s="2" t="s">
        <v>1109</v>
      </c>
      <c r="H112" s="2" t="str">
        <f>VLOOKUP(C112,customers!A111:I1111,7,0)</f>
        <v>United States</v>
      </c>
      <c r="I112" s="2" t="e">
        <f>VLOOKUP(TRIM(D112),products!A111:G159,2,0)</f>
        <v>#N/A</v>
      </c>
      <c r="J112" s="5" t="e">
        <f>VLOOKUP(D112,products!A111:G159,3,FALSE)</f>
        <v>#N/A</v>
      </c>
      <c r="K112" t="e">
        <f>VLOOKUP(D112,products!A111:G159,4,FALSE)</f>
        <v>#N/A</v>
      </c>
      <c r="L112" t="e">
        <f>VLOOKUP(D112,products!A111:G159,5,FALSE)</f>
        <v>#N/A</v>
      </c>
      <c r="M112" t="e">
        <f>L112*E112</f>
        <v>#N/A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s="7" t="s">
        <v>6172</v>
      </c>
      <c r="E113" s="2">
        <v>5</v>
      </c>
      <c r="F113" s="2" t="str">
        <f>VLOOKUP(C113,customers!A112:I1112,2,FALSE)</f>
        <v>Betty Fominov</v>
      </c>
      <c r="G113" s="2" t="s">
        <v>1115</v>
      </c>
      <c r="H113" s="2" t="str">
        <f>VLOOKUP(C113,customers!A112:I1112,7,0)</f>
        <v>United States</v>
      </c>
      <c r="I113" s="2" t="e">
        <f>VLOOKUP(TRIM(D113),products!A112:G160,2,0)</f>
        <v>#N/A</v>
      </c>
      <c r="J113" s="5" t="e">
        <f>VLOOKUP(D113,products!A112:G160,3,FALSE)</f>
        <v>#N/A</v>
      </c>
      <c r="K113" t="e">
        <f>VLOOKUP(D113,products!A112:G160,4,FALSE)</f>
        <v>#N/A</v>
      </c>
      <c r="L113" t="e">
        <f>VLOOKUP(D113,products!A112:G160,5,FALSE)</f>
        <v>#N/A</v>
      </c>
      <c r="M113" t="e">
        <f>L113*E113</f>
        <v>#N/A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s="7" t="s">
        <v>6155</v>
      </c>
      <c r="E114" s="2">
        <v>1</v>
      </c>
      <c r="F114" s="2" t="str">
        <f>VLOOKUP(C114,customers!A113:I1113,2,FALSE)</f>
        <v>Shawnee Critchlow</v>
      </c>
      <c r="G114" s="2" t="s">
        <v>1120</v>
      </c>
      <c r="H114" s="2" t="str">
        <f>VLOOKUP(C114,customers!A113:I1113,7,0)</f>
        <v>United States</v>
      </c>
      <c r="I114" s="2" t="e">
        <f>VLOOKUP(TRIM(D114),products!A113:G161,2,0)</f>
        <v>#N/A</v>
      </c>
      <c r="J114" s="5" t="e">
        <f>VLOOKUP(D114,products!A113:G161,3,FALSE)</f>
        <v>#N/A</v>
      </c>
      <c r="K114" t="e">
        <f>VLOOKUP(D114,products!A113:G161,4,FALSE)</f>
        <v>#N/A</v>
      </c>
      <c r="L114" t="e">
        <f>VLOOKUP(D114,products!A113:G161,5,FALSE)</f>
        <v>#N/A</v>
      </c>
      <c r="M114" t="e">
        <f>L114*E114</f>
        <v>#N/A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s="7" t="s">
        <v>6162</v>
      </c>
      <c r="E115" s="2">
        <v>1</v>
      </c>
      <c r="F115" s="2" t="str">
        <f>VLOOKUP(C115,customers!A114:I1114,2,FALSE)</f>
        <v>Merrel Steptow</v>
      </c>
      <c r="G115" s="2" t="s">
        <v>1126</v>
      </c>
      <c r="H115" s="2" t="str">
        <f>VLOOKUP(C115,customers!A114:I1114,7,0)</f>
        <v>Ireland</v>
      </c>
      <c r="I115" s="2" t="e">
        <f>VLOOKUP(TRIM(D115),products!A114:G162,2,0)</f>
        <v>#N/A</v>
      </c>
      <c r="J115" s="5" t="e">
        <f>VLOOKUP(D115,products!A114:G162,3,FALSE)</f>
        <v>#N/A</v>
      </c>
      <c r="K115" t="e">
        <f>VLOOKUP(D115,products!A114:G162,4,FALSE)</f>
        <v>#N/A</v>
      </c>
      <c r="L115" t="e">
        <f>VLOOKUP(D115,products!A114:G162,5,FALSE)</f>
        <v>#N/A</v>
      </c>
      <c r="M115" t="e">
        <f>L115*E115</f>
        <v>#N/A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s="7" t="s">
        <v>6178</v>
      </c>
      <c r="E116" s="2">
        <v>4</v>
      </c>
      <c r="F116" s="2" t="str">
        <f>VLOOKUP(C116,customers!A115:I1115,2,FALSE)</f>
        <v>Carmina Hubbuck</v>
      </c>
      <c r="G116" s="2" t="s">
        <v>6196</v>
      </c>
      <c r="H116" s="2" t="str">
        <f>VLOOKUP(C116,customers!A115:I1115,7,0)</f>
        <v>United States</v>
      </c>
      <c r="I116" s="2" t="e">
        <f>VLOOKUP(TRIM(D116),products!A115:G163,2,0)</f>
        <v>#N/A</v>
      </c>
      <c r="J116" s="5" t="e">
        <f>VLOOKUP(D116,products!A115:G163,3,FALSE)</f>
        <v>#N/A</v>
      </c>
      <c r="K116" t="e">
        <f>VLOOKUP(D116,products!A115:G163,4,FALSE)</f>
        <v>#N/A</v>
      </c>
      <c r="L116" t="e">
        <f>VLOOKUP(D116,products!A115:G163,5,FALSE)</f>
        <v>#N/A</v>
      </c>
      <c r="M116" t="e">
        <f>L116*E116</f>
        <v>#N/A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s="7" t="s">
        <v>6170</v>
      </c>
      <c r="E117" s="2">
        <v>1</v>
      </c>
      <c r="F117" s="2" t="str">
        <f>VLOOKUP(C117,customers!A116:I1116,2,FALSE)</f>
        <v>Ingeberg Mulliner</v>
      </c>
      <c r="G117" s="2" t="s">
        <v>1137</v>
      </c>
      <c r="H117" s="2" t="str">
        <f>VLOOKUP(C117,customers!A116:I1116,7,0)</f>
        <v>United Kingdom</v>
      </c>
      <c r="I117" s="2" t="e">
        <f>VLOOKUP(TRIM(D117),products!A116:G164,2,0)</f>
        <v>#N/A</v>
      </c>
      <c r="J117" s="5" t="e">
        <f>VLOOKUP(D117,products!A116:G164,3,FALSE)</f>
        <v>#N/A</v>
      </c>
      <c r="K117" t="e">
        <f>VLOOKUP(D117,products!A116:G164,4,FALSE)</f>
        <v>#N/A</v>
      </c>
      <c r="L117" t="e">
        <f>VLOOKUP(D117,products!A116:G164,5,FALSE)</f>
        <v>#N/A</v>
      </c>
      <c r="M117" t="e">
        <f>L117*E117</f>
        <v>#N/A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s="7" t="s">
        <v>6145</v>
      </c>
      <c r="E118" s="2">
        <v>4</v>
      </c>
      <c r="F118" s="2" t="str">
        <f>VLOOKUP(C118,customers!A117:I1117,2,FALSE)</f>
        <v>Geneva Standley</v>
      </c>
      <c r="G118" s="2" t="s">
        <v>1143</v>
      </c>
      <c r="H118" s="2" t="str">
        <f>VLOOKUP(C118,customers!A117:I1117,7,0)</f>
        <v>Ireland</v>
      </c>
      <c r="I118" s="2" t="e">
        <f>VLOOKUP(TRIM(D118),products!A117:G165,2,0)</f>
        <v>#N/A</v>
      </c>
      <c r="J118" s="5" t="e">
        <f>VLOOKUP(D118,products!A117:G165,3,FALSE)</f>
        <v>#N/A</v>
      </c>
      <c r="K118" t="e">
        <f>VLOOKUP(D118,products!A117:G165,4,FALSE)</f>
        <v>#N/A</v>
      </c>
      <c r="L118" t="e">
        <f>VLOOKUP(D118,products!A117:G165,5,FALSE)</f>
        <v>#N/A</v>
      </c>
      <c r="M118" t="e">
        <f>L118*E118</f>
        <v>#N/A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s="7" t="s">
        <v>6161</v>
      </c>
      <c r="E119" s="2">
        <v>4</v>
      </c>
      <c r="F119" s="2" t="str">
        <f>VLOOKUP(C119,customers!A118:I1118,2,FALSE)</f>
        <v>Brook Drage</v>
      </c>
      <c r="G119" s="2" t="s">
        <v>1149</v>
      </c>
      <c r="H119" s="2" t="str">
        <f>VLOOKUP(C119,customers!A118:I1118,7,0)</f>
        <v>United States</v>
      </c>
      <c r="I119" s="2" t="e">
        <f>VLOOKUP(TRIM(D119),products!A118:G166,2,0)</f>
        <v>#N/A</v>
      </c>
      <c r="J119" s="5" t="e">
        <f>VLOOKUP(D119,products!A118:G166,3,FALSE)</f>
        <v>#N/A</v>
      </c>
      <c r="K119" t="e">
        <f>VLOOKUP(D119,products!A118:G166,4,FALSE)</f>
        <v>#N/A</v>
      </c>
      <c r="L119" t="e">
        <f>VLOOKUP(D119,products!A118:G166,5,FALSE)</f>
        <v>#N/A</v>
      </c>
      <c r="M119" t="e">
        <f>L119*E119</f>
        <v>#N/A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s="7" t="s">
        <v>6144</v>
      </c>
      <c r="E120" s="2">
        <v>3</v>
      </c>
      <c r="F120" s="2" t="str">
        <f>VLOOKUP(C120,customers!A119:I1119,2,FALSE)</f>
        <v>Muffin Yallop</v>
      </c>
      <c r="G120" s="2" t="s">
        <v>1155</v>
      </c>
      <c r="H120" s="2" t="str">
        <f>VLOOKUP(C120,customers!A119:I1119,7,0)</f>
        <v>United States</v>
      </c>
      <c r="I120" s="2" t="e">
        <f>VLOOKUP(TRIM(D120),products!A119:G167,2,0)</f>
        <v>#N/A</v>
      </c>
      <c r="J120" s="5" t="e">
        <f>VLOOKUP(D120,products!A119:G167,3,FALSE)</f>
        <v>#N/A</v>
      </c>
      <c r="K120" t="e">
        <f>VLOOKUP(D120,products!A119:G167,4,FALSE)</f>
        <v>#N/A</v>
      </c>
      <c r="L120" t="e">
        <f>VLOOKUP(D120,products!A119:G167,5,FALSE)</f>
        <v>#N/A</v>
      </c>
      <c r="M120" t="e">
        <f>L120*E120</f>
        <v>#N/A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s="7" t="s">
        <v>6156</v>
      </c>
      <c r="E121" s="2">
        <v>1</v>
      </c>
      <c r="F121" s="2" t="str">
        <f>VLOOKUP(C121,customers!A120:I1120,2,FALSE)</f>
        <v>Cordi Switsur</v>
      </c>
      <c r="G121" s="2" t="s">
        <v>1161</v>
      </c>
      <c r="H121" s="2" t="str">
        <f>VLOOKUP(C121,customers!A120:I1120,7,0)</f>
        <v>United States</v>
      </c>
      <c r="I121" s="2" t="e">
        <f>VLOOKUP(TRIM(D121),products!A120:G168,2,0)</f>
        <v>#N/A</v>
      </c>
      <c r="J121" s="5" t="e">
        <f>VLOOKUP(D121,products!A120:G168,3,FALSE)</f>
        <v>#N/A</v>
      </c>
      <c r="K121" t="e">
        <f>VLOOKUP(D121,products!A120:G168,4,FALSE)</f>
        <v>#N/A</v>
      </c>
      <c r="L121" t="e">
        <f>VLOOKUP(D121,products!A120:G168,5,FALSE)</f>
        <v>#N/A</v>
      </c>
      <c r="M121" t="e">
        <f>L121*E121</f>
        <v>#N/A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s="7" t="s">
        <v>6167</v>
      </c>
      <c r="E122" s="2">
        <v>1</v>
      </c>
      <c r="F122" s="2" t="str">
        <f>VLOOKUP(C122,customers!A121:I1121,2,FALSE)</f>
        <v>Cordi Switsur</v>
      </c>
      <c r="G122" s="2" t="s">
        <v>1161</v>
      </c>
      <c r="H122" s="2" t="str">
        <f>VLOOKUP(C122,customers!A121:I1121,7,0)</f>
        <v>United States</v>
      </c>
      <c r="I122" s="2" t="e">
        <f>VLOOKUP(TRIM(D122),products!A121:G169,2,0)</f>
        <v>#N/A</v>
      </c>
      <c r="J122" s="5" t="e">
        <f>VLOOKUP(D122,products!A121:G169,3,FALSE)</f>
        <v>#N/A</v>
      </c>
      <c r="K122" t="e">
        <f>VLOOKUP(D122,products!A121:G169,4,FALSE)</f>
        <v>#N/A</v>
      </c>
      <c r="L122" t="e">
        <f>VLOOKUP(D122,products!A121:G169,5,FALSE)</f>
        <v>#N/A</v>
      </c>
      <c r="M122" t="e">
        <f>L122*E122</f>
        <v>#N/A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s="7" t="s">
        <v>6141</v>
      </c>
      <c r="E123" s="2">
        <v>5</v>
      </c>
      <c r="F123" s="2" t="e">
        <f>VLOOKUP(C123,customers!A122:I1122,2,FALSE)</f>
        <v>#N/A</v>
      </c>
      <c r="G123" s="2" t="e">
        <v>#N/A</v>
      </c>
      <c r="H123" s="2" t="e">
        <f>VLOOKUP(C123,customers!A122:I1122,7,0)</f>
        <v>#N/A</v>
      </c>
      <c r="I123" s="2" t="e">
        <f>VLOOKUP(TRIM(D123),products!A122:G170,2,0)</f>
        <v>#N/A</v>
      </c>
      <c r="J123" s="5" t="e">
        <f>VLOOKUP(D123,products!A122:G170,3,FALSE)</f>
        <v>#N/A</v>
      </c>
      <c r="K123" t="e">
        <f>VLOOKUP(D123,products!A122:G170,4,FALSE)</f>
        <v>#N/A</v>
      </c>
      <c r="L123" t="e">
        <f>VLOOKUP(D123,products!A122:G170,5,FALSE)</f>
        <v>#N/A</v>
      </c>
      <c r="M123" t="e">
        <f>L123*E123</f>
        <v>#N/A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s="7" t="s">
        <v>6158</v>
      </c>
      <c r="E124" s="2">
        <v>4</v>
      </c>
      <c r="F124" s="2" t="str">
        <f>VLOOKUP(C124,customers!A123:I1123,2,FALSE)</f>
        <v>Mahala Ludwell</v>
      </c>
      <c r="G124" s="2" t="s">
        <v>1177</v>
      </c>
      <c r="H124" s="2" t="str">
        <f>VLOOKUP(C124,customers!A123:I1123,7,0)</f>
        <v>United States</v>
      </c>
      <c r="I124" s="2" t="e">
        <f>VLOOKUP(TRIM(D124),products!A123:G171,2,0)</f>
        <v>#N/A</v>
      </c>
      <c r="J124" s="5" t="e">
        <f>VLOOKUP(D124,products!A123:G171,3,FALSE)</f>
        <v>#N/A</v>
      </c>
      <c r="K124" t="e">
        <f>VLOOKUP(D124,products!A123:G171,4,FALSE)</f>
        <v>#N/A</v>
      </c>
      <c r="L124" t="e">
        <f>VLOOKUP(D124,products!A123:G171,5,FALSE)</f>
        <v>#N/A</v>
      </c>
      <c r="M124" t="e">
        <f>L124*E124</f>
        <v>#N/A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s="7" t="s">
        <v>6164</v>
      </c>
      <c r="E125" s="2">
        <v>4</v>
      </c>
      <c r="F125" s="2" t="str">
        <f>VLOOKUP(C125,customers!A124:I1124,2,FALSE)</f>
        <v>Doll Beauchamp</v>
      </c>
      <c r="G125" s="2" t="s">
        <v>1183</v>
      </c>
      <c r="H125" s="2" t="str">
        <f>VLOOKUP(C125,customers!A124:I1124,7,0)</f>
        <v>United States</v>
      </c>
      <c r="I125" s="2" t="e">
        <f>VLOOKUP(TRIM(D125),products!A124:G172,2,0)</f>
        <v>#N/A</v>
      </c>
      <c r="J125" s="5" t="e">
        <f>VLOOKUP(D125,products!A124:G172,3,FALSE)</f>
        <v>#N/A</v>
      </c>
      <c r="K125" t="e">
        <f>VLOOKUP(D125,products!A124:G172,4,FALSE)</f>
        <v>#N/A</v>
      </c>
      <c r="L125" t="e">
        <f>VLOOKUP(D125,products!A124:G172,5,FALSE)</f>
        <v>#N/A</v>
      </c>
      <c r="M125" t="e">
        <f>L125*E125</f>
        <v>#N/A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s="7" t="s">
        <v>6159</v>
      </c>
      <c r="E126" s="2">
        <v>5</v>
      </c>
      <c r="F126" s="2" t="str">
        <f>VLOOKUP(C126,customers!A125:I1125,2,FALSE)</f>
        <v>Stanford Rodliff</v>
      </c>
      <c r="G126" s="2" t="s">
        <v>1189</v>
      </c>
      <c r="H126" s="2" t="str">
        <f>VLOOKUP(C126,customers!A125:I1125,7,0)</f>
        <v>United States</v>
      </c>
      <c r="I126" s="2" t="e">
        <f>VLOOKUP(TRIM(D126),products!A125:G173,2,0)</f>
        <v>#N/A</v>
      </c>
      <c r="J126" s="5" t="e">
        <f>VLOOKUP(D126,products!A125:G173,3,FALSE)</f>
        <v>#N/A</v>
      </c>
      <c r="K126" t="e">
        <f>VLOOKUP(D126,products!A125:G173,4,FALSE)</f>
        <v>#N/A</v>
      </c>
      <c r="L126" t="e">
        <f>VLOOKUP(D126,products!A125:G173,5,FALSE)</f>
        <v>#N/A</v>
      </c>
      <c r="M126" t="e">
        <f>L126*E126</f>
        <v>#N/A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s="7" t="s">
        <v>6160</v>
      </c>
      <c r="E127" s="2">
        <v>3</v>
      </c>
      <c r="F127" s="2" t="str">
        <f>VLOOKUP(C127,customers!A126:I1126,2,FALSE)</f>
        <v>Stevana Woodham</v>
      </c>
      <c r="G127" s="2" t="s">
        <v>1195</v>
      </c>
      <c r="H127" s="2" t="str">
        <f>VLOOKUP(C127,customers!A126:I1126,7,0)</f>
        <v>Ireland</v>
      </c>
      <c r="I127" s="2" t="e">
        <f>VLOOKUP(TRIM(D127),products!A126:G174,2,0)</f>
        <v>#N/A</v>
      </c>
      <c r="J127" s="5" t="e">
        <f>VLOOKUP(D127,products!A126:G174,3,FALSE)</f>
        <v>#N/A</v>
      </c>
      <c r="K127" t="e">
        <f>VLOOKUP(D127,products!A126:G174,4,FALSE)</f>
        <v>#N/A</v>
      </c>
      <c r="L127" t="e">
        <f>VLOOKUP(D127,products!A126:G174,5,FALSE)</f>
        <v>#N/A</v>
      </c>
      <c r="M127" t="e">
        <f>L127*E127</f>
        <v>#N/A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s="7" t="s">
        <v>6155</v>
      </c>
      <c r="E128" s="2">
        <v>1</v>
      </c>
      <c r="F128" s="2" t="str">
        <f>VLOOKUP(C128,customers!A127:I1127,2,FALSE)</f>
        <v>Hewet Synnot</v>
      </c>
      <c r="G128" s="2" t="s">
        <v>1201</v>
      </c>
      <c r="H128" s="2" t="str">
        <f>VLOOKUP(C128,customers!A127:I1127,7,0)</f>
        <v>United States</v>
      </c>
      <c r="I128" s="2" t="e">
        <f>VLOOKUP(TRIM(D128),products!A127:G175,2,0)</f>
        <v>#N/A</v>
      </c>
      <c r="J128" s="5" t="e">
        <f>VLOOKUP(D128,products!A127:G175,3,FALSE)</f>
        <v>#N/A</v>
      </c>
      <c r="K128" t="e">
        <f>VLOOKUP(D128,products!A127:G175,4,FALSE)</f>
        <v>#N/A</v>
      </c>
      <c r="L128" t="e">
        <f>VLOOKUP(D128,products!A127:G175,5,FALSE)</f>
        <v>#N/A</v>
      </c>
      <c r="M128" t="e">
        <f>L128*E128</f>
        <v>#N/A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s="7" t="s">
        <v>6143</v>
      </c>
      <c r="E129" s="2">
        <v>6</v>
      </c>
      <c r="F129" s="2" t="str">
        <f>VLOOKUP(C129,customers!A128:I1128,2,FALSE)</f>
        <v>Raleigh Lepere</v>
      </c>
      <c r="G129" s="2" t="s">
        <v>1207</v>
      </c>
      <c r="H129" s="2" t="str">
        <f>VLOOKUP(C129,customers!A128:I1128,7,0)</f>
        <v>Ireland</v>
      </c>
      <c r="I129" s="2" t="e">
        <f>VLOOKUP(TRIM(D129),products!A128:G176,2,0)</f>
        <v>#N/A</v>
      </c>
      <c r="J129" s="5" t="e">
        <f>VLOOKUP(D129,products!A128:G176,3,FALSE)</f>
        <v>#N/A</v>
      </c>
      <c r="K129" t="e">
        <f>VLOOKUP(D129,products!A128:G176,4,FALSE)</f>
        <v>#N/A</v>
      </c>
      <c r="L129" t="e">
        <f>VLOOKUP(D129,products!A128:G176,5,FALSE)</f>
        <v>#N/A</v>
      </c>
      <c r="M129" t="e">
        <f>L129*E129</f>
        <v>#N/A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s="7" t="s">
        <v>6157</v>
      </c>
      <c r="E130" s="2">
        <v>1</v>
      </c>
      <c r="F130" s="2" t="str">
        <f>VLOOKUP(C130,customers!A129:I1129,2,FALSE)</f>
        <v>Timofei Woofinden</v>
      </c>
      <c r="G130" s="2" t="s">
        <v>1213</v>
      </c>
      <c r="H130" s="2" t="str">
        <f>VLOOKUP(C130,customers!A129:I1129,7,0)</f>
        <v>United States</v>
      </c>
      <c r="I130" s="2" t="e">
        <f>VLOOKUP(TRIM(D130),products!A129:G177,2,0)</f>
        <v>#N/A</v>
      </c>
      <c r="J130" s="5" t="e">
        <f>VLOOKUP(D130,products!A129:G177,3,FALSE)</f>
        <v>#N/A</v>
      </c>
      <c r="K130" t="e">
        <f>VLOOKUP(D130,products!A129:G177,4,FALSE)</f>
        <v>#N/A</v>
      </c>
      <c r="L130" t="e">
        <f>VLOOKUP(D130,products!A129:G177,5,FALSE)</f>
        <v>#N/A</v>
      </c>
      <c r="M130" t="e">
        <f>L130*E130</f>
        <v>#N/A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s="7" t="s">
        <v>6183</v>
      </c>
      <c r="E131" s="2">
        <v>1</v>
      </c>
      <c r="F131" s="2" t="str">
        <f>VLOOKUP(C131,customers!A130:I1130,2,FALSE)</f>
        <v>Evelina Dacca</v>
      </c>
      <c r="G131" s="2" t="s">
        <v>1219</v>
      </c>
      <c r="H131" s="2" t="str">
        <f>VLOOKUP(C131,customers!A130:I1130,7,0)</f>
        <v>United States</v>
      </c>
      <c r="I131" s="2" t="e">
        <f>VLOOKUP(TRIM(D131),products!A130:G178,2,0)</f>
        <v>#N/A</v>
      </c>
      <c r="J131" s="5" t="e">
        <f>VLOOKUP(D131,products!A130:G178,3,FALSE)</f>
        <v>#N/A</v>
      </c>
      <c r="K131" t="e">
        <f>VLOOKUP(D131,products!A130:G178,4,FALSE)</f>
        <v>#N/A</v>
      </c>
      <c r="L131" t="e">
        <f>VLOOKUP(D131,products!A130:G178,5,FALSE)</f>
        <v>#N/A</v>
      </c>
      <c r="M131" t="e">
        <f>L131*E131</f>
        <v>#N/A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s="7" t="s">
        <v>6182</v>
      </c>
      <c r="E132" s="2">
        <v>5</v>
      </c>
      <c r="F132" s="2" t="str">
        <f>VLOOKUP(C132,customers!A131:I1131,2,FALSE)</f>
        <v>Bidget Tremellier</v>
      </c>
      <c r="G132" s="2" t="s">
        <v>6196</v>
      </c>
      <c r="H132" s="2" t="str">
        <f>VLOOKUP(C132,customers!A131:I1131,7,0)</f>
        <v>Ireland</v>
      </c>
      <c r="I132" s="2" t="e">
        <f>VLOOKUP(TRIM(D132),products!A131:G179,2,0)</f>
        <v>#N/A</v>
      </c>
      <c r="J132" s="5" t="e">
        <f>VLOOKUP(D132,products!A131:G179,3,FALSE)</f>
        <v>#N/A</v>
      </c>
      <c r="K132" t="e">
        <f>VLOOKUP(D132,products!A131:G179,4,FALSE)</f>
        <v>#N/A</v>
      </c>
      <c r="L132" t="e">
        <f>VLOOKUP(D132,products!A131:G179,5,FALSE)</f>
        <v>#N/A</v>
      </c>
      <c r="M132" t="e">
        <f>L132*E132</f>
        <v>#N/A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s="7" t="s">
        <v>6144</v>
      </c>
      <c r="E133" s="2">
        <v>2</v>
      </c>
      <c r="F133" s="2" t="str">
        <f>VLOOKUP(C133,customers!A132:I1132,2,FALSE)</f>
        <v>Bobinette Hindsberg</v>
      </c>
      <c r="G133" s="2" t="s">
        <v>1230</v>
      </c>
      <c r="H133" s="2" t="str">
        <f>VLOOKUP(C133,customers!A132:I1132,7,0)</f>
        <v>United States</v>
      </c>
      <c r="I133" s="2" t="e">
        <f>VLOOKUP(TRIM(D133),products!A132:G180,2,0)</f>
        <v>#N/A</v>
      </c>
      <c r="J133" s="5" t="e">
        <f>VLOOKUP(D133,products!A132:G180,3,FALSE)</f>
        <v>#N/A</v>
      </c>
      <c r="K133" t="e">
        <f>VLOOKUP(D133,products!A132:G180,4,FALSE)</f>
        <v>#N/A</v>
      </c>
      <c r="L133" t="e">
        <f>VLOOKUP(D133,products!A132:G180,5,FALSE)</f>
        <v>#N/A</v>
      </c>
      <c r="M133" t="e">
        <f>L133*E133</f>
        <v>#N/A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s="7" t="s">
        <v>6182</v>
      </c>
      <c r="E134" s="2">
        <v>5</v>
      </c>
      <c r="F134" s="2" t="str">
        <f>VLOOKUP(C134,customers!A133:I1133,2,FALSE)</f>
        <v>Osbert Robins</v>
      </c>
      <c r="G134" s="2" t="s">
        <v>1236</v>
      </c>
      <c r="H134" s="2" t="str">
        <f>VLOOKUP(C134,customers!A133:I1133,7,0)</f>
        <v>United States</v>
      </c>
      <c r="I134" s="2" t="e">
        <f>VLOOKUP(TRIM(D134),products!A133:G181,2,0)</f>
        <v>#N/A</v>
      </c>
      <c r="J134" s="5" t="e">
        <f>VLOOKUP(D134,products!A133:G181,3,FALSE)</f>
        <v>#N/A</v>
      </c>
      <c r="K134" t="e">
        <f>VLOOKUP(D134,products!A133:G181,4,FALSE)</f>
        <v>#N/A</v>
      </c>
      <c r="L134" t="e">
        <f>VLOOKUP(D134,products!A133:G181,5,FALSE)</f>
        <v>#N/A</v>
      </c>
      <c r="M134" t="e">
        <f>L134*E134</f>
        <v>#N/A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s="7" t="s">
        <v>6143</v>
      </c>
      <c r="E135" s="2">
        <v>1</v>
      </c>
      <c r="F135" s="2" t="str">
        <f>VLOOKUP(C135,customers!A134:I1134,2,FALSE)</f>
        <v>Othello Syseland</v>
      </c>
      <c r="G135" s="2" t="s">
        <v>1242</v>
      </c>
      <c r="H135" s="2" t="str">
        <f>VLOOKUP(C135,customers!A134:I1134,7,0)</f>
        <v>United States</v>
      </c>
      <c r="I135" s="2" t="e">
        <f>VLOOKUP(TRIM(D135),products!A134:G182,2,0)</f>
        <v>#N/A</v>
      </c>
      <c r="J135" s="5" t="e">
        <f>VLOOKUP(D135,products!A134:G182,3,FALSE)</f>
        <v>#N/A</v>
      </c>
      <c r="K135" t="e">
        <f>VLOOKUP(D135,products!A134:G182,4,FALSE)</f>
        <v>#N/A</v>
      </c>
      <c r="L135" t="e">
        <f>VLOOKUP(D135,products!A134:G182,5,FALSE)</f>
        <v>#N/A</v>
      </c>
      <c r="M135" t="e">
        <f>L135*E135</f>
        <v>#N/A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s="7" t="s">
        <v>6166</v>
      </c>
      <c r="E136" s="2">
        <v>3</v>
      </c>
      <c r="F136" s="2" t="str">
        <f>VLOOKUP(C136,customers!A135:I1135,2,FALSE)</f>
        <v>Ewell Hanby</v>
      </c>
      <c r="G136" s="2" t="s">
        <v>6196</v>
      </c>
      <c r="H136" s="2" t="str">
        <f>VLOOKUP(C136,customers!A135:I1135,7,0)</f>
        <v>United States</v>
      </c>
      <c r="I136" s="2" t="e">
        <f>VLOOKUP(TRIM(D136),products!A135:G183,2,0)</f>
        <v>#N/A</v>
      </c>
      <c r="J136" s="5" t="e">
        <f>VLOOKUP(D136,products!A135:G183,3,FALSE)</f>
        <v>#N/A</v>
      </c>
      <c r="K136" t="e">
        <f>VLOOKUP(D136,products!A135:G183,4,FALSE)</f>
        <v>#N/A</v>
      </c>
      <c r="L136" t="e">
        <f>VLOOKUP(D136,products!A135:G183,5,FALSE)</f>
        <v>#N/A</v>
      </c>
      <c r="M136" t="e">
        <f>L136*E136</f>
        <v>#N/A</v>
      </c>
    </row>
    <row r="137" spans="1:13" x14ac:dyDescent="0.25">
      <c r="A137" s="2" t="s">
        <v>1249</v>
      </c>
      <c r="B137" s="3">
        <v>44232</v>
      </c>
      <c r="C137" s="2" t="s">
        <v>976</v>
      </c>
      <c r="D137" s="7" t="s">
        <v>6180</v>
      </c>
      <c r="E137" s="2">
        <v>5</v>
      </c>
      <c r="F137" s="2" t="e">
        <f>VLOOKUP(C137,customers!A136:I1136,2,FALSE)</f>
        <v>#N/A</v>
      </c>
      <c r="G137" s="2" t="e">
        <v>#N/A</v>
      </c>
      <c r="H137" s="2" t="e">
        <f>VLOOKUP(C137,customers!A136:I1136,7,0)</f>
        <v>#N/A</v>
      </c>
      <c r="I137" s="2" t="e">
        <f>VLOOKUP(TRIM(D137),products!A136:G184,2,0)</f>
        <v>#N/A</v>
      </c>
      <c r="J137" s="5" t="e">
        <f>VLOOKUP(D137,products!A136:G184,3,FALSE)</f>
        <v>#N/A</v>
      </c>
      <c r="K137" t="e">
        <f>VLOOKUP(D137,products!A136:G184,4,FALSE)</f>
        <v>#N/A</v>
      </c>
      <c r="L137" t="e">
        <f>VLOOKUP(D137,products!A136:G184,5,FALSE)</f>
        <v>#N/A</v>
      </c>
      <c r="M137" t="e">
        <f>L137*E137</f>
        <v>#N/A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s="7" t="s">
        <v>6154</v>
      </c>
      <c r="E138" s="2">
        <v>4</v>
      </c>
      <c r="F138" s="2" t="str">
        <f>VLOOKUP(C138,customers!A137:I1137,2,FALSE)</f>
        <v>Lowell Keenleyside</v>
      </c>
      <c r="G138" s="2" t="s">
        <v>1258</v>
      </c>
      <c r="H138" s="2" t="str">
        <f>VLOOKUP(C138,customers!A137:I1137,7,0)</f>
        <v>United States</v>
      </c>
      <c r="I138" s="2" t="e">
        <f>VLOOKUP(TRIM(D138),products!A137:G185,2,0)</f>
        <v>#N/A</v>
      </c>
      <c r="J138" s="5" t="e">
        <f>VLOOKUP(D138,products!A137:G185,3,FALSE)</f>
        <v>#N/A</v>
      </c>
      <c r="K138" t="e">
        <f>VLOOKUP(D138,products!A137:G185,4,FALSE)</f>
        <v>#N/A</v>
      </c>
      <c r="L138" t="e">
        <f>VLOOKUP(D138,products!A137:G185,5,FALSE)</f>
        <v>#N/A</v>
      </c>
      <c r="M138" t="e">
        <f>L138*E138</f>
        <v>#N/A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s="7" t="s">
        <v>6148</v>
      </c>
      <c r="E139" s="2">
        <v>3</v>
      </c>
      <c r="F139" s="2" t="str">
        <f>VLOOKUP(C139,customers!A138:I1138,2,FALSE)</f>
        <v>Elonore Joliffe</v>
      </c>
      <c r="G139" s="2" t="s">
        <v>6196</v>
      </c>
      <c r="H139" s="2" t="str">
        <f>VLOOKUP(C139,customers!A138:I1138,7,0)</f>
        <v>Ireland</v>
      </c>
      <c r="I139" s="2" t="e">
        <f>VLOOKUP(TRIM(D139),products!A138:G186,2,0)</f>
        <v>#N/A</v>
      </c>
      <c r="J139" s="5" t="e">
        <f>VLOOKUP(D139,products!A138:G186,3,FALSE)</f>
        <v>#N/A</v>
      </c>
      <c r="K139" t="e">
        <f>VLOOKUP(D139,products!A138:G186,4,FALSE)</f>
        <v>#N/A</v>
      </c>
      <c r="L139" t="e">
        <f>VLOOKUP(D139,products!A138:G186,5,FALSE)</f>
        <v>#N/A</v>
      </c>
      <c r="M139" t="e">
        <f>L139*E139</f>
        <v>#N/A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s="7" t="s">
        <v>6183</v>
      </c>
      <c r="E140" s="2">
        <v>4</v>
      </c>
      <c r="F140" s="2" t="str">
        <f>VLOOKUP(C140,customers!A139:I1139,2,FALSE)</f>
        <v>Abraham Coleman</v>
      </c>
      <c r="G140" s="2" t="s">
        <v>6196</v>
      </c>
      <c r="H140" s="2" t="str">
        <f>VLOOKUP(C140,customers!A139:I1139,7,0)</f>
        <v>United States</v>
      </c>
      <c r="I140" s="2" t="e">
        <f>VLOOKUP(TRIM(D140),products!A139:G187,2,0)</f>
        <v>#N/A</v>
      </c>
      <c r="J140" s="5" t="e">
        <f>VLOOKUP(D140,products!A139:G187,3,FALSE)</f>
        <v>#N/A</v>
      </c>
      <c r="K140" t="e">
        <f>VLOOKUP(D140,products!A139:G187,4,FALSE)</f>
        <v>#N/A</v>
      </c>
      <c r="L140" t="e">
        <f>VLOOKUP(D140,products!A139:G187,5,FALSE)</f>
        <v>#N/A</v>
      </c>
      <c r="M140" t="e">
        <f>L140*E140</f>
        <v>#N/A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s="7" t="s">
        <v>6143</v>
      </c>
      <c r="E141" s="2">
        <v>6</v>
      </c>
      <c r="F141" s="2" t="str">
        <f>VLOOKUP(C141,customers!A140:I1140,2,FALSE)</f>
        <v>Rivy Farington</v>
      </c>
      <c r="G141" s="2" t="s">
        <v>6196</v>
      </c>
      <c r="H141" s="2" t="str">
        <f>VLOOKUP(C141,customers!A140:I1140,7,0)</f>
        <v>United States</v>
      </c>
      <c r="I141" s="2" t="e">
        <f>VLOOKUP(TRIM(D141),products!A140:G188,2,0)</f>
        <v>#N/A</v>
      </c>
      <c r="J141" s="5" t="e">
        <f>VLOOKUP(D141,products!A140:G188,3,FALSE)</f>
        <v>#N/A</v>
      </c>
      <c r="K141" t="e">
        <f>VLOOKUP(D141,products!A140:G188,4,FALSE)</f>
        <v>#N/A</v>
      </c>
      <c r="L141" t="e">
        <f>VLOOKUP(D141,products!A140:G188,5,FALSE)</f>
        <v>#N/A</v>
      </c>
      <c r="M141" t="e">
        <f>L141*E141</f>
        <v>#N/A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s="7" t="s">
        <v>6165</v>
      </c>
      <c r="E142" s="2">
        <v>1</v>
      </c>
      <c r="F142" s="2" t="str">
        <f>VLOOKUP(C142,customers!A141:I1141,2,FALSE)</f>
        <v>Vallie Kundt</v>
      </c>
      <c r="G142" s="2" t="s">
        <v>1279</v>
      </c>
      <c r="H142" s="2" t="str">
        <f>VLOOKUP(C142,customers!A141:I1141,7,0)</f>
        <v>Ireland</v>
      </c>
      <c r="I142" s="2" t="e">
        <f>VLOOKUP(TRIM(D142),products!A141:G189,2,0)</f>
        <v>#N/A</v>
      </c>
      <c r="J142" s="5" t="e">
        <f>VLOOKUP(D142,products!A141:G189,3,FALSE)</f>
        <v>#N/A</v>
      </c>
      <c r="K142" t="e">
        <f>VLOOKUP(D142,products!A141:G189,4,FALSE)</f>
        <v>#N/A</v>
      </c>
      <c r="L142" t="e">
        <f>VLOOKUP(D142,products!A141:G189,5,FALSE)</f>
        <v>#N/A</v>
      </c>
      <c r="M142" t="e">
        <f>L142*E142</f>
        <v>#N/A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s="7" t="s">
        <v>6167</v>
      </c>
      <c r="E143" s="2">
        <v>4</v>
      </c>
      <c r="F143" s="2" t="str">
        <f>VLOOKUP(C143,customers!A142:I1142,2,FALSE)</f>
        <v>Boyd Bett</v>
      </c>
      <c r="G143" s="2" t="s">
        <v>1286</v>
      </c>
      <c r="H143" s="2" t="str">
        <f>VLOOKUP(C143,customers!A142:I1142,7,0)</f>
        <v>United States</v>
      </c>
      <c r="I143" s="2" t="e">
        <f>VLOOKUP(TRIM(D143),products!A142:G190,2,0)</f>
        <v>#N/A</v>
      </c>
      <c r="J143" s="5" t="e">
        <f>VLOOKUP(D143,products!A142:G190,3,FALSE)</f>
        <v>#N/A</v>
      </c>
      <c r="K143" t="e">
        <f>VLOOKUP(D143,products!A142:G190,4,FALSE)</f>
        <v>#N/A</v>
      </c>
      <c r="L143" t="e">
        <f>VLOOKUP(D143,products!A142:G190,5,FALSE)</f>
        <v>#N/A</v>
      </c>
      <c r="M143" t="e">
        <f>L143*E143</f>
        <v>#N/A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s="7" t="s">
        <v>6148</v>
      </c>
      <c r="E144" s="2">
        <v>4</v>
      </c>
      <c r="F144" s="2" t="str">
        <f>VLOOKUP(C144,customers!A143:I1143,2,FALSE)</f>
        <v>Julio Armytage</v>
      </c>
      <c r="G144" s="2" t="s">
        <v>6196</v>
      </c>
      <c r="H144" s="2" t="str">
        <f>VLOOKUP(C144,customers!A143:I1143,7,0)</f>
        <v>Ireland</v>
      </c>
      <c r="I144" s="2" t="e">
        <f>VLOOKUP(TRIM(D144),products!A143:G191,2,0)</f>
        <v>#N/A</v>
      </c>
      <c r="J144" s="5" t="e">
        <f>VLOOKUP(D144,products!A143:G191,3,FALSE)</f>
        <v>#N/A</v>
      </c>
      <c r="K144" t="e">
        <f>VLOOKUP(D144,products!A143:G191,4,FALSE)</f>
        <v>#N/A</v>
      </c>
      <c r="L144" t="e">
        <f>VLOOKUP(D144,products!A143:G191,5,FALSE)</f>
        <v>#N/A</v>
      </c>
      <c r="M144" t="e">
        <f>L144*E144</f>
        <v>#N/A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s="7" t="s">
        <v>6160</v>
      </c>
      <c r="E145" s="2">
        <v>2</v>
      </c>
      <c r="F145" s="2" t="str">
        <f>VLOOKUP(C145,customers!A144:I1144,2,FALSE)</f>
        <v>Deana Staite</v>
      </c>
      <c r="G145" s="2" t="s">
        <v>1296</v>
      </c>
      <c r="H145" s="2" t="str">
        <f>VLOOKUP(C145,customers!A144:I1144,7,0)</f>
        <v>United States</v>
      </c>
      <c r="I145" s="2" t="e">
        <f>VLOOKUP(TRIM(D145),products!A144:G192,2,0)</f>
        <v>#N/A</v>
      </c>
      <c r="J145" s="5" t="e">
        <f>VLOOKUP(D145,products!A144:G192,3,FALSE)</f>
        <v>#N/A</v>
      </c>
      <c r="K145" t="e">
        <f>VLOOKUP(D145,products!A144:G192,4,FALSE)</f>
        <v>#N/A</v>
      </c>
      <c r="L145" t="e">
        <f>VLOOKUP(D145,products!A144:G192,5,FALSE)</f>
        <v>#N/A</v>
      </c>
      <c r="M145" t="e">
        <f>L145*E145</f>
        <v>#N/A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s="7" t="s">
        <v>6148</v>
      </c>
      <c r="E146" s="2">
        <v>2</v>
      </c>
      <c r="F146" s="2" t="str">
        <f>VLOOKUP(C146,customers!A145:I1145,2,FALSE)</f>
        <v>Winn Keyse</v>
      </c>
      <c r="G146" s="2" t="s">
        <v>1302</v>
      </c>
      <c r="H146" s="2" t="str">
        <f>VLOOKUP(C146,customers!A145:I1145,7,0)</f>
        <v>United States</v>
      </c>
      <c r="I146" s="2" t="e">
        <f>VLOOKUP(TRIM(D146),products!A145:G193,2,0)</f>
        <v>#N/A</v>
      </c>
      <c r="J146" s="5" t="e">
        <f>VLOOKUP(D146,products!A145:G193,3,FALSE)</f>
        <v>#N/A</v>
      </c>
      <c r="K146" t="e">
        <f>VLOOKUP(D146,products!A145:G193,4,FALSE)</f>
        <v>#N/A</v>
      </c>
      <c r="L146" t="e">
        <f>VLOOKUP(D146,products!A145:G193,5,FALSE)</f>
        <v>#N/A</v>
      </c>
      <c r="M146" t="e">
        <f>L146*E146</f>
        <v>#N/A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s="7" t="s">
        <v>6159</v>
      </c>
      <c r="E147" s="2">
        <v>4</v>
      </c>
      <c r="F147" s="2" t="str">
        <f>VLOOKUP(C147,customers!A146:I1146,2,FALSE)</f>
        <v>Osmund Clausen-Thue</v>
      </c>
      <c r="G147" s="2" t="s">
        <v>1308</v>
      </c>
      <c r="H147" s="2" t="str">
        <f>VLOOKUP(C147,customers!A146:I1146,7,0)</f>
        <v>United States</v>
      </c>
      <c r="I147" s="2" t="e">
        <f>VLOOKUP(TRIM(D147),products!A146:G194,2,0)</f>
        <v>#N/A</v>
      </c>
      <c r="J147" s="5" t="e">
        <f>VLOOKUP(D147,products!A146:G194,3,FALSE)</f>
        <v>#N/A</v>
      </c>
      <c r="K147" t="e">
        <f>VLOOKUP(D147,products!A146:G194,4,FALSE)</f>
        <v>#N/A</v>
      </c>
      <c r="L147" t="e">
        <f>VLOOKUP(D147,products!A146:G194,5,FALSE)</f>
        <v>#N/A</v>
      </c>
      <c r="M147" t="e">
        <f>L147*E147</f>
        <v>#N/A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s="7" t="s">
        <v>6162</v>
      </c>
      <c r="E148" s="2">
        <v>3</v>
      </c>
      <c r="F148" s="2" t="str">
        <f>VLOOKUP(C148,customers!A147:I1147,2,FALSE)</f>
        <v>Leonore Francisco</v>
      </c>
      <c r="G148" s="2" t="s">
        <v>1314</v>
      </c>
      <c r="H148" s="2" t="str">
        <f>VLOOKUP(C148,customers!A147:I1147,7,0)</f>
        <v>United States</v>
      </c>
      <c r="I148" s="2" t="e">
        <f>VLOOKUP(TRIM(D148),products!A147:G195,2,0)</f>
        <v>#N/A</v>
      </c>
      <c r="J148" s="5" t="e">
        <f>VLOOKUP(D148,products!A147:G195,3,FALSE)</f>
        <v>#N/A</v>
      </c>
      <c r="K148" t="e">
        <f>VLOOKUP(D148,products!A147:G195,4,FALSE)</f>
        <v>#N/A</v>
      </c>
      <c r="L148" t="e">
        <f>VLOOKUP(D148,products!A147:G195,5,FALSE)</f>
        <v>#N/A</v>
      </c>
      <c r="M148" t="e">
        <f>L148*E148</f>
        <v>#N/A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s="7" t="s">
        <v>6141</v>
      </c>
      <c r="E149" s="2">
        <v>2</v>
      </c>
      <c r="F149" s="2" t="str">
        <f>VLOOKUP(C149,customers!A148:I1148,2,FALSE)</f>
        <v>Leonore Francisco</v>
      </c>
      <c r="G149" s="2" t="s">
        <v>1314</v>
      </c>
      <c r="H149" s="2" t="str">
        <f>VLOOKUP(C149,customers!A148:I1148,7,0)</f>
        <v>United States</v>
      </c>
      <c r="I149" s="2" t="e">
        <f>VLOOKUP(TRIM(D149),products!A148:G196,2,0)</f>
        <v>#N/A</v>
      </c>
      <c r="J149" s="5" t="e">
        <f>VLOOKUP(D149,products!A148:G196,3,FALSE)</f>
        <v>#N/A</v>
      </c>
      <c r="K149" t="e">
        <f>VLOOKUP(D149,products!A148:G196,4,FALSE)</f>
        <v>#N/A</v>
      </c>
      <c r="L149" t="e">
        <f>VLOOKUP(D149,products!A148:G196,5,FALSE)</f>
        <v>#N/A</v>
      </c>
      <c r="M149" t="e">
        <f>L149*E149</f>
        <v>#N/A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s="7" t="s">
        <v>6153</v>
      </c>
      <c r="E150" s="2">
        <v>5</v>
      </c>
      <c r="F150" s="2" t="str">
        <f>VLOOKUP(C150,customers!A149:I1149,2,FALSE)</f>
        <v>Giacobo Skingle</v>
      </c>
      <c r="G150" s="2" t="s">
        <v>1325</v>
      </c>
      <c r="H150" s="2" t="str">
        <f>VLOOKUP(C150,customers!A149:I1149,7,0)</f>
        <v>United States</v>
      </c>
      <c r="I150" s="2" t="e">
        <f>VLOOKUP(TRIM(D150),products!A149:G197,2,0)</f>
        <v>#N/A</v>
      </c>
      <c r="J150" s="5" t="e">
        <f>VLOOKUP(D150,products!A149:G197,3,FALSE)</f>
        <v>#N/A</v>
      </c>
      <c r="K150" t="e">
        <f>VLOOKUP(D150,products!A149:G197,4,FALSE)</f>
        <v>#N/A</v>
      </c>
      <c r="L150" t="e">
        <f>VLOOKUP(D150,products!A149:G197,5,FALSE)</f>
        <v>#N/A</v>
      </c>
      <c r="M150" t="e">
        <f>L150*E150</f>
        <v>#N/A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s="7" t="s">
        <v>6175</v>
      </c>
      <c r="E151" s="2">
        <v>2</v>
      </c>
      <c r="F151" s="2" t="str">
        <f>VLOOKUP(C151,customers!A150:I1150,2,FALSE)</f>
        <v>Gerard Pirdy</v>
      </c>
      <c r="G151" s="2" t="s">
        <v>6196</v>
      </c>
      <c r="H151" s="2" t="str">
        <f>VLOOKUP(C151,customers!A150:I1150,7,0)</f>
        <v>United States</v>
      </c>
      <c r="I151" s="2" t="e">
        <f>VLOOKUP(TRIM(D151),products!A150:G198,2,0)</f>
        <v>#N/A</v>
      </c>
      <c r="J151" s="5" t="e">
        <f>VLOOKUP(D151,products!A150:G198,3,FALSE)</f>
        <v>#N/A</v>
      </c>
      <c r="K151" t="e">
        <f>VLOOKUP(D151,products!A150:G198,4,FALSE)</f>
        <v>#N/A</v>
      </c>
      <c r="L151" t="e">
        <f>VLOOKUP(D151,products!A150:G198,5,FALSE)</f>
        <v>#N/A</v>
      </c>
      <c r="M151" t="e">
        <f>L151*E151</f>
        <v>#N/A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s="7" t="s">
        <v>6143</v>
      </c>
      <c r="E152" s="2">
        <v>1</v>
      </c>
      <c r="F152" s="2" t="str">
        <f>VLOOKUP(C152,customers!A151:I1151,2,FALSE)</f>
        <v>Jacinthe Balsillie</v>
      </c>
      <c r="G152" s="2" t="s">
        <v>1336</v>
      </c>
      <c r="H152" s="2" t="str">
        <f>VLOOKUP(C152,customers!A151:I1151,7,0)</f>
        <v>United States</v>
      </c>
      <c r="I152" s="2" t="e">
        <f>VLOOKUP(TRIM(D152),products!A151:G199,2,0)</f>
        <v>#N/A</v>
      </c>
      <c r="J152" s="5" t="e">
        <f>VLOOKUP(D152,products!A151:G199,3,FALSE)</f>
        <v>#N/A</v>
      </c>
      <c r="K152" t="e">
        <f>VLOOKUP(D152,products!A151:G199,4,FALSE)</f>
        <v>#N/A</v>
      </c>
      <c r="L152" t="e">
        <f>VLOOKUP(D152,products!A151:G199,5,FALSE)</f>
        <v>#N/A</v>
      </c>
      <c r="M152" t="e">
        <f>L152*E152</f>
        <v>#N/A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s="7" t="s">
        <v>6155</v>
      </c>
      <c r="E153" s="2">
        <v>3</v>
      </c>
      <c r="F153" s="2" t="str">
        <f>VLOOKUP(C153,customers!A152:I1152,2,FALSE)</f>
        <v>Quinton Fouracres</v>
      </c>
      <c r="G153" s="2" t="s">
        <v>6196</v>
      </c>
      <c r="H153" s="2" t="str">
        <f>VLOOKUP(C153,customers!A152:I1152,7,0)</f>
        <v>United States</v>
      </c>
      <c r="I153" s="2" t="e">
        <f>VLOOKUP(TRIM(D153),products!A152:G200,2,0)</f>
        <v>#N/A</v>
      </c>
      <c r="J153" s="5" t="e">
        <f>VLOOKUP(D153,products!A152:G200,3,FALSE)</f>
        <v>#N/A</v>
      </c>
      <c r="K153" t="e">
        <f>VLOOKUP(D153,products!A152:G200,4,FALSE)</f>
        <v>#N/A</v>
      </c>
      <c r="L153" t="e">
        <f>VLOOKUP(D153,products!A152:G200,5,FALSE)</f>
        <v>#N/A</v>
      </c>
      <c r="M153" t="e">
        <f>L153*E153</f>
        <v>#N/A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s="7" t="s">
        <v>6151</v>
      </c>
      <c r="E154" s="2">
        <v>3</v>
      </c>
      <c r="F154" s="2" t="str">
        <f>VLOOKUP(C154,customers!A153:I1153,2,FALSE)</f>
        <v>Bettina Leffek</v>
      </c>
      <c r="G154" s="2" t="s">
        <v>1347</v>
      </c>
      <c r="H154" s="2" t="str">
        <f>VLOOKUP(C154,customers!A153:I1153,7,0)</f>
        <v>United States</v>
      </c>
      <c r="I154" s="2" t="e">
        <f>VLOOKUP(TRIM(D154),products!A153:G201,2,0)</f>
        <v>#N/A</v>
      </c>
      <c r="J154" s="5" t="e">
        <f>VLOOKUP(D154,products!A153:G201,3,FALSE)</f>
        <v>#N/A</v>
      </c>
      <c r="K154" t="e">
        <f>VLOOKUP(D154,products!A153:G201,4,FALSE)</f>
        <v>#N/A</v>
      </c>
      <c r="L154" t="e">
        <f>VLOOKUP(D154,products!A153:G201,5,FALSE)</f>
        <v>#N/A</v>
      </c>
      <c r="M154" t="e">
        <f>L154*E154</f>
        <v>#N/A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s="7" t="s">
        <v>6163</v>
      </c>
      <c r="E155" s="2">
        <v>1</v>
      </c>
      <c r="F155" s="2" t="str">
        <f>VLOOKUP(C155,customers!A154:I1154,2,FALSE)</f>
        <v>Hetti Penson</v>
      </c>
      <c r="G155" s="2" t="s">
        <v>6196</v>
      </c>
      <c r="H155" s="2" t="str">
        <f>VLOOKUP(C155,customers!A154:I1154,7,0)</f>
        <v>United States</v>
      </c>
      <c r="I155" s="2" t="e">
        <f>VLOOKUP(TRIM(D155),products!A154:G202,2,0)</f>
        <v>#N/A</v>
      </c>
      <c r="J155" s="5" t="e">
        <f>VLOOKUP(D155,products!A154:G202,3,FALSE)</f>
        <v>#N/A</v>
      </c>
      <c r="K155" t="e">
        <f>VLOOKUP(D155,products!A154:G202,4,FALSE)</f>
        <v>#N/A</v>
      </c>
      <c r="L155" t="e">
        <f>VLOOKUP(D155,products!A154:G202,5,FALSE)</f>
        <v>#N/A</v>
      </c>
      <c r="M155" t="e">
        <f>L155*E155</f>
        <v>#N/A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s="7" t="s">
        <v>6168</v>
      </c>
      <c r="E156" s="2">
        <v>5</v>
      </c>
      <c r="F156" s="2" t="str">
        <f>VLOOKUP(C156,customers!A155:I1155,2,FALSE)</f>
        <v>Jocko Pray</v>
      </c>
      <c r="G156" s="2" t="s">
        <v>1358</v>
      </c>
      <c r="H156" s="2" t="str">
        <f>VLOOKUP(C156,customers!A155:I1155,7,0)</f>
        <v>United States</v>
      </c>
      <c r="I156" s="2" t="e">
        <f>VLOOKUP(TRIM(D156),products!A155:G203,2,0)</f>
        <v>#N/A</v>
      </c>
      <c r="J156" s="5" t="e">
        <f>VLOOKUP(D156,products!A155:G203,3,FALSE)</f>
        <v>#N/A</v>
      </c>
      <c r="K156" t="e">
        <f>VLOOKUP(D156,products!A155:G203,4,FALSE)</f>
        <v>#N/A</v>
      </c>
      <c r="L156" t="e">
        <f>VLOOKUP(D156,products!A155:G203,5,FALSE)</f>
        <v>#N/A</v>
      </c>
      <c r="M156" t="e">
        <f>L156*E156</f>
        <v>#N/A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s="7" t="s">
        <v>6175</v>
      </c>
      <c r="E157" s="2">
        <v>6</v>
      </c>
      <c r="F157" s="2" t="str">
        <f>VLOOKUP(C157,customers!A156:I1156,2,FALSE)</f>
        <v>Grete Holborn</v>
      </c>
      <c r="G157" s="2" t="s">
        <v>1364</v>
      </c>
      <c r="H157" s="2" t="str">
        <f>VLOOKUP(C157,customers!A156:I1156,7,0)</f>
        <v>United States</v>
      </c>
      <c r="I157" s="2" t="e">
        <f>VLOOKUP(TRIM(D157),products!A156:G204,2,0)</f>
        <v>#N/A</v>
      </c>
      <c r="J157" s="5" t="e">
        <f>VLOOKUP(D157,products!A156:G204,3,FALSE)</f>
        <v>#N/A</v>
      </c>
      <c r="K157" t="e">
        <f>VLOOKUP(D157,products!A156:G204,4,FALSE)</f>
        <v>#N/A</v>
      </c>
      <c r="L157" t="e">
        <f>VLOOKUP(D157,products!A156:G204,5,FALSE)</f>
        <v>#N/A</v>
      </c>
      <c r="M157" t="e">
        <f>L157*E157</f>
        <v>#N/A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s="7" t="s">
        <v>6175</v>
      </c>
      <c r="E158" s="2">
        <v>3</v>
      </c>
      <c r="F158" s="2" t="str">
        <f>VLOOKUP(C158,customers!A157:I1157,2,FALSE)</f>
        <v>Fielding Keinrat</v>
      </c>
      <c r="G158" s="2" t="s">
        <v>1370</v>
      </c>
      <c r="H158" s="2" t="str">
        <f>VLOOKUP(C158,customers!A157:I1157,7,0)</f>
        <v>United States</v>
      </c>
      <c r="I158" s="2" t="e">
        <f>VLOOKUP(TRIM(D158),products!A157:G205,2,0)</f>
        <v>#N/A</v>
      </c>
      <c r="J158" s="5" t="e">
        <f>VLOOKUP(D158,products!A157:G205,3,FALSE)</f>
        <v>#N/A</v>
      </c>
      <c r="K158" t="e">
        <f>VLOOKUP(D158,products!A157:G205,4,FALSE)</f>
        <v>#N/A</v>
      </c>
      <c r="L158" t="e">
        <f>VLOOKUP(D158,products!A157:G205,5,FALSE)</f>
        <v>#N/A</v>
      </c>
      <c r="M158" t="e">
        <f>L158*E158</f>
        <v>#N/A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s="7" t="s">
        <v>6149</v>
      </c>
      <c r="E159" s="2">
        <v>3</v>
      </c>
      <c r="F159" s="2" t="str">
        <f>VLOOKUP(C159,customers!A158:I1158,2,FALSE)</f>
        <v>Paulo Yea</v>
      </c>
      <c r="G159" s="2" t="s">
        <v>1376</v>
      </c>
      <c r="H159" s="2" t="str">
        <f>VLOOKUP(C159,customers!A158:I1158,7,0)</f>
        <v>Ireland</v>
      </c>
      <c r="I159" s="2" t="e">
        <f>VLOOKUP(TRIM(D159),products!A158:G206,2,0)</f>
        <v>#N/A</v>
      </c>
      <c r="J159" s="5" t="e">
        <f>VLOOKUP(D159,products!A158:G206,3,FALSE)</f>
        <v>#N/A</v>
      </c>
      <c r="K159" t="e">
        <f>VLOOKUP(D159,products!A158:G206,4,FALSE)</f>
        <v>#N/A</v>
      </c>
      <c r="L159" t="e">
        <f>VLOOKUP(D159,products!A158:G206,5,FALSE)</f>
        <v>#N/A</v>
      </c>
      <c r="M159" t="e">
        <f>L159*E159</f>
        <v>#N/A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s="7" t="s">
        <v>6149</v>
      </c>
      <c r="E160" s="2">
        <v>6</v>
      </c>
      <c r="F160" s="2" t="str">
        <f>VLOOKUP(C160,customers!A159:I1159,2,FALSE)</f>
        <v>Say Risborough</v>
      </c>
      <c r="G160" s="2" t="s">
        <v>6196</v>
      </c>
      <c r="H160" s="2" t="str">
        <f>VLOOKUP(C160,customers!A159:I1159,7,0)</f>
        <v>United States</v>
      </c>
      <c r="I160" s="2" t="e">
        <f>VLOOKUP(TRIM(D160),products!A159:G207,2,0)</f>
        <v>#N/A</v>
      </c>
      <c r="J160" s="5" t="e">
        <f>VLOOKUP(D160,products!A159:G207,3,FALSE)</f>
        <v>#N/A</v>
      </c>
      <c r="K160" t="e">
        <f>VLOOKUP(D160,products!A159:G207,4,FALSE)</f>
        <v>#N/A</v>
      </c>
      <c r="L160" t="e">
        <f>VLOOKUP(D160,products!A159:G207,5,FALSE)</f>
        <v>#N/A</v>
      </c>
      <c r="M160" t="e">
        <f>L160*E160</f>
        <v>#N/A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s="7" t="s">
        <v>6164</v>
      </c>
      <c r="E161" s="2">
        <v>6</v>
      </c>
      <c r="F161" s="2" t="str">
        <f>VLOOKUP(C161,customers!A160:I1160,2,FALSE)</f>
        <v>Alexa Sizey</v>
      </c>
      <c r="G161" s="2" t="s">
        <v>6196</v>
      </c>
      <c r="H161" s="2" t="str">
        <f>VLOOKUP(C161,customers!A160:I1160,7,0)</f>
        <v>United States</v>
      </c>
      <c r="I161" s="2" t="e">
        <f>VLOOKUP(TRIM(D161),products!A160:G208,2,0)</f>
        <v>#N/A</v>
      </c>
      <c r="J161" s="5" t="e">
        <f>VLOOKUP(D161,products!A160:G208,3,FALSE)</f>
        <v>#N/A</v>
      </c>
      <c r="K161" t="e">
        <f>VLOOKUP(D161,products!A160:G208,4,FALSE)</f>
        <v>#N/A</v>
      </c>
      <c r="L161" t="e">
        <f>VLOOKUP(D161,products!A160:G208,5,FALSE)</f>
        <v>#N/A</v>
      </c>
      <c r="M161" t="e">
        <f>L161*E161</f>
        <v>#N/A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s="7" t="s">
        <v>6139</v>
      </c>
      <c r="E162" s="2">
        <v>4</v>
      </c>
      <c r="F162" s="2" t="str">
        <f>VLOOKUP(C162,customers!A161:I1161,2,FALSE)</f>
        <v>Kari Swede</v>
      </c>
      <c r="G162" s="2" t="s">
        <v>1392</v>
      </c>
      <c r="H162" s="2" t="str">
        <f>VLOOKUP(C162,customers!A161:I1161,7,0)</f>
        <v>United States</v>
      </c>
      <c r="I162" s="2" t="e">
        <f>VLOOKUP(TRIM(D162),products!A161:G209,2,0)</f>
        <v>#N/A</v>
      </c>
      <c r="J162" s="5" t="e">
        <f>VLOOKUP(D162,products!A161:G209,3,FALSE)</f>
        <v>#N/A</v>
      </c>
      <c r="K162" t="e">
        <f>VLOOKUP(D162,products!A161:G209,4,FALSE)</f>
        <v>#N/A</v>
      </c>
      <c r="L162" t="e">
        <f>VLOOKUP(D162,products!A161:G209,5,FALSE)</f>
        <v>#N/A</v>
      </c>
      <c r="M162" t="e">
        <f>L162*E162</f>
        <v>#N/A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s="7" t="s">
        <v>6180</v>
      </c>
      <c r="E163" s="2">
        <v>3</v>
      </c>
      <c r="F163" s="2" t="str">
        <f>VLOOKUP(C163,customers!A162:I1162,2,FALSE)</f>
        <v>Leontine Rubrow</v>
      </c>
      <c r="G163" s="2" t="s">
        <v>1398</v>
      </c>
      <c r="H163" s="2" t="str">
        <f>VLOOKUP(C163,customers!A162:I1162,7,0)</f>
        <v>United States</v>
      </c>
      <c r="I163" s="2" t="e">
        <f>VLOOKUP(TRIM(D163),products!A162:G210,2,0)</f>
        <v>#N/A</v>
      </c>
      <c r="J163" s="5" t="e">
        <f>VLOOKUP(D163,products!A162:G210,3,FALSE)</f>
        <v>#N/A</v>
      </c>
      <c r="K163" t="e">
        <f>VLOOKUP(D163,products!A162:G210,4,FALSE)</f>
        <v>#N/A</v>
      </c>
      <c r="L163" t="e">
        <f>VLOOKUP(D163,products!A162:G210,5,FALSE)</f>
        <v>#N/A</v>
      </c>
      <c r="M163" t="e">
        <f>L163*E163</f>
        <v>#N/A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s="7" t="s">
        <v>6144</v>
      </c>
      <c r="E164" s="2">
        <v>3</v>
      </c>
      <c r="F164" s="2" t="str">
        <f>VLOOKUP(C164,customers!A163:I1163,2,FALSE)</f>
        <v>Dottie Tift</v>
      </c>
      <c r="G164" s="2" t="s">
        <v>1404</v>
      </c>
      <c r="H164" s="2" t="str">
        <f>VLOOKUP(C164,customers!A163:I1163,7,0)</f>
        <v>United States</v>
      </c>
      <c r="I164" s="2" t="e">
        <f>VLOOKUP(TRIM(D164),products!A163:G211,2,0)</f>
        <v>#N/A</v>
      </c>
      <c r="J164" s="5" t="e">
        <f>VLOOKUP(D164,products!A163:G211,3,FALSE)</f>
        <v>#N/A</v>
      </c>
      <c r="K164" t="e">
        <f>VLOOKUP(D164,products!A163:G211,4,FALSE)</f>
        <v>#N/A</v>
      </c>
      <c r="L164" t="e">
        <f>VLOOKUP(D164,products!A163:G211,5,FALSE)</f>
        <v>#N/A</v>
      </c>
      <c r="M164" t="e">
        <f>L164*E164</f>
        <v>#N/A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s="7" t="s">
        <v>6163</v>
      </c>
      <c r="E165" s="2">
        <v>6</v>
      </c>
      <c r="F165" s="2" t="str">
        <f>VLOOKUP(C165,customers!A164:I1164,2,FALSE)</f>
        <v>Gerardo Schonfeld</v>
      </c>
      <c r="G165" s="2" t="s">
        <v>1410</v>
      </c>
      <c r="H165" s="2" t="str">
        <f>VLOOKUP(C165,customers!A164:I1164,7,0)</f>
        <v>United States</v>
      </c>
      <c r="I165" s="2" t="e">
        <f>VLOOKUP(TRIM(D165),products!A164:G212,2,0)</f>
        <v>#N/A</v>
      </c>
      <c r="J165" s="5" t="e">
        <f>VLOOKUP(D165,products!A164:G212,3,FALSE)</f>
        <v>#N/A</v>
      </c>
      <c r="K165" t="e">
        <f>VLOOKUP(D165,products!A164:G212,4,FALSE)</f>
        <v>#N/A</v>
      </c>
      <c r="L165" t="e">
        <f>VLOOKUP(D165,products!A164:G212,5,FALSE)</f>
        <v>#N/A</v>
      </c>
      <c r="M165" t="e">
        <f>L165*E165</f>
        <v>#N/A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s="7" t="s">
        <v>6144</v>
      </c>
      <c r="E166" s="2">
        <v>4</v>
      </c>
      <c r="F166" s="2" t="str">
        <f>VLOOKUP(C166,customers!A165:I1165,2,FALSE)</f>
        <v>Claiborne Feye</v>
      </c>
      <c r="G166" s="2" t="s">
        <v>1416</v>
      </c>
      <c r="H166" s="2" t="str">
        <f>VLOOKUP(C166,customers!A165:I1165,7,0)</f>
        <v>Ireland</v>
      </c>
      <c r="I166" s="2" t="e">
        <f>VLOOKUP(TRIM(D166),products!A165:G213,2,0)</f>
        <v>#N/A</v>
      </c>
      <c r="J166" s="5" t="e">
        <f>VLOOKUP(D166,products!A165:G213,3,FALSE)</f>
        <v>#N/A</v>
      </c>
      <c r="K166" t="e">
        <f>VLOOKUP(D166,products!A165:G213,4,FALSE)</f>
        <v>#N/A</v>
      </c>
      <c r="L166" t="e">
        <f>VLOOKUP(D166,products!A165:G213,5,FALSE)</f>
        <v>#N/A</v>
      </c>
      <c r="M166" t="e">
        <f>L166*E166</f>
        <v>#N/A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s="7" t="s">
        <v>6177</v>
      </c>
      <c r="E167" s="2">
        <v>6</v>
      </c>
      <c r="F167" s="2" t="str">
        <f>VLOOKUP(C167,customers!A166:I1166,2,FALSE)</f>
        <v>Mina Elstone</v>
      </c>
      <c r="G167" s="2" t="s">
        <v>6196</v>
      </c>
      <c r="H167" s="2" t="str">
        <f>VLOOKUP(C167,customers!A166:I1166,7,0)</f>
        <v>United States</v>
      </c>
      <c r="I167" s="2" t="e">
        <f>VLOOKUP(TRIM(D167),products!A166:G214,2,0)</f>
        <v>#N/A</v>
      </c>
      <c r="J167" s="5" t="e">
        <f>VLOOKUP(D167,products!A166:G214,3,FALSE)</f>
        <v>#N/A</v>
      </c>
      <c r="K167" t="e">
        <f>VLOOKUP(D167,products!A166:G214,4,FALSE)</f>
        <v>#N/A</v>
      </c>
      <c r="L167" t="e">
        <f>VLOOKUP(D167,products!A166:G214,5,FALSE)</f>
        <v>#N/A</v>
      </c>
      <c r="M167" t="e">
        <f>L167*E167</f>
        <v>#N/A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s="7" t="s">
        <v>6172</v>
      </c>
      <c r="E168" s="2">
        <v>5</v>
      </c>
      <c r="F168" s="2" t="str">
        <f>VLOOKUP(C168,customers!A167:I1167,2,FALSE)</f>
        <v>Sherman Mewrcik</v>
      </c>
      <c r="G168" s="2" t="s">
        <v>6196</v>
      </c>
      <c r="H168" s="2" t="str">
        <f>VLOOKUP(C168,customers!A167:I1167,7,0)</f>
        <v>United States</v>
      </c>
      <c r="I168" s="2" t="e">
        <f>VLOOKUP(TRIM(D168),products!A167:G215,2,0)</f>
        <v>#N/A</v>
      </c>
      <c r="J168" s="5" t="e">
        <f>VLOOKUP(D168,products!A167:G215,3,FALSE)</f>
        <v>#N/A</v>
      </c>
      <c r="K168" t="e">
        <f>VLOOKUP(D168,products!A167:G215,4,FALSE)</f>
        <v>#N/A</v>
      </c>
      <c r="L168" t="e">
        <f>VLOOKUP(D168,products!A167:G215,5,FALSE)</f>
        <v>#N/A</v>
      </c>
      <c r="M168" t="e">
        <f>L168*E168</f>
        <v>#N/A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s="7" t="s">
        <v>6139</v>
      </c>
      <c r="E169" s="2">
        <v>5</v>
      </c>
      <c r="F169" s="2" t="str">
        <f>VLOOKUP(C169,customers!A168:I1168,2,FALSE)</f>
        <v>Tamarah Fero</v>
      </c>
      <c r="G169" s="2" t="s">
        <v>1433</v>
      </c>
      <c r="H169" s="2" t="str">
        <f>VLOOKUP(C169,customers!A168:I1168,7,0)</f>
        <v>United States</v>
      </c>
      <c r="I169" s="2" t="e">
        <f>VLOOKUP(TRIM(D169),products!A168:G216,2,0)</f>
        <v>#N/A</v>
      </c>
      <c r="J169" s="5" t="e">
        <f>VLOOKUP(D169,products!A168:G216,3,FALSE)</f>
        <v>#N/A</v>
      </c>
      <c r="K169" t="e">
        <f>VLOOKUP(D169,products!A168:G216,4,FALSE)</f>
        <v>#N/A</v>
      </c>
      <c r="L169" t="e">
        <f>VLOOKUP(D169,products!A168:G216,5,FALSE)</f>
        <v>#N/A</v>
      </c>
      <c r="M169" t="e">
        <f>L169*E169</f>
        <v>#N/A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s="7" t="s">
        <v>6157</v>
      </c>
      <c r="E170" s="2">
        <v>6</v>
      </c>
      <c r="F170" s="2" t="str">
        <f>VLOOKUP(C170,customers!A169:I1169,2,FALSE)</f>
        <v>Stanislaus Valsler</v>
      </c>
      <c r="G170" s="2" t="s">
        <v>6196</v>
      </c>
      <c r="H170" s="2" t="str">
        <f>VLOOKUP(C170,customers!A169:I1169,7,0)</f>
        <v>Ireland</v>
      </c>
      <c r="I170" s="2" t="e">
        <f>VLOOKUP(TRIM(D170),products!A169:G217,2,0)</f>
        <v>#N/A</v>
      </c>
      <c r="J170" s="5" t="e">
        <f>VLOOKUP(D170,products!A169:G217,3,FALSE)</f>
        <v>#N/A</v>
      </c>
      <c r="K170" t="e">
        <f>VLOOKUP(D170,products!A169:G217,4,FALSE)</f>
        <v>#N/A</v>
      </c>
      <c r="L170" t="e">
        <f>VLOOKUP(D170,products!A169:G217,5,FALSE)</f>
        <v>#N/A</v>
      </c>
      <c r="M170" t="e">
        <f>L170*E170</f>
        <v>#N/A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s="7" t="s">
        <v>6177</v>
      </c>
      <c r="E171" s="2">
        <v>2</v>
      </c>
      <c r="F171" s="2" t="str">
        <f>VLOOKUP(C171,customers!A170:I1170,2,FALSE)</f>
        <v>Felita Dauney</v>
      </c>
      <c r="G171" s="2" t="s">
        <v>1444</v>
      </c>
      <c r="H171" s="2" t="str">
        <f>VLOOKUP(C171,customers!A170:I1170,7,0)</f>
        <v>Ireland</v>
      </c>
      <c r="I171" s="2" t="e">
        <f>VLOOKUP(TRIM(D171),products!A170:G218,2,0)</f>
        <v>#N/A</v>
      </c>
      <c r="J171" s="5" t="e">
        <f>VLOOKUP(D171,products!A170:G218,3,FALSE)</f>
        <v>#N/A</v>
      </c>
      <c r="K171" t="e">
        <f>VLOOKUP(D171,products!A170:G218,4,FALSE)</f>
        <v>#N/A</v>
      </c>
      <c r="L171" t="e">
        <f>VLOOKUP(D171,products!A170:G218,5,FALSE)</f>
        <v>#N/A</v>
      </c>
      <c r="M171" t="e">
        <f>L171*E171</f>
        <v>#N/A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s="7" t="s">
        <v>6148</v>
      </c>
      <c r="E172" s="2">
        <v>2</v>
      </c>
      <c r="F172" s="2" t="str">
        <f>VLOOKUP(C172,customers!A171:I1171,2,FALSE)</f>
        <v>Serena Earley</v>
      </c>
      <c r="G172" s="2" t="s">
        <v>1451</v>
      </c>
      <c r="H172" s="2" t="str">
        <f>VLOOKUP(C172,customers!A171:I1171,7,0)</f>
        <v>United Kingdom</v>
      </c>
      <c r="I172" s="2" t="e">
        <f>VLOOKUP(TRIM(D172),products!A171:G219,2,0)</f>
        <v>#N/A</v>
      </c>
      <c r="J172" s="5" t="e">
        <f>VLOOKUP(D172,products!A171:G219,3,FALSE)</f>
        <v>#N/A</v>
      </c>
      <c r="K172" t="e">
        <f>VLOOKUP(D172,products!A171:G219,4,FALSE)</f>
        <v>#N/A</v>
      </c>
      <c r="L172" t="e">
        <f>VLOOKUP(D172,products!A171:G219,5,FALSE)</f>
        <v>#N/A</v>
      </c>
      <c r="M172" t="e">
        <f>L172*E172</f>
        <v>#N/A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s="7" t="s">
        <v>6166</v>
      </c>
      <c r="E173" s="2">
        <v>2</v>
      </c>
      <c r="F173" s="2" t="str">
        <f>VLOOKUP(C173,customers!A172:I1172,2,FALSE)</f>
        <v>Minny Chamberlayne</v>
      </c>
      <c r="G173" s="2" t="s">
        <v>1456</v>
      </c>
      <c r="H173" s="2" t="str">
        <f>VLOOKUP(C173,customers!A172:I1172,7,0)</f>
        <v>United States</v>
      </c>
      <c r="I173" s="2" t="e">
        <f>VLOOKUP(TRIM(D173),products!A172:G220,2,0)</f>
        <v>#N/A</v>
      </c>
      <c r="J173" s="5" t="e">
        <f>VLOOKUP(D173,products!A172:G220,3,FALSE)</f>
        <v>#N/A</v>
      </c>
      <c r="K173" t="e">
        <f>VLOOKUP(D173,products!A172:G220,4,FALSE)</f>
        <v>#N/A</v>
      </c>
      <c r="L173" t="e">
        <f>VLOOKUP(D173,products!A172:G220,5,FALSE)</f>
        <v>#N/A</v>
      </c>
      <c r="M173" t="e">
        <f>L173*E173</f>
        <v>#N/A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s="7" t="s">
        <v>6144</v>
      </c>
      <c r="E174" s="2">
        <v>3</v>
      </c>
      <c r="F174" s="2" t="str">
        <f>VLOOKUP(C174,customers!A173:I1173,2,FALSE)</f>
        <v>Bartholemy Flaherty</v>
      </c>
      <c r="G174" s="2" t="s">
        <v>1462</v>
      </c>
      <c r="H174" s="2" t="str">
        <f>VLOOKUP(C174,customers!A173:I1173,7,0)</f>
        <v>Ireland</v>
      </c>
      <c r="I174" s="2" t="e">
        <f>VLOOKUP(TRIM(D174),products!A173:G221,2,0)</f>
        <v>#N/A</v>
      </c>
      <c r="J174" s="5" t="e">
        <f>VLOOKUP(D174,products!A173:G221,3,FALSE)</f>
        <v>#N/A</v>
      </c>
      <c r="K174" t="e">
        <f>VLOOKUP(D174,products!A173:G221,4,FALSE)</f>
        <v>#N/A</v>
      </c>
      <c r="L174" t="e">
        <f>VLOOKUP(D174,products!A173:G221,5,FALSE)</f>
        <v>#N/A</v>
      </c>
      <c r="M174" t="e">
        <f>L174*E174</f>
        <v>#N/A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s="7" t="s">
        <v>6151</v>
      </c>
      <c r="E175" s="2">
        <v>4</v>
      </c>
      <c r="F175" s="2" t="str">
        <f>VLOOKUP(C175,customers!A174:I1174,2,FALSE)</f>
        <v>Oran Colbeck</v>
      </c>
      <c r="G175" s="2" t="s">
        <v>1467</v>
      </c>
      <c r="H175" s="2" t="str">
        <f>VLOOKUP(C175,customers!A174:I1174,7,0)</f>
        <v>United States</v>
      </c>
      <c r="I175" s="2" t="e">
        <f>VLOOKUP(TRIM(D175),products!A174:G222,2,0)</f>
        <v>#N/A</v>
      </c>
      <c r="J175" s="5" t="e">
        <f>VLOOKUP(D175,products!A174:G222,3,FALSE)</f>
        <v>#N/A</v>
      </c>
      <c r="K175" t="e">
        <f>VLOOKUP(D175,products!A174:G222,4,FALSE)</f>
        <v>#N/A</v>
      </c>
      <c r="L175" t="e">
        <f>VLOOKUP(D175,products!A174:G222,5,FALSE)</f>
        <v>#N/A</v>
      </c>
      <c r="M175" t="e">
        <f>L175*E175</f>
        <v>#N/A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s="7" t="s">
        <v>6148</v>
      </c>
      <c r="E176" s="2">
        <v>6</v>
      </c>
      <c r="F176" s="2" t="str">
        <f>VLOOKUP(C176,customers!A175:I1175,2,FALSE)</f>
        <v>Elysee Sketch</v>
      </c>
      <c r="G176" s="2" t="s">
        <v>6196</v>
      </c>
      <c r="H176" s="2" t="str">
        <f>VLOOKUP(C176,customers!A175:I1175,7,0)</f>
        <v>United States</v>
      </c>
      <c r="I176" s="2" t="e">
        <f>VLOOKUP(TRIM(D176),products!A175:G223,2,0)</f>
        <v>#N/A</v>
      </c>
      <c r="J176" s="5" t="e">
        <f>VLOOKUP(D176,products!A175:G223,3,FALSE)</f>
        <v>#N/A</v>
      </c>
      <c r="K176" t="e">
        <f>VLOOKUP(D176,products!A175:G223,4,FALSE)</f>
        <v>#N/A</v>
      </c>
      <c r="L176" t="e">
        <f>VLOOKUP(D176,products!A175:G223,5,FALSE)</f>
        <v>#N/A</v>
      </c>
      <c r="M176" t="e">
        <f>L176*E176</f>
        <v>#N/A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s="7" t="s">
        <v>6166</v>
      </c>
      <c r="E177" s="2">
        <v>2</v>
      </c>
      <c r="F177" s="2" t="str">
        <f>VLOOKUP(C177,customers!A176:I1176,2,FALSE)</f>
        <v>Ethelda Hobbing</v>
      </c>
      <c r="G177" s="2" t="s">
        <v>1478</v>
      </c>
      <c r="H177" s="2" t="str">
        <f>VLOOKUP(C177,customers!A176:I1176,7,0)</f>
        <v>United States</v>
      </c>
      <c r="I177" s="2" t="e">
        <f>VLOOKUP(TRIM(D177),products!A176:G224,2,0)</f>
        <v>#N/A</v>
      </c>
      <c r="J177" s="5" t="e">
        <f>VLOOKUP(D177,products!A176:G224,3,FALSE)</f>
        <v>#N/A</v>
      </c>
      <c r="K177" t="e">
        <f>VLOOKUP(D177,products!A176:G224,4,FALSE)</f>
        <v>#N/A</v>
      </c>
      <c r="L177" t="e">
        <f>VLOOKUP(D177,products!A176:G224,5,FALSE)</f>
        <v>#N/A</v>
      </c>
      <c r="M177" t="e">
        <f>L177*E177</f>
        <v>#N/A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s="7" t="s">
        <v>6148</v>
      </c>
      <c r="E178" s="2">
        <v>1</v>
      </c>
      <c r="F178" s="2" t="str">
        <f>VLOOKUP(C178,customers!A177:I1177,2,FALSE)</f>
        <v>Odille Thynne</v>
      </c>
      <c r="G178" s="2" t="s">
        <v>1484</v>
      </c>
      <c r="H178" s="2" t="str">
        <f>VLOOKUP(C178,customers!A177:I1177,7,0)</f>
        <v>United States</v>
      </c>
      <c r="I178" s="2" t="e">
        <f>VLOOKUP(TRIM(D178),products!A177:G225,2,0)</f>
        <v>#N/A</v>
      </c>
      <c r="J178" s="5" t="e">
        <f>VLOOKUP(D178,products!A177:G225,3,FALSE)</f>
        <v>#N/A</v>
      </c>
      <c r="K178" t="e">
        <f>VLOOKUP(D178,products!A177:G225,4,FALSE)</f>
        <v>#N/A</v>
      </c>
      <c r="L178" t="e">
        <f>VLOOKUP(D178,products!A177:G225,5,FALSE)</f>
        <v>#N/A</v>
      </c>
      <c r="M178" t="e">
        <f>L178*E178</f>
        <v>#N/A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s="7" t="s">
        <v>6142</v>
      </c>
      <c r="E179" s="2">
        <v>4</v>
      </c>
      <c r="F179" s="2" t="str">
        <f>VLOOKUP(C179,customers!A178:I1178,2,FALSE)</f>
        <v>Emlynne Heining</v>
      </c>
      <c r="G179" s="2" t="s">
        <v>1490</v>
      </c>
      <c r="H179" s="2" t="str">
        <f>VLOOKUP(C179,customers!A178:I1178,7,0)</f>
        <v>United States</v>
      </c>
      <c r="I179" s="2" t="e">
        <f>VLOOKUP(TRIM(D179),products!A178:G226,2,0)</f>
        <v>#N/A</v>
      </c>
      <c r="J179" s="5" t="e">
        <f>VLOOKUP(D179,products!A178:G226,3,FALSE)</f>
        <v>#N/A</v>
      </c>
      <c r="K179" t="e">
        <f>VLOOKUP(D179,products!A178:G226,4,FALSE)</f>
        <v>#N/A</v>
      </c>
      <c r="L179" t="e">
        <f>VLOOKUP(D179,products!A178:G226,5,FALSE)</f>
        <v>#N/A</v>
      </c>
      <c r="M179" t="e">
        <f>L179*E179</f>
        <v>#N/A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s="7" t="s">
        <v>6140</v>
      </c>
      <c r="E180" s="2">
        <v>2</v>
      </c>
      <c r="F180" s="2" t="str">
        <f>VLOOKUP(C180,customers!A179:I1179,2,FALSE)</f>
        <v>Katerina Melloi</v>
      </c>
      <c r="G180" s="2" t="s">
        <v>1495</v>
      </c>
      <c r="H180" s="2" t="str">
        <f>VLOOKUP(C180,customers!A179:I1179,7,0)</f>
        <v>United States</v>
      </c>
      <c r="I180" s="2" t="e">
        <f>VLOOKUP(TRIM(D180),products!A179:G227,2,0)</f>
        <v>#N/A</v>
      </c>
      <c r="J180" s="5" t="e">
        <f>VLOOKUP(D180,products!A179:G227,3,FALSE)</f>
        <v>#N/A</v>
      </c>
      <c r="K180" t="e">
        <f>VLOOKUP(D180,products!A179:G227,4,FALSE)</f>
        <v>#N/A</v>
      </c>
      <c r="L180" t="e">
        <f>VLOOKUP(D180,products!A179:G227,5,FALSE)</f>
        <v>#N/A</v>
      </c>
      <c r="M180" t="e">
        <f>L180*E180</f>
        <v>#N/A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s="7" t="s">
        <v>6154</v>
      </c>
      <c r="E181" s="2">
        <v>1</v>
      </c>
      <c r="F181" s="2" t="str">
        <f>VLOOKUP(C181,customers!A180:I1180,2,FALSE)</f>
        <v>Tiffany Scardafield</v>
      </c>
      <c r="G181" s="2" t="s">
        <v>6196</v>
      </c>
      <c r="H181" s="2" t="str">
        <f>VLOOKUP(C181,customers!A180:I1180,7,0)</f>
        <v>Ireland</v>
      </c>
      <c r="I181" s="2" t="e">
        <f>VLOOKUP(TRIM(D181),products!A180:G228,2,0)</f>
        <v>#N/A</v>
      </c>
      <c r="J181" s="5" t="e">
        <f>VLOOKUP(D181,products!A180:G228,3,FALSE)</f>
        <v>#N/A</v>
      </c>
      <c r="K181" t="e">
        <f>VLOOKUP(D181,products!A180:G228,4,FALSE)</f>
        <v>#N/A</v>
      </c>
      <c r="L181" t="e">
        <f>VLOOKUP(D181,products!A180:G228,5,FALSE)</f>
        <v>#N/A</v>
      </c>
      <c r="M181" t="e">
        <f>L181*E181</f>
        <v>#N/A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s="7" t="s">
        <v>6184</v>
      </c>
      <c r="E182" s="2">
        <v>5</v>
      </c>
      <c r="F182" s="2" t="str">
        <f>VLOOKUP(C182,customers!A181:I1181,2,FALSE)</f>
        <v>Abrahan Mussen</v>
      </c>
      <c r="G182" s="2" t="s">
        <v>1506</v>
      </c>
      <c r="H182" s="2" t="str">
        <f>VLOOKUP(C182,customers!A181:I1181,7,0)</f>
        <v>United States</v>
      </c>
      <c r="I182" s="2" t="e">
        <f>VLOOKUP(TRIM(D182),products!A181:G229,2,0)</f>
        <v>#N/A</v>
      </c>
      <c r="J182" s="5" t="e">
        <f>VLOOKUP(D182,products!A181:G229,3,FALSE)</f>
        <v>#N/A</v>
      </c>
      <c r="K182" t="e">
        <f>VLOOKUP(D182,products!A181:G229,4,FALSE)</f>
        <v>#N/A</v>
      </c>
      <c r="L182" t="e">
        <f>VLOOKUP(D182,products!A181:G229,5,FALSE)</f>
        <v>#N/A</v>
      </c>
      <c r="M182" t="e">
        <f>L182*E182</f>
        <v>#N/A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s="7" t="s">
        <v>6158</v>
      </c>
      <c r="E183" s="2">
        <v>5</v>
      </c>
      <c r="F183" s="2" t="str">
        <f>VLOOKUP(C183,customers!A182:I1182,2,FALSE)</f>
        <v>Abrahan Mussen</v>
      </c>
      <c r="G183" s="2" t="s">
        <v>1506</v>
      </c>
      <c r="H183" s="2" t="str">
        <f>VLOOKUP(C183,customers!A182:I1182,7,0)</f>
        <v>United States</v>
      </c>
      <c r="I183" s="2" t="e">
        <f>VLOOKUP(TRIM(D183),products!A182:G230,2,0)</f>
        <v>#N/A</v>
      </c>
      <c r="J183" s="5" t="e">
        <f>VLOOKUP(D183,products!A182:G230,3,FALSE)</f>
        <v>#N/A</v>
      </c>
      <c r="K183" t="e">
        <f>VLOOKUP(D183,products!A182:G230,4,FALSE)</f>
        <v>#N/A</v>
      </c>
      <c r="L183" t="e">
        <f>VLOOKUP(D183,products!A182:G230,5,FALSE)</f>
        <v>#N/A</v>
      </c>
      <c r="M183" t="e">
        <f>L183*E183</f>
        <v>#N/A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s="7" t="s">
        <v>6172</v>
      </c>
      <c r="E184" s="2">
        <v>6</v>
      </c>
      <c r="F184" s="2" t="str">
        <f>VLOOKUP(C184,customers!A183:I1183,2,FALSE)</f>
        <v>Anny Mundford</v>
      </c>
      <c r="G184" s="2" t="s">
        <v>1517</v>
      </c>
      <c r="H184" s="2" t="str">
        <f>VLOOKUP(C184,customers!A183:I1183,7,0)</f>
        <v>United States</v>
      </c>
      <c r="I184" s="2" t="e">
        <f>VLOOKUP(TRIM(D184),products!A183:G231,2,0)</f>
        <v>#N/A</v>
      </c>
      <c r="J184" s="5" t="e">
        <f>VLOOKUP(D184,products!A183:G231,3,FALSE)</f>
        <v>#N/A</v>
      </c>
      <c r="K184" t="e">
        <f>VLOOKUP(D184,products!A183:G231,4,FALSE)</f>
        <v>#N/A</v>
      </c>
      <c r="L184" t="e">
        <f>VLOOKUP(D184,products!A183:G231,5,FALSE)</f>
        <v>#N/A</v>
      </c>
      <c r="M184" t="e">
        <f>L184*E184</f>
        <v>#N/A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s="7" t="s">
        <v>6156</v>
      </c>
      <c r="E185" s="2">
        <v>2</v>
      </c>
      <c r="F185" s="2" t="str">
        <f>VLOOKUP(C185,customers!A184:I1184,2,FALSE)</f>
        <v>Tory Walas</v>
      </c>
      <c r="G185" s="2" t="s">
        <v>1523</v>
      </c>
      <c r="H185" s="2" t="str">
        <f>VLOOKUP(C185,customers!A184:I1184,7,0)</f>
        <v>United States</v>
      </c>
      <c r="I185" s="2" t="e">
        <f>VLOOKUP(TRIM(D185),products!A184:G232,2,0)</f>
        <v>#N/A</v>
      </c>
      <c r="J185" s="5" t="e">
        <f>VLOOKUP(D185,products!A184:G232,3,FALSE)</f>
        <v>#N/A</v>
      </c>
      <c r="K185" t="e">
        <f>VLOOKUP(D185,products!A184:G232,4,FALSE)</f>
        <v>#N/A</v>
      </c>
      <c r="L185" t="e">
        <f>VLOOKUP(D185,products!A184:G232,5,FALSE)</f>
        <v>#N/A</v>
      </c>
      <c r="M185" t="e">
        <f>L185*E185</f>
        <v>#N/A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s="7" t="s">
        <v>6180</v>
      </c>
      <c r="E186" s="2">
        <v>4</v>
      </c>
      <c r="F186" s="2" t="str">
        <f>VLOOKUP(C186,customers!A185:I1185,2,FALSE)</f>
        <v>Isa Blazewicz</v>
      </c>
      <c r="G186" s="2" t="s">
        <v>1529</v>
      </c>
      <c r="H186" s="2" t="str">
        <f>VLOOKUP(C186,customers!A185:I1185,7,0)</f>
        <v>United States</v>
      </c>
      <c r="I186" s="2" t="e">
        <f>VLOOKUP(TRIM(D186),products!A185:G233,2,0)</f>
        <v>#N/A</v>
      </c>
      <c r="J186" s="5" t="e">
        <f>VLOOKUP(D186,products!A185:G233,3,FALSE)</f>
        <v>#N/A</v>
      </c>
      <c r="K186" t="e">
        <f>VLOOKUP(D186,products!A185:G233,4,FALSE)</f>
        <v>#N/A</v>
      </c>
      <c r="L186" t="e">
        <f>VLOOKUP(D186,products!A185:G233,5,FALSE)</f>
        <v>#N/A</v>
      </c>
      <c r="M186" t="e">
        <f>L186*E186</f>
        <v>#N/A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s="7" t="s">
        <v>6144</v>
      </c>
      <c r="E187" s="2">
        <v>5</v>
      </c>
      <c r="F187" s="2" t="str">
        <f>VLOOKUP(C187,customers!A186:I1186,2,FALSE)</f>
        <v>Angie Rizzetti</v>
      </c>
      <c r="G187" s="2" t="s">
        <v>1535</v>
      </c>
      <c r="H187" s="2" t="str">
        <f>VLOOKUP(C187,customers!A186:I1186,7,0)</f>
        <v>United States</v>
      </c>
      <c r="I187" s="2" t="e">
        <f>VLOOKUP(TRIM(D187),products!A186:G234,2,0)</f>
        <v>#N/A</v>
      </c>
      <c r="J187" s="5" t="e">
        <f>VLOOKUP(D187,products!A186:G234,3,FALSE)</f>
        <v>#N/A</v>
      </c>
      <c r="K187" t="e">
        <f>VLOOKUP(D187,products!A186:G234,4,FALSE)</f>
        <v>#N/A</v>
      </c>
      <c r="L187" t="e">
        <f>VLOOKUP(D187,products!A186:G234,5,FALSE)</f>
        <v>#N/A</v>
      </c>
      <c r="M187" t="e">
        <f>L187*E187</f>
        <v>#N/A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s="7" t="s">
        <v>6151</v>
      </c>
      <c r="E188" s="2">
        <v>3</v>
      </c>
      <c r="F188" s="2" t="str">
        <f>VLOOKUP(C188,customers!A187:I1187,2,FALSE)</f>
        <v>Mord Meriet</v>
      </c>
      <c r="G188" s="2" t="s">
        <v>1541</v>
      </c>
      <c r="H188" s="2" t="str">
        <f>VLOOKUP(C188,customers!A187:I1187,7,0)</f>
        <v>United States</v>
      </c>
      <c r="I188" s="2" t="e">
        <f>VLOOKUP(TRIM(D188),products!A187:G235,2,0)</f>
        <v>#N/A</v>
      </c>
      <c r="J188" s="5" t="e">
        <f>VLOOKUP(D188,products!A187:G235,3,FALSE)</f>
        <v>#N/A</v>
      </c>
      <c r="K188" t="e">
        <f>VLOOKUP(D188,products!A187:G235,4,FALSE)</f>
        <v>#N/A</v>
      </c>
      <c r="L188" t="e">
        <f>VLOOKUP(D188,products!A187:G235,5,FALSE)</f>
        <v>#N/A</v>
      </c>
      <c r="M188" t="e">
        <f>L188*E188</f>
        <v>#N/A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s="7" t="s">
        <v>6160</v>
      </c>
      <c r="E189" s="2">
        <v>5</v>
      </c>
      <c r="F189" s="2" t="str">
        <f>VLOOKUP(C189,customers!A188:I1188,2,FALSE)</f>
        <v>Lawrence Pratt</v>
      </c>
      <c r="G189" s="2" t="s">
        <v>1547</v>
      </c>
      <c r="H189" s="2" t="str">
        <f>VLOOKUP(C189,customers!A188:I1188,7,0)</f>
        <v>United States</v>
      </c>
      <c r="I189" s="2" t="e">
        <f>VLOOKUP(TRIM(D189),products!A188:G236,2,0)</f>
        <v>#N/A</v>
      </c>
      <c r="J189" s="5" t="e">
        <f>VLOOKUP(D189,products!A188:G236,3,FALSE)</f>
        <v>#N/A</v>
      </c>
      <c r="K189" t="e">
        <f>VLOOKUP(D189,products!A188:G236,4,FALSE)</f>
        <v>#N/A</v>
      </c>
      <c r="L189" t="e">
        <f>VLOOKUP(D189,products!A188:G236,5,FALSE)</f>
        <v>#N/A</v>
      </c>
      <c r="M189" t="e">
        <f>L189*E189</f>
        <v>#N/A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s="7" t="s">
        <v>6184</v>
      </c>
      <c r="E190" s="2">
        <v>1</v>
      </c>
      <c r="F190" s="2" t="str">
        <f>VLOOKUP(C190,customers!A189:I1189,2,FALSE)</f>
        <v>Astrix Kitchingham</v>
      </c>
      <c r="G190" s="2" t="s">
        <v>1552</v>
      </c>
      <c r="H190" s="2" t="str">
        <f>VLOOKUP(C190,customers!A189:I1189,7,0)</f>
        <v>United States</v>
      </c>
      <c r="I190" s="2" t="e">
        <f>VLOOKUP(TRIM(D190),products!A189:G237,2,0)</f>
        <v>#N/A</v>
      </c>
      <c r="J190" s="5" t="e">
        <f>VLOOKUP(D190,products!A189:G237,3,FALSE)</f>
        <v>#N/A</v>
      </c>
      <c r="K190" t="e">
        <f>VLOOKUP(D190,products!A189:G237,4,FALSE)</f>
        <v>#N/A</v>
      </c>
      <c r="L190" t="e">
        <f>VLOOKUP(D190,products!A189:G237,5,FALSE)</f>
        <v>#N/A</v>
      </c>
      <c r="M190" t="e">
        <f>L190*E190</f>
        <v>#N/A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s="7" t="s">
        <v>6162</v>
      </c>
      <c r="E191" s="2">
        <v>3</v>
      </c>
      <c r="F191" s="2" t="str">
        <f>VLOOKUP(C191,customers!A190:I1190,2,FALSE)</f>
        <v>Burnard Bartholin</v>
      </c>
      <c r="G191" s="2" t="s">
        <v>1558</v>
      </c>
      <c r="H191" s="2" t="str">
        <f>VLOOKUP(C191,customers!A190:I1190,7,0)</f>
        <v>United States</v>
      </c>
      <c r="I191" s="2" t="e">
        <f>VLOOKUP(TRIM(D191),products!A190:G238,2,0)</f>
        <v>#N/A</v>
      </c>
      <c r="J191" s="5" t="e">
        <f>VLOOKUP(D191,products!A190:G238,3,FALSE)</f>
        <v>#N/A</v>
      </c>
      <c r="K191" t="e">
        <f>VLOOKUP(D191,products!A190:G238,4,FALSE)</f>
        <v>#N/A</v>
      </c>
      <c r="L191" t="e">
        <f>VLOOKUP(D191,products!A190:G238,5,FALSE)</f>
        <v>#N/A</v>
      </c>
      <c r="M191" t="e">
        <f>L191*E191</f>
        <v>#N/A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s="7" t="s">
        <v>6181</v>
      </c>
      <c r="E192" s="2">
        <v>1</v>
      </c>
      <c r="F192" s="2" t="str">
        <f>VLOOKUP(C192,customers!A191:I1191,2,FALSE)</f>
        <v>Madelene Prinn</v>
      </c>
      <c r="G192" s="2" t="s">
        <v>1564</v>
      </c>
      <c r="H192" s="2" t="str">
        <f>VLOOKUP(C192,customers!A191:I1191,7,0)</f>
        <v>United States</v>
      </c>
      <c r="I192" s="2" t="e">
        <f>VLOOKUP(TRIM(D192),products!A191:G239,2,0)</f>
        <v>#N/A</v>
      </c>
      <c r="J192" s="5" t="e">
        <f>VLOOKUP(D192,products!A191:G239,3,FALSE)</f>
        <v>#N/A</v>
      </c>
      <c r="K192" t="e">
        <f>VLOOKUP(D192,products!A191:G239,4,FALSE)</f>
        <v>#N/A</v>
      </c>
      <c r="L192" t="e">
        <f>VLOOKUP(D192,products!A191:G239,5,FALSE)</f>
        <v>#N/A</v>
      </c>
      <c r="M192" t="e">
        <f>L192*E192</f>
        <v>#N/A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s="7" t="s">
        <v>6150</v>
      </c>
      <c r="E193" s="2">
        <v>5</v>
      </c>
      <c r="F193" s="2" t="str">
        <f>VLOOKUP(C193,customers!A192:I1192,2,FALSE)</f>
        <v>Alisun Baudino</v>
      </c>
      <c r="G193" s="2" t="s">
        <v>1570</v>
      </c>
      <c r="H193" s="2" t="str">
        <f>VLOOKUP(C193,customers!A192:I1192,7,0)</f>
        <v>United States</v>
      </c>
      <c r="I193" s="2" t="e">
        <f>VLOOKUP(TRIM(D193),products!A192:G240,2,0)</f>
        <v>#N/A</v>
      </c>
      <c r="J193" s="5" t="e">
        <f>VLOOKUP(D193,products!A192:G240,3,FALSE)</f>
        <v>#N/A</v>
      </c>
      <c r="K193" t="e">
        <f>VLOOKUP(D193,products!A192:G240,4,FALSE)</f>
        <v>#N/A</v>
      </c>
      <c r="L193" t="e">
        <f>VLOOKUP(D193,products!A192:G240,5,FALSE)</f>
        <v>#N/A</v>
      </c>
      <c r="M193" t="e">
        <f>L193*E193</f>
        <v>#N/A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s="7" t="s">
        <v>6183</v>
      </c>
      <c r="E194" s="2">
        <v>6</v>
      </c>
      <c r="F194" s="2" t="str">
        <f>VLOOKUP(C194,customers!A193:I1193,2,FALSE)</f>
        <v>Philipa Petrushanko</v>
      </c>
      <c r="G194" s="2" t="s">
        <v>1576</v>
      </c>
      <c r="H194" s="2" t="str">
        <f>VLOOKUP(C194,customers!A193:I1193,7,0)</f>
        <v>Ireland</v>
      </c>
      <c r="I194" s="2" t="e">
        <f>VLOOKUP(TRIM(D194),products!A193:G241,2,0)</f>
        <v>#N/A</v>
      </c>
      <c r="J194" s="5" t="e">
        <f>VLOOKUP(D194,products!A193:G241,3,FALSE)</f>
        <v>#N/A</v>
      </c>
      <c r="K194" t="e">
        <f>VLOOKUP(D194,products!A193:G241,4,FALSE)</f>
        <v>#N/A</v>
      </c>
      <c r="L194" t="e">
        <f>VLOOKUP(D194,products!A193:G241,5,FALSE)</f>
        <v>#N/A</v>
      </c>
      <c r="M194" t="e">
        <f>L194*E194</f>
        <v>#N/A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s="7" t="s">
        <v>6171</v>
      </c>
      <c r="E195" s="2">
        <v>3</v>
      </c>
      <c r="F195" s="2" t="str">
        <f>VLOOKUP(C195,customers!A194:I1194,2,FALSE)</f>
        <v>Kimberli Mustchin</v>
      </c>
      <c r="G195" s="2" t="s">
        <v>6196</v>
      </c>
      <c r="H195" s="2" t="str">
        <f>VLOOKUP(C195,customers!A194:I1194,7,0)</f>
        <v>United States</v>
      </c>
      <c r="I195" s="2" t="e">
        <f>VLOOKUP(TRIM(D195),products!A194:G242,2,0)</f>
        <v>#N/A</v>
      </c>
      <c r="J195" s="5" t="e">
        <f>VLOOKUP(D195,products!A194:G242,3,FALSE)</f>
        <v>#N/A</v>
      </c>
      <c r="K195" t="e">
        <f>VLOOKUP(D195,products!A194:G242,4,FALSE)</f>
        <v>#N/A</v>
      </c>
      <c r="L195" t="e">
        <f>VLOOKUP(D195,products!A194:G242,5,FALSE)</f>
        <v>#N/A</v>
      </c>
      <c r="M195" t="e">
        <f>L195*E195</f>
        <v>#N/A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s="7" t="s">
        <v>6144</v>
      </c>
      <c r="E196" s="2">
        <v>5</v>
      </c>
      <c r="F196" s="2" t="str">
        <f>VLOOKUP(C196,customers!A195:I1195,2,FALSE)</f>
        <v>Emlynne Laird</v>
      </c>
      <c r="G196" s="2" t="s">
        <v>1587</v>
      </c>
      <c r="H196" s="2" t="str">
        <f>VLOOKUP(C196,customers!A195:I1195,7,0)</f>
        <v>United States</v>
      </c>
      <c r="I196" s="2" t="e">
        <f>VLOOKUP(TRIM(D196),products!A195:G243,2,0)</f>
        <v>#N/A</v>
      </c>
      <c r="J196" s="5" t="e">
        <f>VLOOKUP(D196,products!A195:G243,3,FALSE)</f>
        <v>#N/A</v>
      </c>
      <c r="K196" t="e">
        <f>VLOOKUP(D196,products!A195:G243,4,FALSE)</f>
        <v>#N/A</v>
      </c>
      <c r="L196" t="e">
        <f>VLOOKUP(D196,products!A195:G243,5,FALSE)</f>
        <v>#N/A</v>
      </c>
      <c r="M196" t="e">
        <f>L196*E196</f>
        <v>#N/A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s="7" t="s">
        <v>6140</v>
      </c>
      <c r="E197" s="2">
        <v>3</v>
      </c>
      <c r="F197" s="2" t="str">
        <f>VLOOKUP(C197,customers!A196:I1196,2,FALSE)</f>
        <v>Marlena Howsden</v>
      </c>
      <c r="G197" s="2" t="s">
        <v>1593</v>
      </c>
      <c r="H197" s="2" t="str">
        <f>VLOOKUP(C197,customers!A196:I1196,7,0)</f>
        <v>United States</v>
      </c>
      <c r="I197" s="2" t="e">
        <f>VLOOKUP(TRIM(D197),products!A196:G244,2,0)</f>
        <v>#N/A</v>
      </c>
      <c r="J197" s="5" t="e">
        <f>VLOOKUP(D197,products!A196:G244,3,FALSE)</f>
        <v>#N/A</v>
      </c>
      <c r="K197" t="e">
        <f>VLOOKUP(D197,products!A196:G244,4,FALSE)</f>
        <v>#N/A</v>
      </c>
      <c r="L197" t="e">
        <f>VLOOKUP(D197,products!A196:G244,5,FALSE)</f>
        <v>#N/A</v>
      </c>
      <c r="M197" t="e">
        <f>L197*E197</f>
        <v>#N/A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s="7" t="s">
        <v>6176</v>
      </c>
      <c r="E198" s="2">
        <v>6</v>
      </c>
      <c r="F198" s="2" t="str">
        <f>VLOOKUP(C198,customers!A197:I1197,2,FALSE)</f>
        <v>Nealson Cuttler</v>
      </c>
      <c r="G198" s="2" t="s">
        <v>1599</v>
      </c>
      <c r="H198" s="2" t="str">
        <f>VLOOKUP(C198,customers!A197:I1197,7,0)</f>
        <v>United States</v>
      </c>
      <c r="I198" s="2" t="e">
        <f>VLOOKUP(TRIM(D198),products!A197:G245,2,0)</f>
        <v>#N/A</v>
      </c>
      <c r="J198" s="5" t="e">
        <f>VLOOKUP(D198,products!A197:G245,3,FALSE)</f>
        <v>#N/A</v>
      </c>
      <c r="K198" t="e">
        <f>VLOOKUP(D198,products!A197:G245,4,FALSE)</f>
        <v>#N/A</v>
      </c>
      <c r="L198" t="e">
        <f>VLOOKUP(D198,products!A197:G245,5,FALSE)</f>
        <v>#N/A</v>
      </c>
      <c r="M198" t="e">
        <f>L198*E198</f>
        <v>#N/A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s="7" t="s">
        <v>6165</v>
      </c>
      <c r="E199" s="2">
        <v>2</v>
      </c>
      <c r="F199" s="2" t="str">
        <f>VLOOKUP(C199,customers!A198:I1198,2,FALSE)</f>
        <v>Nealson Cuttler</v>
      </c>
      <c r="G199" s="2" t="s">
        <v>1599</v>
      </c>
      <c r="H199" s="2" t="str">
        <f>VLOOKUP(C199,customers!A198:I1198,7,0)</f>
        <v>United States</v>
      </c>
      <c r="I199" s="2" t="e">
        <f>VLOOKUP(TRIM(D199),products!A198:G246,2,0)</f>
        <v>#N/A</v>
      </c>
      <c r="J199" s="5" t="e">
        <f>VLOOKUP(D199,products!A198:G246,3,FALSE)</f>
        <v>#N/A</v>
      </c>
      <c r="K199" t="e">
        <f>VLOOKUP(D199,products!A198:G246,4,FALSE)</f>
        <v>#N/A</v>
      </c>
      <c r="L199" t="e">
        <f>VLOOKUP(D199,products!A198:G246,5,FALSE)</f>
        <v>#N/A</v>
      </c>
      <c r="M199" t="e">
        <f>L199*E199</f>
        <v>#N/A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s="7" t="s">
        <v>6165</v>
      </c>
      <c r="E200" s="2">
        <v>3</v>
      </c>
      <c r="F200" s="2" t="e">
        <f>VLOOKUP(C200,customers!A199:I1199,2,FALSE)</f>
        <v>#N/A</v>
      </c>
      <c r="G200" s="2" t="e">
        <v>#N/A</v>
      </c>
      <c r="H200" s="2" t="e">
        <f>VLOOKUP(C200,customers!A199:I1199,7,0)</f>
        <v>#N/A</v>
      </c>
      <c r="I200" s="2" t="e">
        <f>VLOOKUP(TRIM(D200),products!A199:G247,2,0)</f>
        <v>#N/A</v>
      </c>
      <c r="J200" s="5" t="e">
        <f>VLOOKUP(D200,products!A199:G247,3,FALSE)</f>
        <v>#N/A</v>
      </c>
      <c r="K200" t="e">
        <f>VLOOKUP(D200,products!A199:G247,4,FALSE)</f>
        <v>#N/A</v>
      </c>
      <c r="L200" t="e">
        <f>VLOOKUP(D200,products!A199:G247,5,FALSE)</f>
        <v>#N/A</v>
      </c>
      <c r="M200" t="e">
        <f>L200*E200</f>
        <v>#N/A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s="7" t="s">
        <v>6161</v>
      </c>
      <c r="E201" s="2">
        <v>4</v>
      </c>
      <c r="F201" s="2" t="e">
        <f>VLOOKUP(C201,customers!A200:I1200,2,FALSE)</f>
        <v>#N/A</v>
      </c>
      <c r="G201" s="2" t="e">
        <v>#N/A</v>
      </c>
      <c r="H201" s="2" t="e">
        <f>VLOOKUP(C201,customers!A200:I1200,7,0)</f>
        <v>#N/A</v>
      </c>
      <c r="I201" s="2" t="e">
        <f>VLOOKUP(TRIM(D201),products!A200:G248,2,0)</f>
        <v>#N/A</v>
      </c>
      <c r="J201" s="5" t="e">
        <f>VLOOKUP(D201,products!A200:G248,3,FALSE)</f>
        <v>#N/A</v>
      </c>
      <c r="K201" t="e">
        <f>VLOOKUP(D201,products!A200:G248,4,FALSE)</f>
        <v>#N/A</v>
      </c>
      <c r="L201" t="e">
        <f>VLOOKUP(D201,products!A200:G248,5,FALSE)</f>
        <v>#N/A</v>
      </c>
      <c r="M201" t="e">
        <f>L201*E201</f>
        <v>#N/A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s="7" t="s">
        <v>6141</v>
      </c>
      <c r="E202" s="2">
        <v>3</v>
      </c>
      <c r="F202" s="2" t="e">
        <f>VLOOKUP(C202,customers!A201:I1201,2,FALSE)</f>
        <v>#N/A</v>
      </c>
      <c r="G202" s="2" t="e">
        <v>#N/A</v>
      </c>
      <c r="H202" s="2" t="e">
        <f>VLOOKUP(C202,customers!A201:I1201,7,0)</f>
        <v>#N/A</v>
      </c>
      <c r="I202" s="2" t="e">
        <f>VLOOKUP(TRIM(D202),products!A201:G249,2,0)</f>
        <v>#N/A</v>
      </c>
      <c r="J202" s="5" t="e">
        <f>VLOOKUP(D202,products!A201:G249,3,FALSE)</f>
        <v>#N/A</v>
      </c>
      <c r="K202" t="e">
        <f>VLOOKUP(D202,products!A201:G249,4,FALSE)</f>
        <v>#N/A</v>
      </c>
      <c r="L202" t="e">
        <f>VLOOKUP(D202,products!A201:G249,5,FALSE)</f>
        <v>#N/A</v>
      </c>
      <c r="M202" t="e">
        <f>L202*E202</f>
        <v>#N/A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s="7" t="s">
        <v>6161</v>
      </c>
      <c r="E203" s="2">
        <v>6</v>
      </c>
      <c r="F203" s="2" t="str">
        <f>VLOOKUP(C203,customers!A202:I1202,2,FALSE)</f>
        <v>Adriana Lazarus</v>
      </c>
      <c r="G203" s="2" t="s">
        <v>6196</v>
      </c>
      <c r="H203" s="2" t="str">
        <f>VLOOKUP(C203,customers!A202:I1202,7,0)</f>
        <v>United States</v>
      </c>
      <c r="I203" s="2" t="e">
        <f>VLOOKUP(TRIM(D203),products!A202:G250,2,0)</f>
        <v>#N/A</v>
      </c>
      <c r="J203" s="5" t="e">
        <f>VLOOKUP(D203,products!A202:G250,3,FALSE)</f>
        <v>#N/A</v>
      </c>
      <c r="K203" t="e">
        <f>VLOOKUP(D203,products!A202:G250,4,FALSE)</f>
        <v>#N/A</v>
      </c>
      <c r="L203" t="e">
        <f>VLOOKUP(D203,products!A202:G250,5,FALSE)</f>
        <v>#N/A</v>
      </c>
      <c r="M203" t="e">
        <f>L203*E203</f>
        <v>#N/A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s="7" t="s">
        <v>6165</v>
      </c>
      <c r="E204" s="2">
        <v>6</v>
      </c>
      <c r="F204" s="2" t="str">
        <f>VLOOKUP(C204,customers!A203:I1203,2,FALSE)</f>
        <v>Tallie felip</v>
      </c>
      <c r="G204" s="2" t="s">
        <v>1629</v>
      </c>
      <c r="H204" s="2" t="str">
        <f>VLOOKUP(C204,customers!A203:I1203,7,0)</f>
        <v>United States</v>
      </c>
      <c r="I204" s="2" t="e">
        <f>VLOOKUP(TRIM(D204),products!A203:G251,2,0)</f>
        <v>#N/A</v>
      </c>
      <c r="J204" s="5" t="e">
        <f>VLOOKUP(D204,products!A203:G251,3,FALSE)</f>
        <v>#N/A</v>
      </c>
      <c r="K204" t="e">
        <f>VLOOKUP(D204,products!A203:G251,4,FALSE)</f>
        <v>#N/A</v>
      </c>
      <c r="L204" t="e">
        <f>VLOOKUP(D204,products!A203:G251,5,FALSE)</f>
        <v>#N/A</v>
      </c>
      <c r="M204" t="e">
        <f>L204*E204</f>
        <v>#N/A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s="7" t="s">
        <v>6145</v>
      </c>
      <c r="E205" s="2">
        <v>1</v>
      </c>
      <c r="F205" s="2" t="str">
        <f>VLOOKUP(C205,customers!A204:I1204,2,FALSE)</f>
        <v>Vanna Le - Count</v>
      </c>
      <c r="G205" s="2" t="s">
        <v>1635</v>
      </c>
      <c r="H205" s="2" t="str">
        <f>VLOOKUP(C205,customers!A204:I1204,7,0)</f>
        <v>United States</v>
      </c>
      <c r="I205" s="2" t="e">
        <f>VLOOKUP(TRIM(D205),products!A204:G252,2,0)</f>
        <v>#N/A</v>
      </c>
      <c r="J205" s="5" t="e">
        <f>VLOOKUP(D205,products!A204:G252,3,FALSE)</f>
        <v>#N/A</v>
      </c>
      <c r="K205" t="e">
        <f>VLOOKUP(D205,products!A204:G252,4,FALSE)</f>
        <v>#N/A</v>
      </c>
      <c r="L205" t="e">
        <f>VLOOKUP(D205,products!A204:G252,5,FALSE)</f>
        <v>#N/A</v>
      </c>
      <c r="M205" t="e">
        <f>L205*E205</f>
        <v>#N/A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s="7" t="s">
        <v>6141</v>
      </c>
      <c r="E206" s="2">
        <v>6</v>
      </c>
      <c r="F206" s="2" t="str">
        <f>VLOOKUP(C206,customers!A205:I1205,2,FALSE)</f>
        <v>Sarette Ducarel</v>
      </c>
      <c r="G206" s="2" t="s">
        <v>6196</v>
      </c>
      <c r="H206" s="2" t="str">
        <f>VLOOKUP(C206,customers!A205:I1205,7,0)</f>
        <v>United States</v>
      </c>
      <c r="I206" s="2" t="e">
        <f>VLOOKUP(TRIM(D206),products!A205:G253,2,0)</f>
        <v>#N/A</v>
      </c>
      <c r="J206" s="5" t="e">
        <f>VLOOKUP(D206,products!A205:G253,3,FALSE)</f>
        <v>#N/A</v>
      </c>
      <c r="K206" t="e">
        <f>VLOOKUP(D206,products!A205:G253,4,FALSE)</f>
        <v>#N/A</v>
      </c>
      <c r="L206" t="e">
        <f>VLOOKUP(D206,products!A205:G253,5,FALSE)</f>
        <v>#N/A</v>
      </c>
      <c r="M206" t="e">
        <f>L206*E206</f>
        <v>#N/A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s="7" t="s">
        <v>6163</v>
      </c>
      <c r="E207" s="2">
        <v>3</v>
      </c>
      <c r="F207" s="2" t="str">
        <f>VLOOKUP(C207,customers!A206:I1206,2,FALSE)</f>
        <v>Kendra Glison</v>
      </c>
      <c r="G207" s="2" t="s">
        <v>6196</v>
      </c>
      <c r="H207" s="2" t="str">
        <f>VLOOKUP(C207,customers!A206:I1206,7,0)</f>
        <v>United States</v>
      </c>
      <c r="I207" s="2" t="e">
        <f>VLOOKUP(TRIM(D207),products!A206:G254,2,0)</f>
        <v>#N/A</v>
      </c>
      <c r="J207" s="5" t="e">
        <f>VLOOKUP(D207,products!A206:G254,3,FALSE)</f>
        <v>#N/A</v>
      </c>
      <c r="K207" t="e">
        <f>VLOOKUP(D207,products!A206:G254,4,FALSE)</f>
        <v>#N/A</v>
      </c>
      <c r="L207" t="e">
        <f>VLOOKUP(D207,products!A206:G254,5,FALSE)</f>
        <v>#N/A</v>
      </c>
      <c r="M207" t="e">
        <f>L207*E207</f>
        <v>#N/A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s="7" t="s">
        <v>6155</v>
      </c>
      <c r="E208" s="2">
        <v>2</v>
      </c>
      <c r="F208" s="2" t="str">
        <f>VLOOKUP(C208,customers!A207:I1207,2,FALSE)</f>
        <v>Nertie Poolman</v>
      </c>
      <c r="G208" s="2" t="s">
        <v>1651</v>
      </c>
      <c r="H208" s="2" t="str">
        <f>VLOOKUP(C208,customers!A207:I1207,7,0)</f>
        <v>United States</v>
      </c>
      <c r="I208" s="2" t="e">
        <f>VLOOKUP(TRIM(D208),products!A207:G255,2,0)</f>
        <v>#N/A</v>
      </c>
      <c r="J208" s="5" t="e">
        <f>VLOOKUP(D208,products!A207:G255,3,FALSE)</f>
        <v>#N/A</v>
      </c>
      <c r="K208" t="e">
        <f>VLOOKUP(D208,products!A207:G255,4,FALSE)</f>
        <v>#N/A</v>
      </c>
      <c r="L208" t="e">
        <f>VLOOKUP(D208,products!A207:G255,5,FALSE)</f>
        <v>#N/A</v>
      </c>
      <c r="M208" t="e">
        <f>L208*E208</f>
        <v>#N/A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s="7" t="s">
        <v>6157</v>
      </c>
      <c r="E209" s="2">
        <v>6</v>
      </c>
      <c r="F209" s="2" t="str">
        <f>VLOOKUP(C209,customers!A208:I1208,2,FALSE)</f>
        <v>Orbadiah Duny</v>
      </c>
      <c r="G209" s="2" t="s">
        <v>1656</v>
      </c>
      <c r="H209" s="2" t="str">
        <f>VLOOKUP(C209,customers!A208:I1208,7,0)</f>
        <v>United States</v>
      </c>
      <c r="I209" s="2" t="e">
        <f>VLOOKUP(TRIM(D209),products!A208:G256,2,0)</f>
        <v>#N/A</v>
      </c>
      <c r="J209" s="5" t="e">
        <f>VLOOKUP(D209,products!A208:G256,3,FALSE)</f>
        <v>#N/A</v>
      </c>
      <c r="K209" t="e">
        <f>VLOOKUP(D209,products!A208:G256,4,FALSE)</f>
        <v>#N/A</v>
      </c>
      <c r="L209" t="e">
        <f>VLOOKUP(D209,products!A208:G256,5,FALSE)</f>
        <v>#N/A</v>
      </c>
      <c r="M209" t="e">
        <f>L209*E209</f>
        <v>#N/A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s="7" t="s">
        <v>6144</v>
      </c>
      <c r="E210" s="2">
        <v>4</v>
      </c>
      <c r="F210" s="2" t="str">
        <f>VLOOKUP(C210,customers!A209:I1209,2,FALSE)</f>
        <v>Constance Halfhide</v>
      </c>
      <c r="G210" s="2" t="s">
        <v>1662</v>
      </c>
      <c r="H210" s="2" t="str">
        <f>VLOOKUP(C210,customers!A209:I1209,7,0)</f>
        <v>Ireland</v>
      </c>
      <c r="I210" s="2" t="e">
        <f>VLOOKUP(TRIM(D210),products!A209:G257,2,0)</f>
        <v>#N/A</v>
      </c>
      <c r="J210" s="5" t="e">
        <f>VLOOKUP(D210,products!A209:G257,3,FALSE)</f>
        <v>#N/A</v>
      </c>
      <c r="K210" t="e">
        <f>VLOOKUP(D210,products!A209:G257,4,FALSE)</f>
        <v>#N/A</v>
      </c>
      <c r="L210" t="e">
        <f>VLOOKUP(D210,products!A209:G257,5,FALSE)</f>
        <v>#N/A</v>
      </c>
      <c r="M210" t="e">
        <f>L210*E210</f>
        <v>#N/A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s="7" t="s">
        <v>6157</v>
      </c>
      <c r="E211" s="2">
        <v>1</v>
      </c>
      <c r="F211" s="2" t="str">
        <f>VLOOKUP(C211,customers!A210:I1210,2,FALSE)</f>
        <v>Fransisco Malecky</v>
      </c>
      <c r="G211" s="2" t="s">
        <v>1668</v>
      </c>
      <c r="H211" s="2" t="str">
        <f>VLOOKUP(C211,customers!A210:I1210,7,0)</f>
        <v>United Kingdom</v>
      </c>
      <c r="I211" s="2" t="e">
        <f>VLOOKUP(TRIM(D211),products!A210:G258,2,0)</f>
        <v>#N/A</v>
      </c>
      <c r="J211" s="5" t="e">
        <f>VLOOKUP(D211,products!A210:G258,3,FALSE)</f>
        <v>#N/A</v>
      </c>
      <c r="K211" t="e">
        <f>VLOOKUP(D211,products!A210:G258,4,FALSE)</f>
        <v>#N/A</v>
      </c>
      <c r="L211" t="e">
        <f>VLOOKUP(D211,products!A210:G258,5,FALSE)</f>
        <v>#N/A</v>
      </c>
      <c r="M211" t="e">
        <f>L211*E211</f>
        <v>#N/A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s="7" t="s">
        <v>6143</v>
      </c>
      <c r="E212" s="2">
        <v>4</v>
      </c>
      <c r="F212" s="2" t="str">
        <f>VLOOKUP(C212,customers!A211:I1211,2,FALSE)</f>
        <v>Anselma Attwater</v>
      </c>
      <c r="G212" s="2" t="s">
        <v>1674</v>
      </c>
      <c r="H212" s="2" t="str">
        <f>VLOOKUP(C212,customers!A211:I1211,7,0)</f>
        <v>United States</v>
      </c>
      <c r="I212" s="2" t="e">
        <f>VLOOKUP(TRIM(D212),products!A211:G259,2,0)</f>
        <v>#N/A</v>
      </c>
      <c r="J212" s="5" t="e">
        <f>VLOOKUP(D212,products!A211:G259,3,FALSE)</f>
        <v>#N/A</v>
      </c>
      <c r="K212" t="e">
        <f>VLOOKUP(D212,products!A211:G259,4,FALSE)</f>
        <v>#N/A</v>
      </c>
      <c r="L212" t="e">
        <f>VLOOKUP(D212,products!A211:G259,5,FALSE)</f>
        <v>#N/A</v>
      </c>
      <c r="M212" t="e">
        <f>L212*E212</f>
        <v>#N/A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s="7" t="s">
        <v>6176</v>
      </c>
      <c r="E213" s="2">
        <v>6</v>
      </c>
      <c r="F213" s="2" t="str">
        <f>VLOOKUP(C213,customers!A212:I1212,2,FALSE)</f>
        <v>Minette Whellans</v>
      </c>
      <c r="G213" s="2" t="s">
        <v>1680</v>
      </c>
      <c r="H213" s="2" t="str">
        <f>VLOOKUP(C213,customers!A212:I1212,7,0)</f>
        <v>United States</v>
      </c>
      <c r="I213" s="2" t="e">
        <f>VLOOKUP(TRIM(D213),products!A212:G260,2,0)</f>
        <v>#N/A</v>
      </c>
      <c r="J213" s="5" t="e">
        <f>VLOOKUP(D213,products!A212:G260,3,FALSE)</f>
        <v>#N/A</v>
      </c>
      <c r="K213" t="e">
        <f>VLOOKUP(D213,products!A212:G260,4,FALSE)</f>
        <v>#N/A</v>
      </c>
      <c r="L213" t="e">
        <f>VLOOKUP(D213,products!A212:G260,5,FALSE)</f>
        <v>#N/A</v>
      </c>
      <c r="M213" t="e">
        <f>L213*E213</f>
        <v>#N/A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s="7" t="s">
        <v>6153</v>
      </c>
      <c r="E214" s="2">
        <v>4</v>
      </c>
      <c r="F214" s="2" t="str">
        <f>VLOOKUP(C214,customers!A213:I1213,2,FALSE)</f>
        <v>Dael Camilletti</v>
      </c>
      <c r="G214" s="2" t="s">
        <v>1685</v>
      </c>
      <c r="H214" s="2" t="str">
        <f>VLOOKUP(C214,customers!A213:I1213,7,0)</f>
        <v>United States</v>
      </c>
      <c r="I214" s="2" t="e">
        <f>VLOOKUP(TRIM(D214),products!A213:G261,2,0)</f>
        <v>#N/A</v>
      </c>
      <c r="J214" s="5" t="e">
        <f>VLOOKUP(D214,products!A213:G261,3,FALSE)</f>
        <v>#N/A</v>
      </c>
      <c r="K214" t="e">
        <f>VLOOKUP(D214,products!A213:G261,4,FALSE)</f>
        <v>#N/A</v>
      </c>
      <c r="L214" t="e">
        <f>VLOOKUP(D214,products!A213:G261,5,FALSE)</f>
        <v>#N/A</v>
      </c>
      <c r="M214" t="e">
        <f>L214*E214</f>
        <v>#N/A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s="7" t="s">
        <v>6149</v>
      </c>
      <c r="E215" s="2">
        <v>1</v>
      </c>
      <c r="F215" s="2" t="str">
        <f>VLOOKUP(C215,customers!A214:I1214,2,FALSE)</f>
        <v>Emiline Galgey</v>
      </c>
      <c r="G215" s="2" t="s">
        <v>1691</v>
      </c>
      <c r="H215" s="2" t="str">
        <f>VLOOKUP(C215,customers!A214:I1214,7,0)</f>
        <v>United States</v>
      </c>
      <c r="I215" s="2" t="e">
        <f>VLOOKUP(TRIM(D215),products!A214:G262,2,0)</f>
        <v>#N/A</v>
      </c>
      <c r="J215" s="5" t="e">
        <f>VLOOKUP(D215,products!A214:G262,3,FALSE)</f>
        <v>#N/A</v>
      </c>
      <c r="K215" t="e">
        <f>VLOOKUP(D215,products!A214:G262,4,FALSE)</f>
        <v>#N/A</v>
      </c>
      <c r="L215" t="e">
        <f>VLOOKUP(D215,products!A214:G262,5,FALSE)</f>
        <v>#N/A</v>
      </c>
      <c r="M215" t="e">
        <f>L215*E215</f>
        <v>#N/A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s="7" t="s">
        <v>6170</v>
      </c>
      <c r="E216" s="2">
        <v>2</v>
      </c>
      <c r="F216" s="2" t="str">
        <f>VLOOKUP(C216,customers!A215:I1215,2,FALSE)</f>
        <v>Murdock Hame</v>
      </c>
      <c r="G216" s="2" t="s">
        <v>1697</v>
      </c>
      <c r="H216" s="2" t="str">
        <f>VLOOKUP(C216,customers!A215:I1215,7,0)</f>
        <v>Ireland</v>
      </c>
      <c r="I216" s="2" t="e">
        <f>VLOOKUP(TRIM(D216),products!A215:G263,2,0)</f>
        <v>#N/A</v>
      </c>
      <c r="J216" s="5" t="e">
        <f>VLOOKUP(D216,products!A215:G263,3,FALSE)</f>
        <v>#N/A</v>
      </c>
      <c r="K216" t="e">
        <f>VLOOKUP(D216,products!A215:G263,4,FALSE)</f>
        <v>#N/A</v>
      </c>
      <c r="L216" t="e">
        <f>VLOOKUP(D216,products!A215:G263,5,FALSE)</f>
        <v>#N/A</v>
      </c>
      <c r="M216" t="e">
        <f>L216*E216</f>
        <v>#N/A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s="7" t="s">
        <v>6150</v>
      </c>
      <c r="E217" s="2">
        <v>6</v>
      </c>
      <c r="F217" s="2" t="str">
        <f>VLOOKUP(C217,customers!A216:I1216,2,FALSE)</f>
        <v>Ilka Gurnee</v>
      </c>
      <c r="G217" s="2" t="s">
        <v>1704</v>
      </c>
      <c r="H217" s="2" t="str">
        <f>VLOOKUP(C217,customers!A216:I1216,7,0)</f>
        <v>United States</v>
      </c>
      <c r="I217" s="2" t="e">
        <f>VLOOKUP(TRIM(D217),products!A216:G264,2,0)</f>
        <v>#N/A</v>
      </c>
      <c r="J217" s="5" t="e">
        <f>VLOOKUP(D217,products!A216:G264,3,FALSE)</f>
        <v>#N/A</v>
      </c>
      <c r="K217" t="e">
        <f>VLOOKUP(D217,products!A216:G264,4,FALSE)</f>
        <v>#N/A</v>
      </c>
      <c r="L217" t="e">
        <f>VLOOKUP(D217,products!A216:G264,5,FALSE)</f>
        <v>#N/A</v>
      </c>
      <c r="M217" t="e">
        <f>L217*E217</f>
        <v>#N/A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s="7" t="s">
        <v>6162</v>
      </c>
      <c r="E218" s="2">
        <v>4</v>
      </c>
      <c r="F218" s="2" t="str">
        <f>VLOOKUP(C218,customers!A217:I1217,2,FALSE)</f>
        <v>Alfy Snowding</v>
      </c>
      <c r="G218" s="2" t="s">
        <v>1710</v>
      </c>
      <c r="H218" s="2" t="str">
        <f>VLOOKUP(C218,customers!A217:I1217,7,0)</f>
        <v>United States</v>
      </c>
      <c r="I218" s="2" t="e">
        <f>VLOOKUP(TRIM(D218),products!A217:G265,2,0)</f>
        <v>#N/A</v>
      </c>
      <c r="J218" s="5" t="e">
        <f>VLOOKUP(D218,products!A217:G265,3,FALSE)</f>
        <v>#N/A</v>
      </c>
      <c r="K218" t="e">
        <f>VLOOKUP(D218,products!A217:G265,4,FALSE)</f>
        <v>#N/A</v>
      </c>
      <c r="L218" t="e">
        <f>VLOOKUP(D218,products!A217:G265,5,FALSE)</f>
        <v>#N/A</v>
      </c>
      <c r="M218" t="e">
        <f>L218*E218</f>
        <v>#N/A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s="7" t="s">
        <v>6176</v>
      </c>
      <c r="E219" s="2">
        <v>4</v>
      </c>
      <c r="F219" s="2" t="str">
        <f>VLOOKUP(C219,customers!A218:I1218,2,FALSE)</f>
        <v>Godfry Poinsett</v>
      </c>
      <c r="G219" s="2" t="s">
        <v>1716</v>
      </c>
      <c r="H219" s="2" t="str">
        <f>VLOOKUP(C219,customers!A218:I1218,7,0)</f>
        <v>United States</v>
      </c>
      <c r="I219" s="2" t="e">
        <f>VLOOKUP(TRIM(D219),products!A218:G266,2,0)</f>
        <v>#N/A</v>
      </c>
      <c r="J219" s="5" t="e">
        <f>VLOOKUP(D219,products!A218:G266,3,FALSE)</f>
        <v>#N/A</v>
      </c>
      <c r="K219" t="e">
        <f>VLOOKUP(D219,products!A218:G266,4,FALSE)</f>
        <v>#N/A</v>
      </c>
      <c r="L219" t="e">
        <f>VLOOKUP(D219,products!A218:G266,5,FALSE)</f>
        <v>#N/A</v>
      </c>
      <c r="M219" t="e">
        <f>L219*E219</f>
        <v>#N/A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s="7" t="s">
        <v>6155</v>
      </c>
      <c r="E220" s="2">
        <v>5</v>
      </c>
      <c r="F220" s="2" t="str">
        <f>VLOOKUP(C220,customers!A219:I1219,2,FALSE)</f>
        <v>Rem Furman</v>
      </c>
      <c r="G220" s="2" t="s">
        <v>1722</v>
      </c>
      <c r="H220" s="2" t="str">
        <f>VLOOKUP(C220,customers!A219:I1219,7,0)</f>
        <v>Ireland</v>
      </c>
      <c r="I220" s="2" t="e">
        <f>VLOOKUP(TRIM(D220),products!A219:G267,2,0)</f>
        <v>#N/A</v>
      </c>
      <c r="J220" s="5" t="e">
        <f>VLOOKUP(D220,products!A219:G267,3,FALSE)</f>
        <v>#N/A</v>
      </c>
      <c r="K220" t="e">
        <f>VLOOKUP(D220,products!A219:G267,4,FALSE)</f>
        <v>#N/A</v>
      </c>
      <c r="L220" t="e">
        <f>VLOOKUP(D220,products!A219:G267,5,FALSE)</f>
        <v>#N/A</v>
      </c>
      <c r="M220" t="e">
        <f>L220*E220</f>
        <v>#N/A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s="7" t="s">
        <v>6178</v>
      </c>
      <c r="E221" s="2">
        <v>3</v>
      </c>
      <c r="F221" s="2" t="str">
        <f>VLOOKUP(C221,customers!A220:I1220,2,FALSE)</f>
        <v>Charis Crosier</v>
      </c>
      <c r="G221" s="2" t="s">
        <v>1728</v>
      </c>
      <c r="H221" s="2" t="str">
        <f>VLOOKUP(C221,customers!A220:I1220,7,0)</f>
        <v>United States</v>
      </c>
      <c r="I221" s="2" t="e">
        <f>VLOOKUP(TRIM(D221),products!A220:G268,2,0)</f>
        <v>#N/A</v>
      </c>
      <c r="J221" s="5" t="e">
        <f>VLOOKUP(D221,products!A220:G268,3,FALSE)</f>
        <v>#N/A</v>
      </c>
      <c r="K221" t="e">
        <f>VLOOKUP(D221,products!A220:G268,4,FALSE)</f>
        <v>#N/A</v>
      </c>
      <c r="L221" t="e">
        <f>VLOOKUP(D221,products!A220:G268,5,FALSE)</f>
        <v>#N/A</v>
      </c>
      <c r="M221" t="e">
        <f>L221*E221</f>
        <v>#N/A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s="7" t="s">
        <v>6174</v>
      </c>
      <c r="E222" s="2">
        <v>5</v>
      </c>
      <c r="F222" s="2" t="str">
        <f>VLOOKUP(C222,customers!A221:I1221,2,FALSE)</f>
        <v>Charis Crosier</v>
      </c>
      <c r="G222" s="2" t="s">
        <v>1728</v>
      </c>
      <c r="H222" s="2" t="str">
        <f>VLOOKUP(C222,customers!A221:I1221,7,0)</f>
        <v>United States</v>
      </c>
      <c r="I222" s="2" t="e">
        <f>VLOOKUP(TRIM(D222),products!A221:G269,2,0)</f>
        <v>#N/A</v>
      </c>
      <c r="J222" s="5" t="e">
        <f>VLOOKUP(D222,products!A221:G269,3,FALSE)</f>
        <v>#N/A</v>
      </c>
      <c r="K222" t="e">
        <f>VLOOKUP(D222,products!A221:G269,4,FALSE)</f>
        <v>#N/A</v>
      </c>
      <c r="L222" t="e">
        <f>VLOOKUP(D222,products!A221:G269,5,FALSE)</f>
        <v>#N/A</v>
      </c>
      <c r="M222" t="e">
        <f>L222*E222</f>
        <v>#N/A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s="7" t="s">
        <v>6140</v>
      </c>
      <c r="E223" s="2">
        <v>6</v>
      </c>
      <c r="F223" s="2" t="str">
        <f>VLOOKUP(C223,customers!A222:I1222,2,FALSE)</f>
        <v>Lenka Rushmer</v>
      </c>
      <c r="G223" s="2" t="s">
        <v>1739</v>
      </c>
      <c r="H223" s="2" t="str">
        <f>VLOOKUP(C223,customers!A222:I1222,7,0)</f>
        <v>United States</v>
      </c>
      <c r="I223" s="2" t="e">
        <f>VLOOKUP(TRIM(D223),products!A222:G270,2,0)</f>
        <v>#N/A</v>
      </c>
      <c r="J223" s="5" t="e">
        <f>VLOOKUP(D223,products!A222:G270,3,FALSE)</f>
        <v>#N/A</v>
      </c>
      <c r="K223" t="e">
        <f>VLOOKUP(D223,products!A222:G270,4,FALSE)</f>
        <v>#N/A</v>
      </c>
      <c r="L223" t="e">
        <f>VLOOKUP(D223,products!A222:G270,5,FALSE)</f>
        <v>#N/A</v>
      </c>
      <c r="M223" t="e">
        <f>L223*E223</f>
        <v>#N/A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s="7" t="s">
        <v>6169</v>
      </c>
      <c r="E224" s="2">
        <v>3</v>
      </c>
      <c r="F224" s="2" t="str">
        <f>VLOOKUP(C224,customers!A223:I1223,2,FALSE)</f>
        <v>Waneta Edinborough</v>
      </c>
      <c r="G224" s="2" t="s">
        <v>1745</v>
      </c>
      <c r="H224" s="2" t="str">
        <f>VLOOKUP(C224,customers!A223:I1223,7,0)</f>
        <v>United States</v>
      </c>
      <c r="I224" s="2" t="e">
        <f>VLOOKUP(TRIM(D224),products!A223:G271,2,0)</f>
        <v>#N/A</v>
      </c>
      <c r="J224" s="5" t="e">
        <f>VLOOKUP(D224,products!A223:G271,3,FALSE)</f>
        <v>#N/A</v>
      </c>
      <c r="K224" t="e">
        <f>VLOOKUP(D224,products!A223:G271,4,FALSE)</f>
        <v>#N/A</v>
      </c>
      <c r="L224" t="e">
        <f>VLOOKUP(D224,products!A223:G271,5,FALSE)</f>
        <v>#N/A</v>
      </c>
      <c r="M224" t="e">
        <f>L224*E224</f>
        <v>#N/A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s="7" t="s">
        <v>6171</v>
      </c>
      <c r="E225" s="2">
        <v>4</v>
      </c>
      <c r="F225" s="2" t="str">
        <f>VLOOKUP(C225,customers!A224:I1224,2,FALSE)</f>
        <v>Bobbe Piggott</v>
      </c>
      <c r="G225" s="2" t="s">
        <v>6196</v>
      </c>
      <c r="H225" s="2" t="str">
        <f>VLOOKUP(C225,customers!A224:I1224,7,0)</f>
        <v>United States</v>
      </c>
      <c r="I225" s="2" t="e">
        <f>VLOOKUP(TRIM(D225),products!A224:G272,2,0)</f>
        <v>#N/A</v>
      </c>
      <c r="J225" s="5" t="e">
        <f>VLOOKUP(D225,products!A224:G272,3,FALSE)</f>
        <v>#N/A</v>
      </c>
      <c r="K225" t="e">
        <f>VLOOKUP(D225,products!A224:G272,4,FALSE)</f>
        <v>#N/A</v>
      </c>
      <c r="L225" t="e">
        <f>VLOOKUP(D225,products!A224:G272,5,FALSE)</f>
        <v>#N/A</v>
      </c>
      <c r="M225" t="e">
        <f>L225*E225</f>
        <v>#N/A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s="7" t="s">
        <v>6165</v>
      </c>
      <c r="E226" s="2">
        <v>4</v>
      </c>
      <c r="F226" s="2" t="str">
        <f>VLOOKUP(C226,customers!A225:I1225,2,FALSE)</f>
        <v>Ketty Bromehead</v>
      </c>
      <c r="G226" s="2" t="s">
        <v>1756</v>
      </c>
      <c r="H226" s="2" t="str">
        <f>VLOOKUP(C226,customers!A225:I1225,7,0)</f>
        <v>United States</v>
      </c>
      <c r="I226" s="2" t="e">
        <f>VLOOKUP(TRIM(D226),products!A225:G273,2,0)</f>
        <v>#N/A</v>
      </c>
      <c r="J226" s="5" t="e">
        <f>VLOOKUP(D226,products!A225:G273,3,FALSE)</f>
        <v>#N/A</v>
      </c>
      <c r="K226" t="e">
        <f>VLOOKUP(D226,products!A225:G273,4,FALSE)</f>
        <v>#N/A</v>
      </c>
      <c r="L226" t="e">
        <f>VLOOKUP(D226,products!A225:G273,5,FALSE)</f>
        <v>#N/A</v>
      </c>
      <c r="M226" t="e">
        <f>L226*E226</f>
        <v>#N/A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s="7" t="s">
        <v>6178</v>
      </c>
      <c r="E227" s="2">
        <v>4</v>
      </c>
      <c r="F227" s="2" t="str">
        <f>VLOOKUP(C227,customers!A226:I1226,2,FALSE)</f>
        <v>Elsbeth Westerman</v>
      </c>
      <c r="G227" s="2" t="s">
        <v>1762</v>
      </c>
      <c r="H227" s="2" t="str">
        <f>VLOOKUP(C227,customers!A226:I1226,7,0)</f>
        <v>Ireland</v>
      </c>
      <c r="I227" s="2" t="e">
        <f>VLOOKUP(TRIM(D227),products!A226:G274,2,0)</f>
        <v>#N/A</v>
      </c>
      <c r="J227" s="5" t="e">
        <f>VLOOKUP(D227,products!A226:G274,3,FALSE)</f>
        <v>#N/A</v>
      </c>
      <c r="K227" t="e">
        <f>VLOOKUP(D227,products!A226:G274,4,FALSE)</f>
        <v>#N/A</v>
      </c>
      <c r="L227" t="e">
        <f>VLOOKUP(D227,products!A226:G274,5,FALSE)</f>
        <v>#N/A</v>
      </c>
      <c r="M227" t="e">
        <f>L227*E227</f>
        <v>#N/A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s="7" t="s">
        <v>6175</v>
      </c>
      <c r="E228" s="2">
        <v>5</v>
      </c>
      <c r="F228" s="2" t="str">
        <f>VLOOKUP(C228,customers!A227:I1227,2,FALSE)</f>
        <v>Anabelle Hutchens</v>
      </c>
      <c r="G228" s="2" t="s">
        <v>1768</v>
      </c>
      <c r="H228" s="2" t="str">
        <f>VLOOKUP(C228,customers!A227:I1227,7,0)</f>
        <v>United States</v>
      </c>
      <c r="I228" s="2" t="e">
        <f>VLOOKUP(TRIM(D228),products!A227:G275,2,0)</f>
        <v>#N/A</v>
      </c>
      <c r="J228" s="5" t="e">
        <f>VLOOKUP(D228,products!A227:G275,3,FALSE)</f>
        <v>#N/A</v>
      </c>
      <c r="K228" t="e">
        <f>VLOOKUP(D228,products!A227:G275,4,FALSE)</f>
        <v>#N/A</v>
      </c>
      <c r="L228" t="e">
        <f>VLOOKUP(D228,products!A227:G275,5,FALSE)</f>
        <v>#N/A</v>
      </c>
      <c r="M228" t="e">
        <f>L228*E228</f>
        <v>#N/A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s="7" t="s">
        <v>6163</v>
      </c>
      <c r="E229" s="2">
        <v>6</v>
      </c>
      <c r="F229" s="2" t="str">
        <f>VLOOKUP(C229,customers!A228:I1228,2,FALSE)</f>
        <v>Noak Wyvill</v>
      </c>
      <c r="G229" s="2" t="s">
        <v>1774</v>
      </c>
      <c r="H229" s="2" t="str">
        <f>VLOOKUP(C229,customers!A228:I1228,7,0)</f>
        <v>United Kingdom</v>
      </c>
      <c r="I229" s="2" t="e">
        <f>VLOOKUP(TRIM(D229),products!A228:G276,2,0)</f>
        <v>#N/A</v>
      </c>
      <c r="J229" s="5" t="e">
        <f>VLOOKUP(D229,products!A228:G276,3,FALSE)</f>
        <v>#N/A</v>
      </c>
      <c r="K229" t="e">
        <f>VLOOKUP(D229,products!A228:G276,4,FALSE)</f>
        <v>#N/A</v>
      </c>
      <c r="L229" t="e">
        <f>VLOOKUP(D229,products!A228:G276,5,FALSE)</f>
        <v>#N/A</v>
      </c>
      <c r="M229" t="e">
        <f>L229*E229</f>
        <v>#N/A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s="7" t="s">
        <v>6178</v>
      </c>
      <c r="E230" s="2">
        <v>5</v>
      </c>
      <c r="F230" s="2" t="str">
        <f>VLOOKUP(C230,customers!A229:I1229,2,FALSE)</f>
        <v>Beltran Mathon</v>
      </c>
      <c r="G230" s="2" t="s">
        <v>1780</v>
      </c>
      <c r="H230" s="2" t="str">
        <f>VLOOKUP(C230,customers!A229:I1229,7,0)</f>
        <v>United States</v>
      </c>
      <c r="I230" s="2" t="e">
        <f>VLOOKUP(TRIM(D230),products!A229:G277,2,0)</f>
        <v>#N/A</v>
      </c>
      <c r="J230" s="5" t="e">
        <f>VLOOKUP(D230,products!A229:G277,3,FALSE)</f>
        <v>#N/A</v>
      </c>
      <c r="K230" t="e">
        <f>VLOOKUP(D230,products!A229:G277,4,FALSE)</f>
        <v>#N/A</v>
      </c>
      <c r="L230" t="e">
        <f>VLOOKUP(D230,products!A229:G277,5,FALSE)</f>
        <v>#N/A</v>
      </c>
      <c r="M230" t="e">
        <f>L230*E230</f>
        <v>#N/A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s="7" t="s">
        <v>6159</v>
      </c>
      <c r="E231" s="2">
        <v>2</v>
      </c>
      <c r="F231" s="2" t="str">
        <f>VLOOKUP(C231,customers!A230:I1230,2,FALSE)</f>
        <v>Kristos Streight</v>
      </c>
      <c r="G231" s="2" t="s">
        <v>1786</v>
      </c>
      <c r="H231" s="2" t="str">
        <f>VLOOKUP(C231,customers!A230:I1230,7,0)</f>
        <v>United States</v>
      </c>
      <c r="I231" s="2" t="e">
        <f>VLOOKUP(TRIM(D231),products!A230:G278,2,0)</f>
        <v>#N/A</v>
      </c>
      <c r="J231" s="5" t="e">
        <f>VLOOKUP(D231,products!A230:G278,3,FALSE)</f>
        <v>#N/A</v>
      </c>
      <c r="K231" t="e">
        <f>VLOOKUP(D231,products!A230:G278,4,FALSE)</f>
        <v>#N/A</v>
      </c>
      <c r="L231" t="e">
        <f>VLOOKUP(D231,products!A230:G278,5,FALSE)</f>
        <v>#N/A</v>
      </c>
      <c r="M231" t="e">
        <f>L231*E231</f>
        <v>#N/A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s="7" t="s">
        <v>6175</v>
      </c>
      <c r="E232" s="2">
        <v>2</v>
      </c>
      <c r="F232" s="2" t="str">
        <f>VLOOKUP(C232,customers!A231:I1231,2,FALSE)</f>
        <v>Portie Cutchie</v>
      </c>
      <c r="G232" s="2" t="s">
        <v>1792</v>
      </c>
      <c r="H232" s="2" t="str">
        <f>VLOOKUP(C232,customers!A231:I1231,7,0)</f>
        <v>United States</v>
      </c>
      <c r="I232" s="2" t="e">
        <f>VLOOKUP(TRIM(D232),products!A231:G279,2,0)</f>
        <v>#N/A</v>
      </c>
      <c r="J232" s="5" t="e">
        <f>VLOOKUP(D232,products!A231:G279,3,FALSE)</f>
        <v>#N/A</v>
      </c>
      <c r="K232" t="e">
        <f>VLOOKUP(D232,products!A231:G279,4,FALSE)</f>
        <v>#N/A</v>
      </c>
      <c r="L232" t="e">
        <f>VLOOKUP(D232,products!A231:G279,5,FALSE)</f>
        <v>#N/A</v>
      </c>
      <c r="M232" t="e">
        <f>L232*E232</f>
        <v>#N/A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s="7" t="s">
        <v>6159</v>
      </c>
      <c r="E233" s="2">
        <v>2</v>
      </c>
      <c r="F233" s="2" t="str">
        <f>VLOOKUP(C233,customers!A232:I1232,2,FALSE)</f>
        <v>Sinclare Edsell</v>
      </c>
      <c r="G233" s="2" t="s">
        <v>6196</v>
      </c>
      <c r="H233" s="2" t="str">
        <f>VLOOKUP(C233,customers!A232:I1232,7,0)</f>
        <v>United States</v>
      </c>
      <c r="I233" s="2" t="e">
        <f>VLOOKUP(TRIM(D233),products!A232:G280,2,0)</f>
        <v>#N/A</v>
      </c>
      <c r="J233" s="5" t="e">
        <f>VLOOKUP(D233,products!A232:G280,3,FALSE)</f>
        <v>#N/A</v>
      </c>
      <c r="K233" t="e">
        <f>VLOOKUP(D233,products!A232:G280,4,FALSE)</f>
        <v>#N/A</v>
      </c>
      <c r="L233" t="e">
        <f>VLOOKUP(D233,products!A232:G280,5,FALSE)</f>
        <v>#N/A</v>
      </c>
      <c r="M233" t="e">
        <f>L233*E233</f>
        <v>#N/A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s="7" t="s">
        <v>6145</v>
      </c>
      <c r="E234" s="2">
        <v>5</v>
      </c>
      <c r="F234" s="2" t="str">
        <f>VLOOKUP(C234,customers!A233:I1233,2,FALSE)</f>
        <v>Conny Gheraldi</v>
      </c>
      <c r="G234" s="2" t="s">
        <v>1803</v>
      </c>
      <c r="H234" s="2" t="str">
        <f>VLOOKUP(C234,customers!A233:I1233,7,0)</f>
        <v>United Kingdom</v>
      </c>
      <c r="I234" s="2" t="e">
        <f>VLOOKUP(TRIM(D234),products!A233:G281,2,0)</f>
        <v>#N/A</v>
      </c>
      <c r="J234" s="5" t="e">
        <f>VLOOKUP(D234,products!A233:G281,3,FALSE)</f>
        <v>#N/A</v>
      </c>
      <c r="K234" t="e">
        <f>VLOOKUP(D234,products!A233:G281,4,FALSE)</f>
        <v>#N/A</v>
      </c>
      <c r="L234" t="e">
        <f>VLOOKUP(D234,products!A233:G281,5,FALSE)</f>
        <v>#N/A</v>
      </c>
      <c r="M234" t="e">
        <f>L234*E234</f>
        <v>#N/A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s="7" t="s">
        <v>6156</v>
      </c>
      <c r="E235" s="2">
        <v>5</v>
      </c>
      <c r="F235" s="2" t="str">
        <f>VLOOKUP(C235,customers!A234:I1234,2,FALSE)</f>
        <v>Beryle Kenwell</v>
      </c>
      <c r="G235" s="2" t="s">
        <v>1809</v>
      </c>
      <c r="H235" s="2" t="str">
        <f>VLOOKUP(C235,customers!A234:I1234,7,0)</f>
        <v>United States</v>
      </c>
      <c r="I235" s="2" t="e">
        <f>VLOOKUP(TRIM(D235),products!A234:G282,2,0)</f>
        <v>#N/A</v>
      </c>
      <c r="J235" s="5" t="e">
        <f>VLOOKUP(D235,products!A234:G282,3,FALSE)</f>
        <v>#N/A</v>
      </c>
      <c r="K235" t="e">
        <f>VLOOKUP(D235,products!A234:G282,4,FALSE)</f>
        <v>#N/A</v>
      </c>
      <c r="L235" t="e">
        <f>VLOOKUP(D235,products!A234:G282,5,FALSE)</f>
        <v>#N/A</v>
      </c>
      <c r="M235" t="e">
        <f>L235*E235</f>
        <v>#N/A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s="7" t="s">
        <v>6164</v>
      </c>
      <c r="E236" s="2">
        <v>1</v>
      </c>
      <c r="F236" s="2" t="str">
        <f>VLOOKUP(C236,customers!A235:I1235,2,FALSE)</f>
        <v>Tomas Sutty</v>
      </c>
      <c r="G236" s="2" t="s">
        <v>1815</v>
      </c>
      <c r="H236" s="2" t="str">
        <f>VLOOKUP(C236,customers!A235:I1235,7,0)</f>
        <v>United States</v>
      </c>
      <c r="I236" s="2" t="e">
        <f>VLOOKUP(TRIM(D236),products!A235:G283,2,0)</f>
        <v>#N/A</v>
      </c>
      <c r="J236" s="5" t="e">
        <f>VLOOKUP(D236,products!A235:G283,3,FALSE)</f>
        <v>#N/A</v>
      </c>
      <c r="K236" t="e">
        <f>VLOOKUP(D236,products!A235:G283,4,FALSE)</f>
        <v>#N/A</v>
      </c>
      <c r="L236" t="e">
        <f>VLOOKUP(D236,products!A235:G283,5,FALSE)</f>
        <v>#N/A</v>
      </c>
      <c r="M236" t="e">
        <f>L236*E236</f>
        <v>#N/A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s="7" t="s">
        <v>6164</v>
      </c>
      <c r="E237" s="2">
        <v>5</v>
      </c>
      <c r="F237" s="2" t="str">
        <f>VLOOKUP(C237,customers!A236:I1236,2,FALSE)</f>
        <v>Samuele Ales0</v>
      </c>
      <c r="G237" s="2" t="s">
        <v>6196</v>
      </c>
      <c r="H237" s="2" t="str">
        <f>VLOOKUP(C237,customers!A236:I1236,7,0)</f>
        <v>Ireland</v>
      </c>
      <c r="I237" s="2" t="e">
        <f>VLOOKUP(TRIM(D237),products!A236:G284,2,0)</f>
        <v>#N/A</v>
      </c>
      <c r="J237" s="5" t="e">
        <f>VLOOKUP(D237,products!A236:G284,3,FALSE)</f>
        <v>#N/A</v>
      </c>
      <c r="K237" t="e">
        <f>VLOOKUP(D237,products!A236:G284,4,FALSE)</f>
        <v>#N/A</v>
      </c>
      <c r="L237" t="e">
        <f>VLOOKUP(D237,products!A236:G284,5,FALSE)</f>
        <v>#N/A</v>
      </c>
      <c r="M237" t="e">
        <f>L237*E237</f>
        <v>#N/A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s="7" t="s">
        <v>6165</v>
      </c>
      <c r="E238" s="2">
        <v>3</v>
      </c>
      <c r="F238" s="2" t="str">
        <f>VLOOKUP(C238,customers!A237:I1237,2,FALSE)</f>
        <v>Carlie Harce</v>
      </c>
      <c r="G238" s="2" t="s">
        <v>1825</v>
      </c>
      <c r="H238" s="2" t="str">
        <f>VLOOKUP(C238,customers!A237:I1237,7,0)</f>
        <v>Ireland</v>
      </c>
      <c r="I238" s="2" t="e">
        <f>VLOOKUP(TRIM(D238),products!A237:G285,2,0)</f>
        <v>#N/A</v>
      </c>
      <c r="J238" s="5" t="e">
        <f>VLOOKUP(D238,products!A237:G285,3,FALSE)</f>
        <v>#N/A</v>
      </c>
      <c r="K238" t="e">
        <f>VLOOKUP(D238,products!A237:G285,4,FALSE)</f>
        <v>#N/A</v>
      </c>
      <c r="L238" t="e">
        <f>VLOOKUP(D238,products!A237:G285,5,FALSE)</f>
        <v>#N/A</v>
      </c>
      <c r="M238" t="e">
        <f>L238*E238</f>
        <v>#N/A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s="7" t="s">
        <v>6178</v>
      </c>
      <c r="E239" s="2">
        <v>1</v>
      </c>
      <c r="F239" s="2" t="str">
        <f>VLOOKUP(C239,customers!A238:I1238,2,FALSE)</f>
        <v>Craggy Bril</v>
      </c>
      <c r="G239" s="2" t="s">
        <v>6196</v>
      </c>
      <c r="H239" s="2" t="str">
        <f>VLOOKUP(C239,customers!A238:I1238,7,0)</f>
        <v>United States</v>
      </c>
      <c r="I239" s="2" t="e">
        <f>VLOOKUP(TRIM(D239),products!A238:G286,2,0)</f>
        <v>#N/A</v>
      </c>
      <c r="J239" s="5" t="e">
        <f>VLOOKUP(D239,products!A238:G286,3,FALSE)</f>
        <v>#N/A</v>
      </c>
      <c r="K239" t="e">
        <f>VLOOKUP(D239,products!A238:G286,4,FALSE)</f>
        <v>#N/A</v>
      </c>
      <c r="L239" t="e">
        <f>VLOOKUP(D239,products!A238:G286,5,FALSE)</f>
        <v>#N/A</v>
      </c>
      <c r="M239" t="e">
        <f>L239*E239</f>
        <v>#N/A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s="7" t="s">
        <v>6151</v>
      </c>
      <c r="E240" s="2">
        <v>2</v>
      </c>
      <c r="F240" s="2" t="str">
        <f>VLOOKUP(C240,customers!A239:I1239,2,FALSE)</f>
        <v>Friederike Drysdale</v>
      </c>
      <c r="G240" s="2" t="s">
        <v>1836</v>
      </c>
      <c r="H240" s="2" t="str">
        <f>VLOOKUP(C240,customers!A239:I1239,7,0)</f>
        <v>United States</v>
      </c>
      <c r="I240" s="2" t="e">
        <f>VLOOKUP(TRIM(D240),products!A239:G287,2,0)</f>
        <v>#N/A</v>
      </c>
      <c r="J240" s="5" t="e">
        <f>VLOOKUP(D240,products!A239:G287,3,FALSE)</f>
        <v>#N/A</v>
      </c>
      <c r="K240" t="e">
        <f>VLOOKUP(D240,products!A239:G287,4,FALSE)</f>
        <v>#N/A</v>
      </c>
      <c r="L240" t="e">
        <f>VLOOKUP(D240,products!A239:G287,5,FALSE)</f>
        <v>#N/A</v>
      </c>
      <c r="M240" t="e">
        <f>L240*E240</f>
        <v>#N/A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s="7" t="s">
        <v>6171</v>
      </c>
      <c r="E241" s="2">
        <v>4</v>
      </c>
      <c r="F241" s="2" t="str">
        <f>VLOOKUP(C241,customers!A240:I1240,2,FALSE)</f>
        <v>Devon Magowan</v>
      </c>
      <c r="G241" s="2" t="s">
        <v>1842</v>
      </c>
      <c r="H241" s="2" t="str">
        <f>VLOOKUP(C241,customers!A240:I1240,7,0)</f>
        <v>United States</v>
      </c>
      <c r="I241" s="2" t="e">
        <f>VLOOKUP(TRIM(D241),products!A240:G288,2,0)</f>
        <v>#N/A</v>
      </c>
      <c r="J241" s="5" t="e">
        <f>VLOOKUP(D241,products!A240:G288,3,FALSE)</f>
        <v>#N/A</v>
      </c>
      <c r="K241" t="e">
        <f>VLOOKUP(D241,products!A240:G288,4,FALSE)</f>
        <v>#N/A</v>
      </c>
      <c r="L241" t="e">
        <f>VLOOKUP(D241,products!A240:G288,5,FALSE)</f>
        <v>#N/A</v>
      </c>
      <c r="M241" t="e">
        <f>L241*E241</f>
        <v>#N/A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s="7" t="s">
        <v>6175</v>
      </c>
      <c r="E242" s="2">
        <v>6</v>
      </c>
      <c r="F242" s="2" t="str">
        <f>VLOOKUP(C242,customers!A241:I1241,2,FALSE)</f>
        <v>Codi Littrell</v>
      </c>
      <c r="G242" s="2" t="s">
        <v>6196</v>
      </c>
      <c r="H242" s="2" t="str">
        <f>VLOOKUP(C242,customers!A241:I1241,7,0)</f>
        <v>United States</v>
      </c>
      <c r="I242" s="2" t="e">
        <f>VLOOKUP(TRIM(D242),products!A241:G289,2,0)</f>
        <v>#N/A</v>
      </c>
      <c r="J242" s="5" t="e">
        <f>VLOOKUP(D242,products!A241:G289,3,FALSE)</f>
        <v>#N/A</v>
      </c>
      <c r="K242" t="e">
        <f>VLOOKUP(D242,products!A241:G289,4,FALSE)</f>
        <v>#N/A</v>
      </c>
      <c r="L242" t="e">
        <f>VLOOKUP(D242,products!A241:G289,5,FALSE)</f>
        <v>#N/A</v>
      </c>
      <c r="M242" t="e">
        <f>L242*E242</f>
        <v>#N/A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s="7" t="s">
        <v>6151</v>
      </c>
      <c r="E243" s="2">
        <v>2</v>
      </c>
      <c r="F243" s="2" t="str">
        <f>VLOOKUP(C243,customers!A242:I1242,2,FALSE)</f>
        <v>Christel Speak</v>
      </c>
      <c r="G243" s="2" t="s">
        <v>6196</v>
      </c>
      <c r="H243" s="2" t="str">
        <f>VLOOKUP(C243,customers!A242:I1242,7,0)</f>
        <v>United States</v>
      </c>
      <c r="I243" s="2" t="e">
        <f>VLOOKUP(TRIM(D243),products!A242:G290,2,0)</f>
        <v>#N/A</v>
      </c>
      <c r="J243" s="5" t="e">
        <f>VLOOKUP(D243,products!A242:G290,3,FALSE)</f>
        <v>#N/A</v>
      </c>
      <c r="K243" t="e">
        <f>VLOOKUP(D243,products!A242:G290,4,FALSE)</f>
        <v>#N/A</v>
      </c>
      <c r="L243" t="e">
        <f>VLOOKUP(D243,products!A242:G290,5,FALSE)</f>
        <v>#N/A</v>
      </c>
      <c r="M243" t="e">
        <f>L243*E243</f>
        <v>#N/A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s="7" t="s">
        <v>6183</v>
      </c>
      <c r="E244" s="2">
        <v>3</v>
      </c>
      <c r="F244" s="2" t="str">
        <f>VLOOKUP(C244,customers!A243:I1243,2,FALSE)</f>
        <v>Sibella Rushbrooke</v>
      </c>
      <c r="G244" s="2" t="s">
        <v>1857</v>
      </c>
      <c r="H244" s="2" t="str">
        <f>VLOOKUP(C244,customers!A243:I1243,7,0)</f>
        <v>United States</v>
      </c>
      <c r="I244" s="2" t="e">
        <f>VLOOKUP(TRIM(D244),products!A243:G291,2,0)</f>
        <v>#N/A</v>
      </c>
      <c r="J244" s="5" t="e">
        <f>VLOOKUP(D244,products!A243:G291,3,FALSE)</f>
        <v>#N/A</v>
      </c>
      <c r="K244" t="e">
        <f>VLOOKUP(D244,products!A243:G291,4,FALSE)</f>
        <v>#N/A</v>
      </c>
      <c r="L244" t="e">
        <f>VLOOKUP(D244,products!A243:G291,5,FALSE)</f>
        <v>#N/A</v>
      </c>
      <c r="M244" t="e">
        <f>L244*E244</f>
        <v>#N/A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s="7" t="s">
        <v>6144</v>
      </c>
      <c r="E245" s="2">
        <v>4</v>
      </c>
      <c r="F245" s="2" t="str">
        <f>VLOOKUP(C245,customers!A244:I1244,2,FALSE)</f>
        <v>Tammie Drynan</v>
      </c>
      <c r="G245" s="2" t="s">
        <v>1863</v>
      </c>
      <c r="H245" s="2" t="str">
        <f>VLOOKUP(C245,customers!A244:I1244,7,0)</f>
        <v>United States</v>
      </c>
      <c r="I245" s="2" t="e">
        <f>VLOOKUP(TRIM(D245),products!A244:G292,2,0)</f>
        <v>#N/A</v>
      </c>
      <c r="J245" s="5" t="e">
        <f>VLOOKUP(D245,products!A244:G292,3,FALSE)</f>
        <v>#N/A</v>
      </c>
      <c r="K245" t="e">
        <f>VLOOKUP(D245,products!A244:G292,4,FALSE)</f>
        <v>#N/A</v>
      </c>
      <c r="L245" t="e">
        <f>VLOOKUP(D245,products!A244:G292,5,FALSE)</f>
        <v>#N/A</v>
      </c>
      <c r="M245" t="e">
        <f>L245*E245</f>
        <v>#N/A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s="7" t="s">
        <v>6181</v>
      </c>
      <c r="E246" s="2">
        <v>4</v>
      </c>
      <c r="F246" s="2" t="str">
        <f>VLOOKUP(C246,customers!A245:I1245,2,FALSE)</f>
        <v>Effie Yurkov</v>
      </c>
      <c r="G246" s="2" t="s">
        <v>1869</v>
      </c>
      <c r="H246" s="2" t="str">
        <f>VLOOKUP(C246,customers!A245:I1245,7,0)</f>
        <v>United States</v>
      </c>
      <c r="I246" s="2" t="e">
        <f>VLOOKUP(TRIM(D246),products!A245:G293,2,0)</f>
        <v>#N/A</v>
      </c>
      <c r="J246" s="5" t="e">
        <f>VLOOKUP(D246,products!A245:G293,3,FALSE)</f>
        <v>#N/A</v>
      </c>
      <c r="K246" t="e">
        <f>VLOOKUP(D246,products!A245:G293,4,FALSE)</f>
        <v>#N/A</v>
      </c>
      <c r="L246" t="e">
        <f>VLOOKUP(D246,products!A245:G293,5,FALSE)</f>
        <v>#N/A</v>
      </c>
      <c r="M246" t="e">
        <f>L246*E246</f>
        <v>#N/A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s="7" t="s">
        <v>6145</v>
      </c>
      <c r="E247" s="2">
        <v>5</v>
      </c>
      <c r="F247" s="2" t="str">
        <f>VLOOKUP(C247,customers!A246:I1246,2,FALSE)</f>
        <v>Lexie Mallan</v>
      </c>
      <c r="G247" s="2" t="s">
        <v>1875</v>
      </c>
      <c r="H247" s="2" t="str">
        <f>VLOOKUP(C247,customers!A246:I1246,7,0)</f>
        <v>United States</v>
      </c>
      <c r="I247" s="2" t="e">
        <f>VLOOKUP(TRIM(D247),products!A246:G294,2,0)</f>
        <v>#N/A</v>
      </c>
      <c r="J247" s="5" t="e">
        <f>VLOOKUP(D247,products!A246:G294,3,FALSE)</f>
        <v>#N/A</v>
      </c>
      <c r="K247" t="e">
        <f>VLOOKUP(D247,products!A246:G294,4,FALSE)</f>
        <v>#N/A</v>
      </c>
      <c r="L247" t="e">
        <f>VLOOKUP(D247,products!A246:G294,5,FALSE)</f>
        <v>#N/A</v>
      </c>
      <c r="M247" t="e">
        <f>L247*E247</f>
        <v>#N/A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s="7" t="s">
        <v>6143</v>
      </c>
      <c r="E248" s="2">
        <v>3</v>
      </c>
      <c r="F248" s="2" t="str">
        <f>VLOOKUP(C248,customers!A247:I1247,2,FALSE)</f>
        <v>Georgena Bentjens</v>
      </c>
      <c r="G248" s="2" t="s">
        <v>1881</v>
      </c>
      <c r="H248" s="2" t="str">
        <f>VLOOKUP(C248,customers!A247:I1247,7,0)</f>
        <v>United Kingdom</v>
      </c>
      <c r="I248" s="2" t="e">
        <f>VLOOKUP(TRIM(D248),products!A247:G295,2,0)</f>
        <v>#N/A</v>
      </c>
      <c r="J248" s="5" t="e">
        <f>VLOOKUP(D248,products!A247:G295,3,FALSE)</f>
        <v>#N/A</v>
      </c>
      <c r="K248" t="e">
        <f>VLOOKUP(D248,products!A247:G295,4,FALSE)</f>
        <v>#N/A</v>
      </c>
      <c r="L248" t="e">
        <f>VLOOKUP(D248,products!A247:G295,5,FALSE)</f>
        <v>#N/A</v>
      </c>
      <c r="M248" t="e">
        <f>L248*E248</f>
        <v>#N/A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s="7" t="s">
        <v>6178</v>
      </c>
      <c r="E249" s="2">
        <v>6</v>
      </c>
      <c r="F249" s="2" t="str">
        <f>VLOOKUP(C249,customers!A248:I1248,2,FALSE)</f>
        <v>Delmar Beasant</v>
      </c>
      <c r="G249" s="2" t="s">
        <v>6196</v>
      </c>
      <c r="H249" s="2" t="str">
        <f>VLOOKUP(C249,customers!A248:I1248,7,0)</f>
        <v>Ireland</v>
      </c>
      <c r="I249" s="2" t="e">
        <f>VLOOKUP(TRIM(D249),products!A248:G296,2,0)</f>
        <v>#N/A</v>
      </c>
      <c r="J249" s="5" t="e">
        <f>VLOOKUP(D249,products!A248:G296,3,FALSE)</f>
        <v>#N/A</v>
      </c>
      <c r="K249" t="e">
        <f>VLOOKUP(D249,products!A248:G296,4,FALSE)</f>
        <v>#N/A</v>
      </c>
      <c r="L249" t="e">
        <f>VLOOKUP(D249,products!A248:G296,5,FALSE)</f>
        <v>#N/A</v>
      </c>
      <c r="M249" t="e">
        <f>L249*E249</f>
        <v>#N/A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s="7" t="s">
        <v>6147</v>
      </c>
      <c r="E250" s="2">
        <v>1</v>
      </c>
      <c r="F250" s="2" t="str">
        <f>VLOOKUP(C250,customers!A249:I1249,2,FALSE)</f>
        <v>Lyn Entwistle</v>
      </c>
      <c r="G250" s="2" t="s">
        <v>1892</v>
      </c>
      <c r="H250" s="2" t="str">
        <f>VLOOKUP(C250,customers!A249:I1249,7,0)</f>
        <v>United States</v>
      </c>
      <c r="I250" s="2" t="e">
        <f>VLOOKUP(TRIM(D250),products!A249:G297,2,0)</f>
        <v>#N/A</v>
      </c>
      <c r="J250" s="5" t="e">
        <f>VLOOKUP(D250,products!A249:G297,3,FALSE)</f>
        <v>#N/A</v>
      </c>
      <c r="K250" t="e">
        <f>VLOOKUP(D250,products!A249:G297,4,FALSE)</f>
        <v>#N/A</v>
      </c>
      <c r="L250" t="e">
        <f>VLOOKUP(D250,products!A249:G297,5,FALSE)</f>
        <v>#N/A</v>
      </c>
      <c r="M250" t="e">
        <f>L250*E250</f>
        <v>#N/A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s="7" t="s">
        <v>6170</v>
      </c>
      <c r="E251" s="2">
        <v>1</v>
      </c>
      <c r="F251" s="2" t="str">
        <f>VLOOKUP(C251,customers!A250:I1250,2,FALSE)</f>
        <v>Zacharias Kiffe</v>
      </c>
      <c r="G251" s="2" t="s">
        <v>1937</v>
      </c>
      <c r="H251" s="2" t="str">
        <f>VLOOKUP(C251,customers!A250:I1250,7,0)</f>
        <v>United States</v>
      </c>
      <c r="I251" s="2" t="e">
        <f>VLOOKUP(TRIM(D251),products!A250:G298,2,0)</f>
        <v>#N/A</v>
      </c>
      <c r="J251" s="5" t="e">
        <f>VLOOKUP(D251,products!A250:G298,3,FALSE)</f>
        <v>#N/A</v>
      </c>
      <c r="K251" t="e">
        <f>VLOOKUP(D251,products!A250:G298,4,FALSE)</f>
        <v>#N/A</v>
      </c>
      <c r="L251" t="e">
        <f>VLOOKUP(D251,products!A250:G298,5,FALSE)</f>
        <v>#N/A</v>
      </c>
      <c r="M251" t="e">
        <f>L251*E251</f>
        <v>#N/A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s="7" t="s">
        <v>6174</v>
      </c>
      <c r="E252" s="2">
        <v>1</v>
      </c>
      <c r="F252" s="2" t="str">
        <f>VLOOKUP(C252,customers!A251:I1251,2,FALSE)</f>
        <v>Mercedes Acott</v>
      </c>
      <c r="G252" s="2" t="s">
        <v>1903</v>
      </c>
      <c r="H252" s="2" t="str">
        <f>VLOOKUP(C252,customers!A251:I1251,7,0)</f>
        <v>United States</v>
      </c>
      <c r="I252" s="2" t="e">
        <f>VLOOKUP(TRIM(D252),products!A251:G299,2,0)</f>
        <v>#N/A</v>
      </c>
      <c r="J252" s="5" t="e">
        <f>VLOOKUP(D252,products!A251:G299,3,FALSE)</f>
        <v>#N/A</v>
      </c>
      <c r="K252" t="e">
        <f>VLOOKUP(D252,products!A251:G299,4,FALSE)</f>
        <v>#N/A</v>
      </c>
      <c r="L252" t="e">
        <f>VLOOKUP(D252,products!A251:G299,5,FALSE)</f>
        <v>#N/A</v>
      </c>
      <c r="M252" t="e">
        <f>L252*E252</f>
        <v>#N/A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s="7" t="s">
        <v>6141</v>
      </c>
      <c r="E253" s="2">
        <v>5</v>
      </c>
      <c r="F253" s="2" t="str">
        <f>VLOOKUP(C253,customers!A252:I1252,2,FALSE)</f>
        <v>Connor Heaviside</v>
      </c>
      <c r="G253" s="2" t="s">
        <v>1909</v>
      </c>
      <c r="H253" s="2" t="str">
        <f>VLOOKUP(C253,customers!A252:I1252,7,0)</f>
        <v>United States</v>
      </c>
      <c r="I253" s="2" t="e">
        <f>VLOOKUP(TRIM(D253),products!A252:G300,2,0)</f>
        <v>#N/A</v>
      </c>
      <c r="J253" s="5" t="e">
        <f>VLOOKUP(D253,products!A252:G300,3,FALSE)</f>
        <v>#N/A</v>
      </c>
      <c r="K253" t="e">
        <f>VLOOKUP(D253,products!A252:G300,4,FALSE)</f>
        <v>#N/A</v>
      </c>
      <c r="L253" t="e">
        <f>VLOOKUP(D253,products!A252:G300,5,FALSE)</f>
        <v>#N/A</v>
      </c>
      <c r="M253" t="e">
        <f>L253*E253</f>
        <v>#N/A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s="7" t="s">
        <v>6147</v>
      </c>
      <c r="E254" s="2">
        <v>3</v>
      </c>
      <c r="F254" s="2" t="str">
        <f>VLOOKUP(C254,customers!A253:I1253,2,FALSE)</f>
        <v>Devy Bulbrook</v>
      </c>
      <c r="G254" s="2" t="s">
        <v>6196</v>
      </c>
      <c r="H254" s="2" t="str">
        <f>VLOOKUP(C254,customers!A253:I1253,7,0)</f>
        <v>United States</v>
      </c>
      <c r="I254" s="2" t="e">
        <f>VLOOKUP(TRIM(D254),products!A253:G301,2,0)</f>
        <v>#N/A</v>
      </c>
      <c r="J254" s="5" t="e">
        <f>VLOOKUP(D254,products!A253:G301,3,FALSE)</f>
        <v>#N/A</v>
      </c>
      <c r="K254" t="e">
        <f>VLOOKUP(D254,products!A253:G301,4,FALSE)</f>
        <v>#N/A</v>
      </c>
      <c r="L254" t="e">
        <f>VLOOKUP(D254,products!A253:G301,5,FALSE)</f>
        <v>#N/A</v>
      </c>
      <c r="M254" t="e">
        <f>L254*E254</f>
        <v>#N/A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s="7" t="s">
        <v>6162</v>
      </c>
      <c r="E255" s="2">
        <v>4</v>
      </c>
      <c r="F255" s="2" t="str">
        <f>VLOOKUP(C255,customers!A254:I1254,2,FALSE)</f>
        <v>Leia Kernan</v>
      </c>
      <c r="G255" s="2" t="s">
        <v>1920</v>
      </c>
      <c r="H255" s="2" t="str">
        <f>VLOOKUP(C255,customers!A254:I1254,7,0)</f>
        <v>United States</v>
      </c>
      <c r="I255" s="2" t="e">
        <f>VLOOKUP(TRIM(D255),products!A254:G302,2,0)</f>
        <v>#N/A</v>
      </c>
      <c r="J255" s="5" t="e">
        <f>VLOOKUP(D255,products!A254:G302,3,FALSE)</f>
        <v>#N/A</v>
      </c>
      <c r="K255" t="e">
        <f>VLOOKUP(D255,products!A254:G302,4,FALSE)</f>
        <v>#N/A</v>
      </c>
      <c r="L255" t="e">
        <f>VLOOKUP(D255,products!A254:G302,5,FALSE)</f>
        <v>#N/A</v>
      </c>
      <c r="M255" t="e">
        <f>L255*E255</f>
        <v>#N/A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s="7" t="s">
        <v>6173</v>
      </c>
      <c r="E256" s="2">
        <v>4</v>
      </c>
      <c r="F256" s="2" t="str">
        <f>VLOOKUP(C256,customers!A255:I1255,2,FALSE)</f>
        <v>Rosaline McLae</v>
      </c>
      <c r="G256" s="2" t="s">
        <v>1926</v>
      </c>
      <c r="H256" s="2" t="str">
        <f>VLOOKUP(C256,customers!A255:I1255,7,0)</f>
        <v>United Kingdom</v>
      </c>
      <c r="I256" s="2" t="e">
        <f>VLOOKUP(TRIM(D256),products!A255:G303,2,0)</f>
        <v>#N/A</v>
      </c>
      <c r="J256" s="5" t="e">
        <f>VLOOKUP(D256,products!A255:G303,3,FALSE)</f>
        <v>#N/A</v>
      </c>
      <c r="K256" t="e">
        <f>VLOOKUP(D256,products!A255:G303,4,FALSE)</f>
        <v>#N/A</v>
      </c>
      <c r="L256" t="e">
        <f>VLOOKUP(D256,products!A255:G303,5,FALSE)</f>
        <v>#N/A</v>
      </c>
      <c r="M256" t="e">
        <f>L256*E256</f>
        <v>#N/A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s="7" t="s">
        <v>6173</v>
      </c>
      <c r="E257" s="2">
        <v>3</v>
      </c>
      <c r="F257" s="2" t="str">
        <f>VLOOKUP(C257,customers!A256:I1256,2,FALSE)</f>
        <v>Cleve Blowfelde</v>
      </c>
      <c r="G257" s="2" t="s">
        <v>1931</v>
      </c>
      <c r="H257" s="2" t="str">
        <f>VLOOKUP(C257,customers!A256:I1256,7,0)</f>
        <v>United States</v>
      </c>
      <c r="I257" s="2" t="e">
        <f>VLOOKUP(TRIM(D257),products!A256:G304,2,0)</f>
        <v>#N/A</v>
      </c>
      <c r="J257" s="5" t="e">
        <f>VLOOKUP(D257,products!A256:G304,3,FALSE)</f>
        <v>#N/A</v>
      </c>
      <c r="K257" t="e">
        <f>VLOOKUP(D257,products!A256:G304,4,FALSE)</f>
        <v>#N/A</v>
      </c>
      <c r="L257" t="e">
        <f>VLOOKUP(D257,products!A256:G304,5,FALSE)</f>
        <v>#N/A</v>
      </c>
      <c r="M257" t="e">
        <f>L257*E257</f>
        <v>#N/A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s="7" t="s">
        <v>6160</v>
      </c>
      <c r="E258" s="2">
        <v>2</v>
      </c>
      <c r="F258" s="2" t="str">
        <f>VLOOKUP(C258,customers!A257:I1257,2,FALSE)</f>
        <v>Zacharias Kiffe</v>
      </c>
      <c r="G258" s="2" t="s">
        <v>1937</v>
      </c>
      <c r="H258" s="2" t="str">
        <f>VLOOKUP(C258,customers!A257:I1257,7,0)</f>
        <v>United States</v>
      </c>
      <c r="I258" s="2" t="e">
        <f>VLOOKUP(TRIM(D258),products!A257:G305,2,0)</f>
        <v>#N/A</v>
      </c>
      <c r="J258" s="5" t="e">
        <f>VLOOKUP(D258,products!A257:G305,3,FALSE)</f>
        <v>#N/A</v>
      </c>
      <c r="K258" t="e">
        <f>VLOOKUP(D258,products!A257:G305,4,FALSE)</f>
        <v>#N/A</v>
      </c>
      <c r="L258" t="e">
        <f>VLOOKUP(D258,products!A257:G305,5,FALSE)</f>
        <v>#N/A</v>
      </c>
      <c r="M258" t="e">
        <f>L258*E258</f>
        <v>#N/A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s="7" t="s">
        <v>6185</v>
      </c>
      <c r="E259" s="2">
        <v>1</v>
      </c>
      <c r="F259" s="2" t="str">
        <f>VLOOKUP(C259,customers!A258:I1258,2,FALSE)</f>
        <v>Denyse O'Calleran</v>
      </c>
      <c r="G259" s="2" t="s">
        <v>1943</v>
      </c>
      <c r="H259" s="2" t="str">
        <f>VLOOKUP(C259,customers!A258:I1258,7,0)</f>
        <v>United States</v>
      </c>
      <c r="I259" s="2" t="e">
        <f>VLOOKUP(TRIM(D259),products!A258:G306,2,0)</f>
        <v>#N/A</v>
      </c>
      <c r="J259" s="5" t="e">
        <f>VLOOKUP(D259,products!A258:G306,3,FALSE)</f>
        <v>#N/A</v>
      </c>
      <c r="K259" t="e">
        <f>VLOOKUP(D259,products!A258:G306,4,FALSE)</f>
        <v>#N/A</v>
      </c>
      <c r="L259" t="e">
        <f>VLOOKUP(D259,products!A258:G306,5,FALSE)</f>
        <v>#N/A</v>
      </c>
      <c r="M259" t="e">
        <f>L259*E259</f>
        <v>#N/A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s="7" t="s">
        <v>6185</v>
      </c>
      <c r="E260" s="2">
        <v>5</v>
      </c>
      <c r="F260" s="2" t="str">
        <f>VLOOKUP(C260,customers!A259:I1259,2,FALSE)</f>
        <v>Cobby Cromwell</v>
      </c>
      <c r="G260" s="2" t="s">
        <v>1949</v>
      </c>
      <c r="H260" s="2" t="str">
        <f>VLOOKUP(C260,customers!A259:I1259,7,0)</f>
        <v>United States</v>
      </c>
      <c r="I260" s="2" t="e">
        <f>VLOOKUP(TRIM(D260),products!A259:G307,2,0)</f>
        <v>#N/A</v>
      </c>
      <c r="J260" s="5" t="e">
        <f>VLOOKUP(D260,products!A259:G307,3,FALSE)</f>
        <v>#N/A</v>
      </c>
      <c r="K260" t="e">
        <f>VLOOKUP(D260,products!A259:G307,4,FALSE)</f>
        <v>#N/A</v>
      </c>
      <c r="L260" t="e">
        <f>VLOOKUP(D260,products!A259:G307,5,FALSE)</f>
        <v>#N/A</v>
      </c>
      <c r="M260" t="e">
        <f>L260*E260</f>
        <v>#N/A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s="7" t="s">
        <v>6174</v>
      </c>
      <c r="E261" s="2">
        <v>2</v>
      </c>
      <c r="F261" s="2" t="str">
        <f>VLOOKUP(C261,customers!A260:I1260,2,FALSE)</f>
        <v>Irv Hay</v>
      </c>
      <c r="G261" s="2" t="s">
        <v>1955</v>
      </c>
      <c r="H261" s="2" t="str">
        <f>VLOOKUP(C261,customers!A260:I1260,7,0)</f>
        <v>United Kingdom</v>
      </c>
      <c r="I261" s="2" t="e">
        <f>VLOOKUP(TRIM(D261),products!A260:G308,2,0)</f>
        <v>#N/A</v>
      </c>
      <c r="J261" s="5" t="e">
        <f>VLOOKUP(D261,products!A260:G308,3,FALSE)</f>
        <v>#N/A</v>
      </c>
      <c r="K261" t="e">
        <f>VLOOKUP(D261,products!A260:G308,4,FALSE)</f>
        <v>#N/A</v>
      </c>
      <c r="L261" t="e">
        <f>VLOOKUP(D261,products!A260:G308,5,FALSE)</f>
        <v>#N/A</v>
      </c>
      <c r="M261" t="e">
        <f>L261*E261</f>
        <v>#N/A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s="7" t="s">
        <v>6142</v>
      </c>
      <c r="E262" s="2">
        <v>1</v>
      </c>
      <c r="F262" s="2" t="str">
        <f>VLOOKUP(C262,customers!A261:I1261,2,FALSE)</f>
        <v>Tani Taffarello</v>
      </c>
      <c r="G262" s="2" t="s">
        <v>1961</v>
      </c>
      <c r="H262" s="2" t="str">
        <f>VLOOKUP(C262,customers!A261:I1261,7,0)</f>
        <v>United States</v>
      </c>
      <c r="I262" s="2" t="e">
        <f>VLOOKUP(TRIM(D262),products!A261:G309,2,0)</f>
        <v>#N/A</v>
      </c>
      <c r="J262" s="5" t="e">
        <f>VLOOKUP(D262,products!A261:G309,3,FALSE)</f>
        <v>#N/A</v>
      </c>
      <c r="K262" t="e">
        <f>VLOOKUP(D262,products!A261:G309,4,FALSE)</f>
        <v>#N/A</v>
      </c>
      <c r="L262" t="e">
        <f>VLOOKUP(D262,products!A261:G309,5,FALSE)</f>
        <v>#N/A</v>
      </c>
      <c r="M262" t="e">
        <f>L262*E262</f>
        <v>#N/A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s="7" t="s">
        <v>6179</v>
      </c>
      <c r="E263" s="2">
        <v>5</v>
      </c>
      <c r="F263" s="2" t="str">
        <f>VLOOKUP(C263,customers!A262:I1262,2,FALSE)</f>
        <v>Monique Canty</v>
      </c>
      <c r="G263" s="2" t="s">
        <v>1966</v>
      </c>
      <c r="H263" s="2" t="str">
        <f>VLOOKUP(C263,customers!A262:I1262,7,0)</f>
        <v>United States</v>
      </c>
      <c r="I263" s="2" t="e">
        <f>VLOOKUP(TRIM(D263),products!A262:G310,2,0)</f>
        <v>#N/A</v>
      </c>
      <c r="J263" s="5" t="e">
        <f>VLOOKUP(D263,products!A262:G310,3,FALSE)</f>
        <v>#N/A</v>
      </c>
      <c r="K263" t="e">
        <f>VLOOKUP(D263,products!A262:G310,4,FALSE)</f>
        <v>#N/A</v>
      </c>
      <c r="L263" t="e">
        <f>VLOOKUP(D263,products!A262:G310,5,FALSE)</f>
        <v>#N/A</v>
      </c>
      <c r="M263" t="e">
        <f>L263*E263</f>
        <v>#N/A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s="7" t="s">
        <v>6141</v>
      </c>
      <c r="E264" s="2">
        <v>3</v>
      </c>
      <c r="F264" s="2" t="str">
        <f>VLOOKUP(C264,customers!A263:I1263,2,FALSE)</f>
        <v>Javier Kopke</v>
      </c>
      <c r="G264" s="2" t="s">
        <v>1972</v>
      </c>
      <c r="H264" s="2" t="str">
        <f>VLOOKUP(C264,customers!A263:I1263,7,0)</f>
        <v>United States</v>
      </c>
      <c r="I264" s="2" t="e">
        <f>VLOOKUP(TRIM(D264),products!A263:G311,2,0)</f>
        <v>#N/A</v>
      </c>
      <c r="J264" s="5" t="e">
        <f>VLOOKUP(D264,products!A263:G311,3,FALSE)</f>
        <v>#N/A</v>
      </c>
      <c r="K264" t="e">
        <f>VLOOKUP(D264,products!A263:G311,4,FALSE)</f>
        <v>#N/A</v>
      </c>
      <c r="L264" t="e">
        <f>VLOOKUP(D264,products!A263:G311,5,FALSE)</f>
        <v>#N/A</v>
      </c>
      <c r="M264" t="e">
        <f>L264*E264</f>
        <v>#N/A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s="7" t="s">
        <v>6181</v>
      </c>
      <c r="E265" s="2">
        <v>4</v>
      </c>
      <c r="F265" s="2" t="str">
        <f>VLOOKUP(C265,customers!A264:I1264,2,FALSE)</f>
        <v>Mar McIver</v>
      </c>
      <c r="G265" s="2" t="s">
        <v>6196</v>
      </c>
      <c r="H265" s="2" t="str">
        <f>VLOOKUP(C265,customers!A264:I1264,7,0)</f>
        <v>United States</v>
      </c>
      <c r="I265" s="2" t="e">
        <f>VLOOKUP(TRIM(D265),products!A264:G312,2,0)</f>
        <v>#N/A</v>
      </c>
      <c r="J265" s="5" t="e">
        <f>VLOOKUP(D265,products!A264:G312,3,FALSE)</f>
        <v>#N/A</v>
      </c>
      <c r="K265" t="e">
        <f>VLOOKUP(D265,products!A264:G312,4,FALSE)</f>
        <v>#N/A</v>
      </c>
      <c r="L265" t="e">
        <f>VLOOKUP(D265,products!A264:G312,5,FALSE)</f>
        <v>#N/A</v>
      </c>
      <c r="M265" t="e">
        <f>L265*E265</f>
        <v>#N/A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s="7" t="s">
        <v>6179</v>
      </c>
      <c r="E266" s="2">
        <v>5</v>
      </c>
      <c r="F266" s="2" t="str">
        <f>VLOOKUP(C266,customers!A265:I1265,2,FALSE)</f>
        <v>Arabella Fransewich</v>
      </c>
      <c r="G266" s="2" t="s">
        <v>6196</v>
      </c>
      <c r="H266" s="2" t="str">
        <f>VLOOKUP(C266,customers!A265:I1265,7,0)</f>
        <v>Ireland</v>
      </c>
      <c r="I266" s="2" t="e">
        <f>VLOOKUP(TRIM(D266),products!A265:G313,2,0)</f>
        <v>#N/A</v>
      </c>
      <c r="J266" s="5" t="e">
        <f>VLOOKUP(D266,products!A265:G313,3,FALSE)</f>
        <v>#N/A</v>
      </c>
      <c r="K266" t="e">
        <f>VLOOKUP(D266,products!A265:G313,4,FALSE)</f>
        <v>#N/A</v>
      </c>
      <c r="L266" t="e">
        <f>VLOOKUP(D266,products!A265:G313,5,FALSE)</f>
        <v>#N/A</v>
      </c>
      <c r="M266" t="e">
        <f>L266*E266</f>
        <v>#N/A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s="7" t="s">
        <v>6158</v>
      </c>
      <c r="E267" s="2">
        <v>1</v>
      </c>
      <c r="F267" s="2" t="str">
        <f>VLOOKUP(C267,customers!A266:I1266,2,FALSE)</f>
        <v>Violette Hellmore</v>
      </c>
      <c r="G267" s="2" t="s">
        <v>1989</v>
      </c>
      <c r="H267" s="2" t="str">
        <f>VLOOKUP(C267,customers!A266:I1266,7,0)</f>
        <v>United States</v>
      </c>
      <c r="I267" s="2" t="e">
        <f>VLOOKUP(TRIM(D267),products!A266:G314,2,0)</f>
        <v>#N/A</v>
      </c>
      <c r="J267" s="5" t="e">
        <f>VLOOKUP(D267,products!A266:G314,3,FALSE)</f>
        <v>#N/A</v>
      </c>
      <c r="K267" t="e">
        <f>VLOOKUP(D267,products!A266:G314,4,FALSE)</f>
        <v>#N/A</v>
      </c>
      <c r="L267" t="e">
        <f>VLOOKUP(D267,products!A266:G314,5,FALSE)</f>
        <v>#N/A</v>
      </c>
      <c r="M267" t="e">
        <f>L267*E267</f>
        <v>#N/A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s="7" t="s">
        <v>6183</v>
      </c>
      <c r="E268" s="2">
        <v>2</v>
      </c>
      <c r="F268" s="2" t="str">
        <f>VLOOKUP(C268,customers!A267:I1267,2,FALSE)</f>
        <v>Myles Seawright</v>
      </c>
      <c r="G268" s="2" t="s">
        <v>1995</v>
      </c>
      <c r="H268" s="2" t="str">
        <f>VLOOKUP(C268,customers!A267:I1267,7,0)</f>
        <v>United Kingdom</v>
      </c>
      <c r="I268" s="2" t="e">
        <f>VLOOKUP(TRIM(D268),products!A267:G315,2,0)</f>
        <v>#N/A</v>
      </c>
      <c r="J268" s="5" t="e">
        <f>VLOOKUP(D268,products!A267:G315,3,FALSE)</f>
        <v>#N/A</v>
      </c>
      <c r="K268" t="e">
        <f>VLOOKUP(D268,products!A267:G315,4,FALSE)</f>
        <v>#N/A</v>
      </c>
      <c r="L268" t="e">
        <f>VLOOKUP(D268,products!A267:G315,5,FALSE)</f>
        <v>#N/A</v>
      </c>
      <c r="M268" t="e">
        <f>L268*E268</f>
        <v>#N/A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s="7" t="s">
        <v>6153</v>
      </c>
      <c r="E269" s="2">
        <v>6</v>
      </c>
      <c r="F269" s="2" t="str">
        <f>VLOOKUP(C269,customers!A268:I1268,2,FALSE)</f>
        <v>Silvana Northeast</v>
      </c>
      <c r="G269" s="2" t="s">
        <v>2001</v>
      </c>
      <c r="H269" s="2" t="str">
        <f>VLOOKUP(C269,customers!A268:I1268,7,0)</f>
        <v>United States</v>
      </c>
      <c r="I269" s="2" t="e">
        <f>VLOOKUP(TRIM(D269),products!A268:G316,2,0)</f>
        <v>#N/A</v>
      </c>
      <c r="J269" s="5" t="e">
        <f>VLOOKUP(D269,products!A268:G316,3,FALSE)</f>
        <v>#N/A</v>
      </c>
      <c r="K269" t="e">
        <f>VLOOKUP(D269,products!A268:G316,4,FALSE)</f>
        <v>#N/A</v>
      </c>
      <c r="L269" t="e">
        <f>VLOOKUP(D269,products!A268:G316,5,FALSE)</f>
        <v>#N/A</v>
      </c>
      <c r="M269" t="e">
        <f>L269*E269</f>
        <v>#N/A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s="7" t="s">
        <v>6147</v>
      </c>
      <c r="E270" s="2">
        <v>2</v>
      </c>
      <c r="F270" s="2" t="e">
        <f>VLOOKUP(C270,customers!A269:I1269,2,FALSE)</f>
        <v>#N/A</v>
      </c>
      <c r="G270" s="2" t="e">
        <v>#N/A</v>
      </c>
      <c r="H270" s="2" t="e">
        <f>VLOOKUP(C270,customers!A269:I1269,7,0)</f>
        <v>#N/A</v>
      </c>
      <c r="I270" s="2" t="e">
        <f>VLOOKUP(TRIM(D270),products!A269:G317,2,0)</f>
        <v>#N/A</v>
      </c>
      <c r="J270" s="5" t="e">
        <f>VLOOKUP(D270,products!A269:G317,3,FALSE)</f>
        <v>#N/A</v>
      </c>
      <c r="K270" t="e">
        <f>VLOOKUP(D270,products!A269:G317,4,FALSE)</f>
        <v>#N/A</v>
      </c>
      <c r="L270" t="e">
        <f>VLOOKUP(D270,products!A269:G317,5,FALSE)</f>
        <v>#N/A</v>
      </c>
      <c r="M270" t="e">
        <f>L270*E270</f>
        <v>#N/A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s="7" t="s">
        <v>6154</v>
      </c>
      <c r="E271" s="2">
        <v>2</v>
      </c>
      <c r="F271" s="2" t="str">
        <f>VLOOKUP(C271,customers!A270:I1270,2,FALSE)</f>
        <v>Monica Fearon</v>
      </c>
      <c r="G271" s="2" t="s">
        <v>2012</v>
      </c>
      <c r="H271" s="2" t="str">
        <f>VLOOKUP(C271,customers!A270:I1270,7,0)</f>
        <v>United States</v>
      </c>
      <c r="I271" s="2" t="e">
        <f>VLOOKUP(TRIM(D271),products!A270:G318,2,0)</f>
        <v>#N/A</v>
      </c>
      <c r="J271" s="5" t="e">
        <f>VLOOKUP(D271,products!A270:G318,3,FALSE)</f>
        <v>#N/A</v>
      </c>
      <c r="K271" t="e">
        <f>VLOOKUP(D271,products!A270:G318,4,FALSE)</f>
        <v>#N/A</v>
      </c>
      <c r="L271" t="e">
        <f>VLOOKUP(D271,products!A270:G318,5,FALSE)</f>
        <v>#N/A</v>
      </c>
      <c r="M271" t="e">
        <f>L271*E271</f>
        <v>#N/A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s="7" t="s">
        <v>6144</v>
      </c>
      <c r="E272" s="2">
        <v>1</v>
      </c>
      <c r="F272" s="2" t="str">
        <f>VLOOKUP(C272,customers!A271:I1271,2,FALSE)</f>
        <v>Barney Chisnell</v>
      </c>
      <c r="G272" s="2" t="s">
        <v>6196</v>
      </c>
      <c r="H272" s="2" t="str">
        <f>VLOOKUP(C272,customers!A271:I1271,7,0)</f>
        <v>Ireland</v>
      </c>
      <c r="I272" s="2" t="e">
        <f>VLOOKUP(TRIM(D272),products!A271:G319,2,0)</f>
        <v>#N/A</v>
      </c>
      <c r="J272" s="5" t="e">
        <f>VLOOKUP(D272,products!A271:G319,3,FALSE)</f>
        <v>#N/A</v>
      </c>
      <c r="K272" t="e">
        <f>VLOOKUP(D272,products!A271:G319,4,FALSE)</f>
        <v>#N/A</v>
      </c>
      <c r="L272" t="e">
        <f>VLOOKUP(D272,products!A271:G319,5,FALSE)</f>
        <v>#N/A</v>
      </c>
      <c r="M272" t="e">
        <f>L272*E272</f>
        <v>#N/A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s="7" t="s">
        <v>6154</v>
      </c>
      <c r="E273" s="2">
        <v>4</v>
      </c>
      <c r="F273" s="2" t="str">
        <f>VLOOKUP(C273,customers!A272:I1272,2,FALSE)</f>
        <v>Jasper Sisneros</v>
      </c>
      <c r="G273" s="2" t="s">
        <v>2022</v>
      </c>
      <c r="H273" s="2" t="str">
        <f>VLOOKUP(C273,customers!A272:I1272,7,0)</f>
        <v>United States</v>
      </c>
      <c r="I273" s="2" t="e">
        <f>VLOOKUP(TRIM(D273),products!A272:G320,2,0)</f>
        <v>#N/A</v>
      </c>
      <c r="J273" s="5" t="e">
        <f>VLOOKUP(D273,products!A272:G320,3,FALSE)</f>
        <v>#N/A</v>
      </c>
      <c r="K273" t="e">
        <f>VLOOKUP(D273,products!A272:G320,4,FALSE)</f>
        <v>#N/A</v>
      </c>
      <c r="L273" t="e">
        <f>VLOOKUP(D273,products!A272:G320,5,FALSE)</f>
        <v>#N/A</v>
      </c>
      <c r="M273" t="e">
        <f>L273*E273</f>
        <v>#N/A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s="7" t="s">
        <v>6179</v>
      </c>
      <c r="E274" s="2">
        <v>6</v>
      </c>
      <c r="F274" s="2" t="str">
        <f>VLOOKUP(C274,customers!A273:I1273,2,FALSE)</f>
        <v>Zachariah Carlson</v>
      </c>
      <c r="G274" s="2" t="s">
        <v>2028</v>
      </c>
      <c r="H274" s="2" t="str">
        <f>VLOOKUP(C274,customers!A273:I1273,7,0)</f>
        <v>Ireland</v>
      </c>
      <c r="I274" s="2" t="e">
        <f>VLOOKUP(TRIM(D274),products!A273:G321,2,0)</f>
        <v>#N/A</v>
      </c>
      <c r="J274" s="5" t="e">
        <f>VLOOKUP(D274,products!A273:G321,3,FALSE)</f>
        <v>#N/A</v>
      </c>
      <c r="K274" t="e">
        <f>VLOOKUP(D274,products!A273:G321,4,FALSE)</f>
        <v>#N/A</v>
      </c>
      <c r="L274" t="e">
        <f>VLOOKUP(D274,products!A273:G321,5,FALSE)</f>
        <v>#N/A</v>
      </c>
      <c r="M274" t="e">
        <f>L274*E274</f>
        <v>#N/A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s="7" t="s">
        <v>6167</v>
      </c>
      <c r="E275" s="2">
        <v>2</v>
      </c>
      <c r="F275" s="2" t="str">
        <f>VLOOKUP(C275,customers!A274:I1274,2,FALSE)</f>
        <v>Warner Maddox</v>
      </c>
      <c r="G275" s="2" t="s">
        <v>2035</v>
      </c>
      <c r="H275" s="2" t="str">
        <f>VLOOKUP(C275,customers!A274:I1274,7,0)</f>
        <v>United States</v>
      </c>
      <c r="I275" s="2" t="e">
        <f>VLOOKUP(TRIM(D275),products!A274:G322,2,0)</f>
        <v>#N/A</v>
      </c>
      <c r="J275" s="5" t="e">
        <f>VLOOKUP(D275,products!A274:G322,3,FALSE)</f>
        <v>#N/A</v>
      </c>
      <c r="K275" t="e">
        <f>VLOOKUP(D275,products!A274:G322,4,FALSE)</f>
        <v>#N/A</v>
      </c>
      <c r="L275" t="e">
        <f>VLOOKUP(D275,products!A274:G322,5,FALSE)</f>
        <v>#N/A</v>
      </c>
      <c r="M275" t="e">
        <f>L275*E275</f>
        <v>#N/A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s="7" t="s">
        <v>6175</v>
      </c>
      <c r="E276" s="2">
        <v>1</v>
      </c>
      <c r="F276" s="2" t="str">
        <f>VLOOKUP(C276,customers!A275:I1275,2,FALSE)</f>
        <v>Donnie Hedlestone</v>
      </c>
      <c r="G276" s="2" t="s">
        <v>2041</v>
      </c>
      <c r="H276" s="2" t="str">
        <f>VLOOKUP(C276,customers!A275:I1275,7,0)</f>
        <v>United States</v>
      </c>
      <c r="I276" s="2" t="e">
        <f>VLOOKUP(TRIM(D276),products!A275:G323,2,0)</f>
        <v>#N/A</v>
      </c>
      <c r="J276" s="5" t="e">
        <f>VLOOKUP(D276,products!A275:G323,3,FALSE)</f>
        <v>#N/A</v>
      </c>
      <c r="K276" t="e">
        <f>VLOOKUP(D276,products!A275:G323,4,FALSE)</f>
        <v>#N/A</v>
      </c>
      <c r="L276" t="e">
        <f>VLOOKUP(D276,products!A275:G323,5,FALSE)</f>
        <v>#N/A</v>
      </c>
      <c r="M276" t="e">
        <f>L276*E276</f>
        <v>#N/A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s="7" t="s">
        <v>6148</v>
      </c>
      <c r="E277" s="2">
        <v>6</v>
      </c>
      <c r="F277" s="2" t="str">
        <f>VLOOKUP(C277,customers!A276:I1276,2,FALSE)</f>
        <v>Teddi Crowthe</v>
      </c>
      <c r="G277" s="2" t="s">
        <v>2047</v>
      </c>
      <c r="H277" s="2" t="str">
        <f>VLOOKUP(C277,customers!A276:I1276,7,0)</f>
        <v>United States</v>
      </c>
      <c r="I277" s="2" t="e">
        <f>VLOOKUP(TRIM(D277),products!A276:G324,2,0)</f>
        <v>#N/A</v>
      </c>
      <c r="J277" s="5" t="e">
        <f>VLOOKUP(D277,products!A276:G324,3,FALSE)</f>
        <v>#N/A</v>
      </c>
      <c r="K277" t="e">
        <f>VLOOKUP(D277,products!A276:G324,4,FALSE)</f>
        <v>#N/A</v>
      </c>
      <c r="L277" t="e">
        <f>VLOOKUP(D277,products!A276:G324,5,FALSE)</f>
        <v>#N/A</v>
      </c>
      <c r="M277" t="e">
        <f>L277*E277</f>
        <v>#N/A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s="7" t="s">
        <v>6142</v>
      </c>
      <c r="E278" s="2">
        <v>4</v>
      </c>
      <c r="F278" s="2" t="str">
        <f>VLOOKUP(C278,customers!A277:I1277,2,FALSE)</f>
        <v>Dorelia Bury</v>
      </c>
      <c r="G278" s="2" t="s">
        <v>2053</v>
      </c>
      <c r="H278" s="2" t="str">
        <f>VLOOKUP(C278,customers!A277:I1277,7,0)</f>
        <v>Ireland</v>
      </c>
      <c r="I278" s="2" t="e">
        <f>VLOOKUP(TRIM(D278),products!A277:G325,2,0)</f>
        <v>#N/A</v>
      </c>
      <c r="J278" s="5" t="e">
        <f>VLOOKUP(D278,products!A277:G325,3,FALSE)</f>
        <v>#N/A</v>
      </c>
      <c r="K278" t="e">
        <f>VLOOKUP(D278,products!A277:G325,4,FALSE)</f>
        <v>#N/A</v>
      </c>
      <c r="L278" t="e">
        <f>VLOOKUP(D278,products!A277:G325,5,FALSE)</f>
        <v>#N/A</v>
      </c>
      <c r="M278" t="e">
        <f>L278*E278</f>
        <v>#N/A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s="7" t="s">
        <v>6171</v>
      </c>
      <c r="E279" s="2">
        <v>6</v>
      </c>
      <c r="F279" s="2" t="str">
        <f>VLOOKUP(C279,customers!A278:I1278,2,FALSE)</f>
        <v>Gussy Broadbear</v>
      </c>
      <c r="G279" s="2" t="s">
        <v>2059</v>
      </c>
      <c r="H279" s="2" t="str">
        <f>VLOOKUP(C279,customers!A278:I1278,7,0)</f>
        <v>United States</v>
      </c>
      <c r="I279" s="2" t="e">
        <f>VLOOKUP(TRIM(D279),products!A278:G326,2,0)</f>
        <v>#N/A</v>
      </c>
      <c r="J279" s="5" t="e">
        <f>VLOOKUP(D279,products!A278:G326,3,FALSE)</f>
        <v>#N/A</v>
      </c>
      <c r="K279" t="e">
        <f>VLOOKUP(D279,products!A278:G326,4,FALSE)</f>
        <v>#N/A</v>
      </c>
      <c r="L279" t="e">
        <f>VLOOKUP(D279,products!A278:G326,5,FALSE)</f>
        <v>#N/A</v>
      </c>
      <c r="M279" t="e">
        <f>L279*E279</f>
        <v>#N/A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s="7" t="s">
        <v>6167</v>
      </c>
      <c r="E280" s="2">
        <v>2</v>
      </c>
      <c r="F280" s="2" t="str">
        <f>VLOOKUP(C280,customers!A279:I1279,2,FALSE)</f>
        <v>Emlynne Palfrey</v>
      </c>
      <c r="G280" s="2" t="s">
        <v>2065</v>
      </c>
      <c r="H280" s="2" t="str">
        <f>VLOOKUP(C280,customers!A279:I1279,7,0)</f>
        <v>United States</v>
      </c>
      <c r="I280" s="2" t="e">
        <f>VLOOKUP(TRIM(D280),products!A279:G327,2,0)</f>
        <v>#N/A</v>
      </c>
      <c r="J280" s="5" t="e">
        <f>VLOOKUP(D280,products!A279:G327,3,FALSE)</f>
        <v>#N/A</v>
      </c>
      <c r="K280" t="e">
        <f>VLOOKUP(D280,products!A279:G327,4,FALSE)</f>
        <v>#N/A</v>
      </c>
      <c r="L280" t="e">
        <f>VLOOKUP(D280,products!A279:G327,5,FALSE)</f>
        <v>#N/A</v>
      </c>
      <c r="M280" t="e">
        <f>L280*E280</f>
        <v>#N/A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s="7" t="s">
        <v>6181</v>
      </c>
      <c r="E281" s="2">
        <v>1</v>
      </c>
      <c r="F281" s="2" t="str">
        <f>VLOOKUP(C281,customers!A280:I1280,2,FALSE)</f>
        <v>Parsifal Metrick</v>
      </c>
      <c r="G281" s="2" t="s">
        <v>2071</v>
      </c>
      <c r="H281" s="2" t="str">
        <f>VLOOKUP(C281,customers!A280:I1280,7,0)</f>
        <v>United States</v>
      </c>
      <c r="I281" s="2" t="e">
        <f>VLOOKUP(TRIM(D281),products!A280:G328,2,0)</f>
        <v>#N/A</v>
      </c>
      <c r="J281" s="5" t="e">
        <f>VLOOKUP(D281,products!A280:G328,3,FALSE)</f>
        <v>#N/A</v>
      </c>
      <c r="K281" t="e">
        <f>VLOOKUP(D281,products!A280:G328,4,FALSE)</f>
        <v>#N/A</v>
      </c>
      <c r="L281" t="e">
        <f>VLOOKUP(D281,products!A280:G328,5,FALSE)</f>
        <v>#N/A</v>
      </c>
      <c r="M281" t="e">
        <f>L281*E281</f>
        <v>#N/A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s="7" t="s">
        <v>6139</v>
      </c>
      <c r="E282" s="2">
        <v>5</v>
      </c>
      <c r="F282" s="2" t="str">
        <f>VLOOKUP(C282,customers!A281:I1281,2,FALSE)</f>
        <v>Christopher Grieveson</v>
      </c>
      <c r="G282" s="2" t="s">
        <v>6196</v>
      </c>
      <c r="H282" s="2" t="str">
        <f>VLOOKUP(C282,customers!A281:I1281,7,0)</f>
        <v>United States</v>
      </c>
      <c r="I282" s="2" t="e">
        <f>VLOOKUP(TRIM(D282),products!A281:G329,2,0)</f>
        <v>#N/A</v>
      </c>
      <c r="J282" s="5" t="e">
        <f>VLOOKUP(D282,products!A281:G329,3,FALSE)</f>
        <v>#N/A</v>
      </c>
      <c r="K282" t="e">
        <f>VLOOKUP(D282,products!A281:G329,4,FALSE)</f>
        <v>#N/A</v>
      </c>
      <c r="L282" t="e">
        <f>VLOOKUP(D282,products!A281:G329,5,FALSE)</f>
        <v>#N/A</v>
      </c>
      <c r="M282" t="e">
        <f>L282*E282</f>
        <v>#N/A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s="7" t="s">
        <v>6171</v>
      </c>
      <c r="E283" s="2">
        <v>4</v>
      </c>
      <c r="F283" s="2" t="str">
        <f>VLOOKUP(C283,customers!A282:I1282,2,FALSE)</f>
        <v>Karlan Karby</v>
      </c>
      <c r="G283" s="2" t="s">
        <v>2082</v>
      </c>
      <c r="H283" s="2" t="str">
        <f>VLOOKUP(C283,customers!A282:I1282,7,0)</f>
        <v>United States</v>
      </c>
      <c r="I283" s="2" t="e">
        <f>VLOOKUP(TRIM(D283),products!A282:G330,2,0)</f>
        <v>#N/A</v>
      </c>
      <c r="J283" s="5" t="e">
        <f>VLOOKUP(D283,products!A282:G330,3,FALSE)</f>
        <v>#N/A</v>
      </c>
      <c r="K283" t="e">
        <f>VLOOKUP(D283,products!A282:G330,4,FALSE)</f>
        <v>#N/A</v>
      </c>
      <c r="L283" t="e">
        <f>VLOOKUP(D283,products!A282:G330,5,FALSE)</f>
        <v>#N/A</v>
      </c>
      <c r="M283" t="e">
        <f>L283*E283</f>
        <v>#N/A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s="7" t="s">
        <v>6180</v>
      </c>
      <c r="E284" s="2">
        <v>1</v>
      </c>
      <c r="F284" s="2" t="str">
        <f>VLOOKUP(C284,customers!A283:I1283,2,FALSE)</f>
        <v>Flory Crumpe</v>
      </c>
      <c r="G284" s="2" t="s">
        <v>2088</v>
      </c>
      <c r="H284" s="2" t="str">
        <f>VLOOKUP(C284,customers!A283:I1283,7,0)</f>
        <v>United Kingdom</v>
      </c>
      <c r="I284" s="2" t="e">
        <f>VLOOKUP(TRIM(D284),products!A283:G331,2,0)</f>
        <v>#N/A</v>
      </c>
      <c r="J284" s="5" t="e">
        <f>VLOOKUP(D284,products!A283:G331,3,FALSE)</f>
        <v>#N/A</v>
      </c>
      <c r="K284" t="e">
        <f>VLOOKUP(D284,products!A283:G331,4,FALSE)</f>
        <v>#N/A</v>
      </c>
      <c r="L284" t="e">
        <f>VLOOKUP(D284,products!A283:G331,5,FALSE)</f>
        <v>#N/A</v>
      </c>
      <c r="M284" t="e">
        <f>L284*E284</f>
        <v>#N/A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s="7" t="s">
        <v>6172</v>
      </c>
      <c r="E285" s="2">
        <v>1</v>
      </c>
      <c r="F285" s="2" t="str">
        <f>VLOOKUP(C285,customers!A284:I1284,2,FALSE)</f>
        <v>Amity Chatto</v>
      </c>
      <c r="G285" s="2" t="s">
        <v>2094</v>
      </c>
      <c r="H285" s="2" t="str">
        <f>VLOOKUP(C285,customers!A284:I1284,7,0)</f>
        <v>United Kingdom</v>
      </c>
      <c r="I285" s="2" t="e">
        <f>VLOOKUP(TRIM(D285),products!A284:G332,2,0)</f>
        <v>#N/A</v>
      </c>
      <c r="J285" s="5" t="e">
        <f>VLOOKUP(D285,products!A284:G332,3,FALSE)</f>
        <v>#N/A</v>
      </c>
      <c r="K285" t="e">
        <f>VLOOKUP(D285,products!A284:G332,4,FALSE)</f>
        <v>#N/A</v>
      </c>
      <c r="L285" t="e">
        <f>VLOOKUP(D285,products!A284:G332,5,FALSE)</f>
        <v>#N/A</v>
      </c>
      <c r="M285" t="e">
        <f>L285*E285</f>
        <v>#N/A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s="7" t="s">
        <v>6166</v>
      </c>
      <c r="E286" s="2">
        <v>3</v>
      </c>
      <c r="F286" s="2" t="str">
        <f>VLOOKUP(C286,customers!A285:I1285,2,FALSE)</f>
        <v>Nanine McCarthy</v>
      </c>
      <c r="G286" s="2" t="s">
        <v>6196</v>
      </c>
      <c r="H286" s="2" t="str">
        <f>VLOOKUP(C286,customers!A285:I1285,7,0)</f>
        <v>United States</v>
      </c>
      <c r="I286" s="2" t="e">
        <f>VLOOKUP(TRIM(D286),products!A285:G333,2,0)</f>
        <v>#N/A</v>
      </c>
      <c r="J286" s="5" t="e">
        <f>VLOOKUP(D286,products!A285:G333,3,FALSE)</f>
        <v>#N/A</v>
      </c>
      <c r="K286" t="e">
        <f>VLOOKUP(D286,products!A285:G333,4,FALSE)</f>
        <v>#N/A</v>
      </c>
      <c r="L286" t="e">
        <f>VLOOKUP(D286,products!A285:G333,5,FALSE)</f>
        <v>#N/A</v>
      </c>
      <c r="M286" t="e">
        <f>L286*E286</f>
        <v>#N/A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s="7" t="s">
        <v>6164</v>
      </c>
      <c r="E287" s="2">
        <v>1</v>
      </c>
      <c r="F287" s="2" t="str">
        <f>VLOOKUP(C287,customers!A286:I1286,2,FALSE)</f>
        <v>Lyndsey Megany</v>
      </c>
      <c r="G287" s="2" t="s">
        <v>6196</v>
      </c>
      <c r="H287" s="2" t="str">
        <f>VLOOKUP(C287,customers!A286:I1286,7,0)</f>
        <v>United States</v>
      </c>
      <c r="I287" s="2" t="e">
        <f>VLOOKUP(TRIM(D287),products!A286:G334,2,0)</f>
        <v>#N/A</v>
      </c>
      <c r="J287" s="5" t="e">
        <f>VLOOKUP(D287,products!A286:G334,3,FALSE)</f>
        <v>#N/A</v>
      </c>
      <c r="K287" t="e">
        <f>VLOOKUP(D287,products!A286:G334,4,FALSE)</f>
        <v>#N/A</v>
      </c>
      <c r="L287" t="e">
        <f>VLOOKUP(D287,products!A286:G334,5,FALSE)</f>
        <v>#N/A</v>
      </c>
      <c r="M287" t="e">
        <f>L287*E287</f>
        <v>#N/A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s="7" t="s">
        <v>6152</v>
      </c>
      <c r="E288" s="2">
        <v>4</v>
      </c>
      <c r="F288" s="2" t="str">
        <f>VLOOKUP(C288,customers!A287:I1287,2,FALSE)</f>
        <v>Byram Mergue</v>
      </c>
      <c r="G288" s="2" t="s">
        <v>2110</v>
      </c>
      <c r="H288" s="2" t="str">
        <f>VLOOKUP(C288,customers!A287:I1287,7,0)</f>
        <v>United States</v>
      </c>
      <c r="I288" s="2" t="e">
        <f>VLOOKUP(TRIM(D288),products!A287:G335,2,0)</f>
        <v>#N/A</v>
      </c>
      <c r="J288" s="5" t="e">
        <f>VLOOKUP(D288,products!A287:G335,3,FALSE)</f>
        <v>#N/A</v>
      </c>
      <c r="K288" t="e">
        <f>VLOOKUP(D288,products!A287:G335,4,FALSE)</f>
        <v>#N/A</v>
      </c>
      <c r="L288" t="e">
        <f>VLOOKUP(D288,products!A287:G335,5,FALSE)</f>
        <v>#N/A</v>
      </c>
      <c r="M288" t="e">
        <f>L288*E288</f>
        <v>#N/A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s="7" t="s">
        <v>6178</v>
      </c>
      <c r="E289" s="2">
        <v>4</v>
      </c>
      <c r="F289" s="2" t="str">
        <f>VLOOKUP(C289,customers!A288:I1288,2,FALSE)</f>
        <v>Kerr Patise</v>
      </c>
      <c r="G289" s="2" t="s">
        <v>2115</v>
      </c>
      <c r="H289" s="2" t="str">
        <f>VLOOKUP(C289,customers!A288:I1288,7,0)</f>
        <v>United States</v>
      </c>
      <c r="I289" s="2" t="e">
        <f>VLOOKUP(TRIM(D289),products!A288:G336,2,0)</f>
        <v>#N/A</v>
      </c>
      <c r="J289" s="5" t="e">
        <f>VLOOKUP(D289,products!A288:G336,3,FALSE)</f>
        <v>#N/A</v>
      </c>
      <c r="K289" t="e">
        <f>VLOOKUP(D289,products!A288:G336,4,FALSE)</f>
        <v>#N/A</v>
      </c>
      <c r="L289" t="e">
        <f>VLOOKUP(D289,products!A288:G336,5,FALSE)</f>
        <v>#N/A</v>
      </c>
      <c r="M289" t="e">
        <f>L289*E289</f>
        <v>#N/A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s="7" t="s">
        <v>6139</v>
      </c>
      <c r="E290" s="2">
        <v>1</v>
      </c>
      <c r="F290" s="2" t="str">
        <f>VLOOKUP(C290,customers!A289:I1289,2,FALSE)</f>
        <v>Mathew Goulter</v>
      </c>
      <c r="G290" s="2" t="s">
        <v>6196</v>
      </c>
      <c r="H290" s="2" t="str">
        <f>VLOOKUP(C290,customers!A289:I1289,7,0)</f>
        <v>Ireland</v>
      </c>
      <c r="I290" s="2" t="e">
        <f>VLOOKUP(TRIM(D290),products!A289:G337,2,0)</f>
        <v>#N/A</v>
      </c>
      <c r="J290" s="5" t="e">
        <f>VLOOKUP(D290,products!A289:G337,3,FALSE)</f>
        <v>#N/A</v>
      </c>
      <c r="K290" t="e">
        <f>VLOOKUP(D290,products!A289:G337,4,FALSE)</f>
        <v>#N/A</v>
      </c>
      <c r="L290" t="e">
        <f>VLOOKUP(D290,products!A289:G337,5,FALSE)</f>
        <v>#N/A</v>
      </c>
      <c r="M290" t="e">
        <f>L290*E290</f>
        <v>#N/A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s="7" t="s">
        <v>6163</v>
      </c>
      <c r="E291" s="2">
        <v>5</v>
      </c>
      <c r="F291" s="2" t="str">
        <f>VLOOKUP(C291,customers!A290:I1290,2,FALSE)</f>
        <v>Marris Grcic</v>
      </c>
      <c r="G291" s="2" t="s">
        <v>6196</v>
      </c>
      <c r="H291" s="2" t="str">
        <f>VLOOKUP(C291,customers!A290:I1290,7,0)</f>
        <v>United States</v>
      </c>
      <c r="I291" s="2" t="e">
        <f>VLOOKUP(TRIM(D291),products!A290:G338,2,0)</f>
        <v>#N/A</v>
      </c>
      <c r="J291" s="5" t="e">
        <f>VLOOKUP(D291,products!A290:G338,3,FALSE)</f>
        <v>#N/A</v>
      </c>
      <c r="K291" t="e">
        <f>VLOOKUP(D291,products!A290:G338,4,FALSE)</f>
        <v>#N/A</v>
      </c>
      <c r="L291" t="e">
        <f>VLOOKUP(D291,products!A290:G338,5,FALSE)</f>
        <v>#N/A</v>
      </c>
      <c r="M291" t="e">
        <f>L291*E291</f>
        <v>#N/A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s="7" t="s">
        <v>6147</v>
      </c>
      <c r="E292" s="2">
        <v>5</v>
      </c>
      <c r="F292" s="2" t="str">
        <f>VLOOKUP(C292,customers!A291:I1291,2,FALSE)</f>
        <v>Domeniga Duke</v>
      </c>
      <c r="G292" s="2" t="s">
        <v>2130</v>
      </c>
      <c r="H292" s="2" t="str">
        <f>VLOOKUP(C292,customers!A291:I1291,7,0)</f>
        <v>United States</v>
      </c>
      <c r="I292" s="2" t="e">
        <f>VLOOKUP(TRIM(D292),products!A291:G339,2,0)</f>
        <v>#N/A</v>
      </c>
      <c r="J292" s="5" t="e">
        <f>VLOOKUP(D292,products!A291:G339,3,FALSE)</f>
        <v>#N/A</v>
      </c>
      <c r="K292" t="e">
        <f>VLOOKUP(D292,products!A291:G339,4,FALSE)</f>
        <v>#N/A</v>
      </c>
      <c r="L292" t="e">
        <f>VLOOKUP(D292,products!A291:G339,5,FALSE)</f>
        <v>#N/A</v>
      </c>
      <c r="M292" t="e">
        <f>L292*E292</f>
        <v>#N/A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s="7" t="s">
        <v>6139</v>
      </c>
      <c r="E293" s="2">
        <v>2</v>
      </c>
      <c r="F293" s="2" t="str">
        <f>VLOOKUP(C293,customers!A292:I1292,2,FALSE)</f>
        <v>Violante Skouling</v>
      </c>
      <c r="G293" s="2" t="s">
        <v>6196</v>
      </c>
      <c r="H293" s="2" t="str">
        <f>VLOOKUP(C293,customers!A292:I1292,7,0)</f>
        <v>Ireland</v>
      </c>
      <c r="I293" s="2" t="e">
        <f>VLOOKUP(TRIM(D293),products!A292:G340,2,0)</f>
        <v>#N/A</v>
      </c>
      <c r="J293" s="5" t="e">
        <f>VLOOKUP(D293,products!A292:G340,3,FALSE)</f>
        <v>#N/A</v>
      </c>
      <c r="K293" t="e">
        <f>VLOOKUP(D293,products!A292:G340,4,FALSE)</f>
        <v>#N/A</v>
      </c>
      <c r="L293" t="e">
        <f>VLOOKUP(D293,products!A292:G340,5,FALSE)</f>
        <v>#N/A</v>
      </c>
      <c r="M293" t="e">
        <f>L293*E293</f>
        <v>#N/A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s="7" t="s">
        <v>6158</v>
      </c>
      <c r="E294" s="2">
        <v>3</v>
      </c>
      <c r="F294" s="2" t="str">
        <f>VLOOKUP(C294,customers!A293:I1293,2,FALSE)</f>
        <v>Isidore Hussey</v>
      </c>
      <c r="G294" s="2" t="s">
        <v>2140</v>
      </c>
      <c r="H294" s="2" t="str">
        <f>VLOOKUP(C294,customers!A293:I1293,7,0)</f>
        <v>United States</v>
      </c>
      <c r="I294" s="2" t="e">
        <f>VLOOKUP(TRIM(D294),products!A293:G341,2,0)</f>
        <v>#N/A</v>
      </c>
      <c r="J294" s="5" t="e">
        <f>VLOOKUP(D294,products!A293:G341,3,FALSE)</f>
        <v>#N/A</v>
      </c>
      <c r="K294" t="e">
        <f>VLOOKUP(D294,products!A293:G341,4,FALSE)</f>
        <v>#N/A</v>
      </c>
      <c r="L294" t="e">
        <f>VLOOKUP(D294,products!A293:G341,5,FALSE)</f>
        <v>#N/A</v>
      </c>
      <c r="M294" t="e">
        <f>L294*E294</f>
        <v>#N/A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s="7" t="s">
        <v>6158</v>
      </c>
      <c r="E295" s="2">
        <v>5</v>
      </c>
      <c r="F295" s="2" t="str">
        <f>VLOOKUP(C295,customers!A294:I1294,2,FALSE)</f>
        <v>Cassie Pinkerton</v>
      </c>
      <c r="G295" s="2" t="s">
        <v>2145</v>
      </c>
      <c r="H295" s="2" t="str">
        <f>VLOOKUP(C295,customers!A294:I1294,7,0)</f>
        <v>United States</v>
      </c>
      <c r="I295" s="2" t="e">
        <f>VLOOKUP(TRIM(D295),products!A294:G342,2,0)</f>
        <v>#N/A</v>
      </c>
      <c r="J295" s="5" t="e">
        <f>VLOOKUP(D295,products!A294:G342,3,FALSE)</f>
        <v>#N/A</v>
      </c>
      <c r="K295" t="e">
        <f>VLOOKUP(D295,products!A294:G342,4,FALSE)</f>
        <v>#N/A</v>
      </c>
      <c r="L295" t="e">
        <f>VLOOKUP(D295,products!A294:G342,5,FALSE)</f>
        <v>#N/A</v>
      </c>
      <c r="M295" t="e">
        <f>L295*E295</f>
        <v>#N/A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s="7" t="s">
        <v>6171</v>
      </c>
      <c r="E296" s="2">
        <v>3</v>
      </c>
      <c r="F296" s="2" t="str">
        <f>VLOOKUP(C296,customers!A295:I1295,2,FALSE)</f>
        <v>Micki Fero</v>
      </c>
      <c r="G296" s="2" t="s">
        <v>6196</v>
      </c>
      <c r="H296" s="2" t="str">
        <f>VLOOKUP(C296,customers!A295:I1295,7,0)</f>
        <v>United States</v>
      </c>
      <c r="I296" s="2" t="e">
        <f>VLOOKUP(TRIM(D296),products!A295:G343,2,0)</f>
        <v>#N/A</v>
      </c>
      <c r="J296" s="5" t="e">
        <f>VLOOKUP(D296,products!A295:G343,3,FALSE)</f>
        <v>#N/A</v>
      </c>
      <c r="K296" t="e">
        <f>VLOOKUP(D296,products!A295:G343,4,FALSE)</f>
        <v>#N/A</v>
      </c>
      <c r="L296" t="e">
        <f>VLOOKUP(D296,products!A295:G343,5,FALSE)</f>
        <v>#N/A</v>
      </c>
      <c r="M296" t="e">
        <f>L296*E296</f>
        <v>#N/A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s="7" t="s">
        <v>6141</v>
      </c>
      <c r="E297" s="2">
        <v>2</v>
      </c>
      <c r="F297" s="2" t="str">
        <f>VLOOKUP(C297,customers!A296:I1296,2,FALSE)</f>
        <v>Cybill Graddell</v>
      </c>
      <c r="G297" s="2" t="s">
        <v>6196</v>
      </c>
      <c r="H297" s="2" t="str">
        <f>VLOOKUP(C297,customers!A296:I1296,7,0)</f>
        <v>United States</v>
      </c>
      <c r="I297" s="2" t="e">
        <f>VLOOKUP(TRIM(D297),products!A296:G344,2,0)</f>
        <v>#N/A</v>
      </c>
      <c r="J297" s="5" t="e">
        <f>VLOOKUP(D297,products!A296:G344,3,FALSE)</f>
        <v>#N/A</v>
      </c>
      <c r="K297" t="e">
        <f>VLOOKUP(D297,products!A296:G344,4,FALSE)</f>
        <v>#N/A</v>
      </c>
      <c r="L297" t="e">
        <f>VLOOKUP(D297,products!A296:G344,5,FALSE)</f>
        <v>#N/A</v>
      </c>
      <c r="M297" t="e">
        <f>L297*E297</f>
        <v>#N/A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s="7" t="s">
        <v>6146</v>
      </c>
      <c r="E298" s="2">
        <v>6</v>
      </c>
      <c r="F298" s="2" t="str">
        <f>VLOOKUP(C298,customers!A297:I1297,2,FALSE)</f>
        <v>Dorian Vizor</v>
      </c>
      <c r="G298" s="2" t="s">
        <v>2160</v>
      </c>
      <c r="H298" s="2" t="str">
        <f>VLOOKUP(C298,customers!A297:I1297,7,0)</f>
        <v>United States</v>
      </c>
      <c r="I298" s="2" t="e">
        <f>VLOOKUP(TRIM(D298),products!A297:G345,2,0)</f>
        <v>#N/A</v>
      </c>
      <c r="J298" s="5" t="e">
        <f>VLOOKUP(D298,products!A297:G345,3,FALSE)</f>
        <v>#N/A</v>
      </c>
      <c r="K298" t="e">
        <f>VLOOKUP(D298,products!A297:G345,4,FALSE)</f>
        <v>#N/A</v>
      </c>
      <c r="L298" t="e">
        <f>VLOOKUP(D298,products!A297:G345,5,FALSE)</f>
        <v>#N/A</v>
      </c>
      <c r="M298" t="e">
        <f>L298*E298</f>
        <v>#N/A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s="7" t="s">
        <v>6172</v>
      </c>
      <c r="E299" s="2">
        <v>3</v>
      </c>
      <c r="F299" s="2" t="str">
        <f>VLOOKUP(C299,customers!A298:I1298,2,FALSE)</f>
        <v>Eddi Sedgebeer</v>
      </c>
      <c r="G299" s="2" t="s">
        <v>2166</v>
      </c>
      <c r="H299" s="2" t="str">
        <f>VLOOKUP(C299,customers!A298:I1298,7,0)</f>
        <v>United States</v>
      </c>
      <c r="I299" s="2" t="e">
        <f>VLOOKUP(TRIM(D299),products!A298:G346,2,0)</f>
        <v>#N/A</v>
      </c>
      <c r="J299" s="5" t="e">
        <f>VLOOKUP(D299,products!A298:G346,3,FALSE)</f>
        <v>#N/A</v>
      </c>
      <c r="K299" t="e">
        <f>VLOOKUP(D299,products!A298:G346,4,FALSE)</f>
        <v>#N/A</v>
      </c>
      <c r="L299" t="e">
        <f>VLOOKUP(D299,products!A298:G346,5,FALSE)</f>
        <v>#N/A</v>
      </c>
      <c r="M299" t="e">
        <f>L299*E299</f>
        <v>#N/A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s="7" t="s">
        <v>6184</v>
      </c>
      <c r="E300" s="2">
        <v>6</v>
      </c>
      <c r="F300" s="2" t="str">
        <f>VLOOKUP(C300,customers!A299:I1299,2,FALSE)</f>
        <v>Ken Lestrange</v>
      </c>
      <c r="G300" s="2" t="s">
        <v>2172</v>
      </c>
      <c r="H300" s="2" t="str">
        <f>VLOOKUP(C300,customers!A299:I1299,7,0)</f>
        <v>United States</v>
      </c>
      <c r="I300" s="2" t="e">
        <f>VLOOKUP(TRIM(D300),products!A299:G347,2,0)</f>
        <v>#N/A</v>
      </c>
      <c r="J300" s="5" t="e">
        <f>VLOOKUP(D300,products!A299:G347,3,FALSE)</f>
        <v>#N/A</v>
      </c>
      <c r="K300" t="e">
        <f>VLOOKUP(D300,products!A299:G347,4,FALSE)</f>
        <v>#N/A</v>
      </c>
      <c r="L300" t="e">
        <f>VLOOKUP(D300,products!A299:G347,5,FALSE)</f>
        <v>#N/A</v>
      </c>
      <c r="M300" t="e">
        <f>L300*E300</f>
        <v>#N/A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s="7" t="s">
        <v>6148</v>
      </c>
      <c r="E301" s="2">
        <v>6</v>
      </c>
      <c r="F301" s="2" t="str">
        <f>VLOOKUP(C301,customers!A300:I1300,2,FALSE)</f>
        <v>Lacee Tanti</v>
      </c>
      <c r="G301" s="2" t="s">
        <v>2178</v>
      </c>
      <c r="H301" s="2" t="str">
        <f>VLOOKUP(C301,customers!A300:I1300,7,0)</f>
        <v>United States</v>
      </c>
      <c r="I301" s="2" t="e">
        <f>VLOOKUP(TRIM(D301),products!A300:G348,2,0)</f>
        <v>#N/A</v>
      </c>
      <c r="J301" s="5" t="e">
        <f>VLOOKUP(D301,products!A300:G348,3,FALSE)</f>
        <v>#N/A</v>
      </c>
      <c r="K301" t="e">
        <f>VLOOKUP(D301,products!A300:G348,4,FALSE)</f>
        <v>#N/A</v>
      </c>
      <c r="L301" t="e">
        <f>VLOOKUP(D301,products!A300:G348,5,FALSE)</f>
        <v>#N/A</v>
      </c>
      <c r="M301" t="e">
        <f>L301*E301</f>
        <v>#N/A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s="7" t="s">
        <v>6140</v>
      </c>
      <c r="E302" s="2">
        <v>3</v>
      </c>
      <c r="F302" s="2" t="str">
        <f>VLOOKUP(C302,customers!A301:I1301,2,FALSE)</f>
        <v>Arel De Lasci</v>
      </c>
      <c r="G302" s="2" t="s">
        <v>2184</v>
      </c>
      <c r="H302" s="2" t="str">
        <f>VLOOKUP(C302,customers!A301:I1301,7,0)</f>
        <v>United States</v>
      </c>
      <c r="I302" s="2" t="e">
        <f>VLOOKUP(TRIM(D302),products!A301:G349,2,0)</f>
        <v>#N/A</v>
      </c>
      <c r="J302" s="5" t="e">
        <f>VLOOKUP(D302,products!A301:G349,3,FALSE)</f>
        <v>#N/A</v>
      </c>
      <c r="K302" t="e">
        <f>VLOOKUP(D302,products!A301:G349,4,FALSE)</f>
        <v>#N/A</v>
      </c>
      <c r="L302" t="e">
        <f>VLOOKUP(D302,products!A301:G349,5,FALSE)</f>
        <v>#N/A</v>
      </c>
      <c r="M302" t="e">
        <f>L302*E302</f>
        <v>#N/A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s="7" t="s">
        <v>6150</v>
      </c>
      <c r="E303" s="2">
        <v>4</v>
      </c>
      <c r="F303" s="2" t="str">
        <f>VLOOKUP(C303,customers!A302:I1302,2,FALSE)</f>
        <v>Trescha Jedrachowicz</v>
      </c>
      <c r="G303" s="2" t="s">
        <v>2190</v>
      </c>
      <c r="H303" s="2" t="str">
        <f>VLOOKUP(C303,customers!A302:I1302,7,0)</f>
        <v>United States</v>
      </c>
      <c r="I303" s="2" t="e">
        <f>VLOOKUP(TRIM(D303),products!A302:G350,2,0)</f>
        <v>#N/A</v>
      </c>
      <c r="J303" s="5" t="e">
        <f>VLOOKUP(D303,products!A302:G350,3,FALSE)</f>
        <v>#N/A</v>
      </c>
      <c r="K303" t="e">
        <f>VLOOKUP(D303,products!A302:G350,4,FALSE)</f>
        <v>#N/A</v>
      </c>
      <c r="L303" t="e">
        <f>VLOOKUP(D303,products!A302:G350,5,FALSE)</f>
        <v>#N/A</v>
      </c>
      <c r="M303" t="e">
        <f>L303*E303</f>
        <v>#N/A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s="7" t="s">
        <v>6157</v>
      </c>
      <c r="E304" s="2">
        <v>1</v>
      </c>
      <c r="F304" s="2" t="str">
        <f>VLOOKUP(C304,customers!A303:I1303,2,FALSE)</f>
        <v>Perkin Stonner</v>
      </c>
      <c r="G304" s="2" t="s">
        <v>2196</v>
      </c>
      <c r="H304" s="2" t="str">
        <f>VLOOKUP(C304,customers!A303:I1303,7,0)</f>
        <v>United States</v>
      </c>
      <c r="I304" s="2" t="e">
        <f>VLOOKUP(TRIM(D304),products!A303:G351,2,0)</f>
        <v>#N/A</v>
      </c>
      <c r="J304" s="5" t="e">
        <f>VLOOKUP(D304,products!A303:G351,3,FALSE)</f>
        <v>#N/A</v>
      </c>
      <c r="K304" t="e">
        <f>VLOOKUP(D304,products!A303:G351,4,FALSE)</f>
        <v>#N/A</v>
      </c>
      <c r="L304" t="e">
        <f>VLOOKUP(D304,products!A303:G351,5,FALSE)</f>
        <v>#N/A</v>
      </c>
      <c r="M304" t="e">
        <f>L304*E304</f>
        <v>#N/A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s="7" t="s">
        <v>6185</v>
      </c>
      <c r="E305" s="2">
        <v>4</v>
      </c>
      <c r="F305" s="2" t="str">
        <f>VLOOKUP(C305,customers!A304:I1304,2,FALSE)</f>
        <v>Darrin Tingly</v>
      </c>
      <c r="G305" s="2" t="s">
        <v>2202</v>
      </c>
      <c r="H305" s="2" t="str">
        <f>VLOOKUP(C305,customers!A304:I1304,7,0)</f>
        <v>United States</v>
      </c>
      <c r="I305" s="2" t="e">
        <f>VLOOKUP(TRIM(D305),products!A304:G352,2,0)</f>
        <v>#N/A</v>
      </c>
      <c r="J305" s="5" t="e">
        <f>VLOOKUP(D305,products!A304:G352,3,FALSE)</f>
        <v>#N/A</v>
      </c>
      <c r="K305" t="e">
        <f>VLOOKUP(D305,products!A304:G352,4,FALSE)</f>
        <v>#N/A</v>
      </c>
      <c r="L305" t="e">
        <f>VLOOKUP(D305,products!A304:G352,5,FALSE)</f>
        <v>#N/A</v>
      </c>
      <c r="M305" t="e">
        <f>L305*E305</f>
        <v>#N/A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s="7" t="s">
        <v>6167</v>
      </c>
      <c r="E306" s="2">
        <v>1</v>
      </c>
      <c r="F306" s="2" t="str">
        <f>VLOOKUP(C306,customers!A305:I1305,2,FALSE)</f>
        <v>Claudetta Rushe</v>
      </c>
      <c r="G306" s="2" t="s">
        <v>2247</v>
      </c>
      <c r="H306" s="2" t="str">
        <f>VLOOKUP(C306,customers!A305:I1305,7,0)</f>
        <v>United States</v>
      </c>
      <c r="I306" s="2" t="e">
        <f>VLOOKUP(TRIM(D306),products!A305:G353,2,0)</f>
        <v>#N/A</v>
      </c>
      <c r="J306" s="5" t="e">
        <f>VLOOKUP(D306,products!A305:G353,3,FALSE)</f>
        <v>#N/A</v>
      </c>
      <c r="K306" t="e">
        <f>VLOOKUP(D306,products!A305:G353,4,FALSE)</f>
        <v>#N/A</v>
      </c>
      <c r="L306" t="e">
        <f>VLOOKUP(D306,products!A305:G353,5,FALSE)</f>
        <v>#N/A</v>
      </c>
      <c r="M306" t="e">
        <f>L306*E306</f>
        <v>#N/A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s="7" t="s">
        <v>6159</v>
      </c>
      <c r="E307" s="2">
        <v>5</v>
      </c>
      <c r="F307" s="2" t="str">
        <f>VLOOKUP(C307,customers!A306:I1306,2,FALSE)</f>
        <v>Benn Checci</v>
      </c>
      <c r="G307" s="2" t="s">
        <v>2212</v>
      </c>
      <c r="H307" s="2" t="str">
        <f>VLOOKUP(C307,customers!A306:I1306,7,0)</f>
        <v>United Kingdom</v>
      </c>
      <c r="I307" s="2" t="e">
        <f>VLOOKUP(TRIM(D307),products!A306:G354,2,0)</f>
        <v>#N/A</v>
      </c>
      <c r="J307" s="5" t="e">
        <f>VLOOKUP(D307,products!A306:G354,3,FALSE)</f>
        <v>#N/A</v>
      </c>
      <c r="K307" t="e">
        <f>VLOOKUP(D307,products!A306:G354,4,FALSE)</f>
        <v>#N/A</v>
      </c>
      <c r="L307" t="e">
        <f>VLOOKUP(D307,products!A306:G354,5,FALSE)</f>
        <v>#N/A</v>
      </c>
      <c r="M307" t="e">
        <f>L307*E307</f>
        <v>#N/A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s="7" t="s">
        <v>6174</v>
      </c>
      <c r="E308" s="2">
        <v>5</v>
      </c>
      <c r="F308" s="2" t="str">
        <f>VLOOKUP(C308,customers!A307:I1307,2,FALSE)</f>
        <v>Janifer Bagot</v>
      </c>
      <c r="G308" s="2" t="s">
        <v>2218</v>
      </c>
      <c r="H308" s="2" t="str">
        <f>VLOOKUP(C308,customers!A307:I1307,7,0)</f>
        <v>United States</v>
      </c>
      <c r="I308" s="2" t="e">
        <f>VLOOKUP(TRIM(D308),products!A307:G355,2,0)</f>
        <v>#N/A</v>
      </c>
      <c r="J308" s="5" t="e">
        <f>VLOOKUP(D308,products!A307:G355,3,FALSE)</f>
        <v>#N/A</v>
      </c>
      <c r="K308" t="e">
        <f>VLOOKUP(D308,products!A307:G355,4,FALSE)</f>
        <v>#N/A</v>
      </c>
      <c r="L308" t="e">
        <f>VLOOKUP(D308,products!A307:G355,5,FALSE)</f>
        <v>#N/A</v>
      </c>
      <c r="M308" t="e">
        <f>L308*E308</f>
        <v>#N/A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s="7" t="s">
        <v>6155</v>
      </c>
      <c r="E309" s="2">
        <v>3</v>
      </c>
      <c r="F309" s="2" t="str">
        <f>VLOOKUP(C309,customers!A308:I1308,2,FALSE)</f>
        <v>Ermin Beeble</v>
      </c>
      <c r="G309" s="2" t="s">
        <v>2224</v>
      </c>
      <c r="H309" s="2" t="str">
        <f>VLOOKUP(C309,customers!A308:I1308,7,0)</f>
        <v>United States</v>
      </c>
      <c r="I309" s="2" t="e">
        <f>VLOOKUP(TRIM(D309),products!A308:G356,2,0)</f>
        <v>#N/A</v>
      </c>
      <c r="J309" s="5" t="e">
        <f>VLOOKUP(D309,products!A308:G356,3,FALSE)</f>
        <v>#N/A</v>
      </c>
      <c r="K309" t="e">
        <f>VLOOKUP(D309,products!A308:G356,4,FALSE)</f>
        <v>#N/A</v>
      </c>
      <c r="L309" t="e">
        <f>VLOOKUP(D309,products!A308:G356,5,FALSE)</f>
        <v>#N/A</v>
      </c>
      <c r="M309" t="e">
        <f>L309*E309</f>
        <v>#N/A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s="7" t="s">
        <v>6155</v>
      </c>
      <c r="E310" s="2">
        <v>3</v>
      </c>
      <c r="F310" s="2" t="str">
        <f>VLOOKUP(C310,customers!A309:I1309,2,FALSE)</f>
        <v>Cos Fluin</v>
      </c>
      <c r="G310" s="2" t="s">
        <v>2230</v>
      </c>
      <c r="H310" s="2" t="str">
        <f>VLOOKUP(C310,customers!A309:I1309,7,0)</f>
        <v>United Kingdom</v>
      </c>
      <c r="I310" s="2" t="e">
        <f>VLOOKUP(TRIM(D310),products!A309:G357,2,0)</f>
        <v>#N/A</v>
      </c>
      <c r="J310" s="5" t="e">
        <f>VLOOKUP(D310,products!A309:G357,3,FALSE)</f>
        <v>#N/A</v>
      </c>
      <c r="K310" t="e">
        <f>VLOOKUP(D310,products!A309:G357,4,FALSE)</f>
        <v>#N/A</v>
      </c>
      <c r="L310" t="e">
        <f>VLOOKUP(D310,products!A309:G357,5,FALSE)</f>
        <v>#N/A</v>
      </c>
      <c r="M310" t="e">
        <f>L310*E310</f>
        <v>#N/A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s="7" t="s">
        <v>6159</v>
      </c>
      <c r="E311" s="2">
        <v>6</v>
      </c>
      <c r="F311" s="2" t="str">
        <f>VLOOKUP(C311,customers!A310:I1310,2,FALSE)</f>
        <v>Eveleen Bletsor</v>
      </c>
      <c r="G311" s="2" t="s">
        <v>2235</v>
      </c>
      <c r="H311" s="2" t="str">
        <f>VLOOKUP(C311,customers!A310:I1310,7,0)</f>
        <v>United States</v>
      </c>
      <c r="I311" s="2" t="e">
        <f>VLOOKUP(TRIM(D311),products!A310:G358,2,0)</f>
        <v>#N/A</v>
      </c>
      <c r="J311" s="5" t="e">
        <f>VLOOKUP(D311,products!A310:G358,3,FALSE)</f>
        <v>#N/A</v>
      </c>
      <c r="K311" t="e">
        <f>VLOOKUP(D311,products!A310:G358,4,FALSE)</f>
        <v>#N/A</v>
      </c>
      <c r="L311" t="e">
        <f>VLOOKUP(D311,products!A310:G358,5,FALSE)</f>
        <v>#N/A</v>
      </c>
      <c r="M311" t="e">
        <f>L311*E311</f>
        <v>#N/A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s="7" t="s">
        <v>6171</v>
      </c>
      <c r="E312" s="2">
        <v>1</v>
      </c>
      <c r="F312" s="2" t="str">
        <f>VLOOKUP(C312,customers!A311:I1311,2,FALSE)</f>
        <v>Paola Brydell</v>
      </c>
      <c r="G312" s="2" t="s">
        <v>2241</v>
      </c>
      <c r="H312" s="2" t="str">
        <f>VLOOKUP(C312,customers!A311:I1311,7,0)</f>
        <v>Ireland</v>
      </c>
      <c r="I312" s="2" t="e">
        <f>VLOOKUP(TRIM(D312),products!A311:G359,2,0)</f>
        <v>#N/A</v>
      </c>
      <c r="J312" s="5" t="e">
        <f>VLOOKUP(D312,products!A311:G359,3,FALSE)</f>
        <v>#N/A</v>
      </c>
      <c r="K312" t="e">
        <f>VLOOKUP(D312,products!A311:G359,4,FALSE)</f>
        <v>#N/A</v>
      </c>
      <c r="L312" t="e">
        <f>VLOOKUP(D312,products!A311:G359,5,FALSE)</f>
        <v>#N/A</v>
      </c>
      <c r="M312" t="e">
        <f>L312*E312</f>
        <v>#N/A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s="7" t="s">
        <v>6166</v>
      </c>
      <c r="E313" s="2">
        <v>6</v>
      </c>
      <c r="F313" s="2" t="str">
        <f>VLOOKUP(C313,customers!A312:I1312,2,FALSE)</f>
        <v>Claudetta Rushe</v>
      </c>
      <c r="G313" s="2" t="s">
        <v>2247</v>
      </c>
      <c r="H313" s="2" t="str">
        <f>VLOOKUP(C313,customers!A312:I1312,7,0)</f>
        <v>United States</v>
      </c>
      <c r="I313" s="2" t="e">
        <f>VLOOKUP(TRIM(D313),products!A312:G360,2,0)</f>
        <v>#N/A</v>
      </c>
      <c r="J313" s="5" t="e">
        <f>VLOOKUP(D313,products!A312:G360,3,FALSE)</f>
        <v>#N/A</v>
      </c>
      <c r="K313" t="e">
        <f>VLOOKUP(D313,products!A312:G360,4,FALSE)</f>
        <v>#N/A</v>
      </c>
      <c r="L313" t="e">
        <f>VLOOKUP(D313,products!A312:G360,5,FALSE)</f>
        <v>#N/A</v>
      </c>
      <c r="M313" t="e">
        <f>L313*E313</f>
        <v>#N/A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s="7" t="s">
        <v>6146</v>
      </c>
      <c r="E314" s="2">
        <v>1</v>
      </c>
      <c r="F314" s="2" t="str">
        <f>VLOOKUP(C314,customers!A313:I1313,2,FALSE)</f>
        <v>Natka Leethem</v>
      </c>
      <c r="G314" s="2" t="s">
        <v>2253</v>
      </c>
      <c r="H314" s="2" t="str">
        <f>VLOOKUP(C314,customers!A313:I1313,7,0)</f>
        <v>United States</v>
      </c>
      <c r="I314" s="2" t="e">
        <f>VLOOKUP(TRIM(D314),products!A313:G361,2,0)</f>
        <v>#N/A</v>
      </c>
      <c r="J314" s="5" t="e">
        <f>VLOOKUP(D314,products!A313:G361,3,FALSE)</f>
        <v>#N/A</v>
      </c>
      <c r="K314" t="e">
        <f>VLOOKUP(D314,products!A313:G361,4,FALSE)</f>
        <v>#N/A</v>
      </c>
      <c r="L314" t="e">
        <f>VLOOKUP(D314,products!A313:G361,5,FALSE)</f>
        <v>#N/A</v>
      </c>
      <c r="M314" t="e">
        <f>L314*E314</f>
        <v>#N/A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s="7" t="s">
        <v>6138</v>
      </c>
      <c r="E315" s="2">
        <v>3</v>
      </c>
      <c r="F315" s="2" t="str">
        <f>VLOOKUP(C315,customers!A314:I1314,2,FALSE)</f>
        <v>Ailene Nesfield</v>
      </c>
      <c r="G315" s="2" t="s">
        <v>2259</v>
      </c>
      <c r="H315" s="2" t="str">
        <f>VLOOKUP(C315,customers!A314:I1314,7,0)</f>
        <v>United Kingdom</v>
      </c>
      <c r="I315" s="2" t="e">
        <f>VLOOKUP(TRIM(D315),products!A314:G362,2,0)</f>
        <v>#N/A</v>
      </c>
      <c r="J315" s="5" t="e">
        <f>VLOOKUP(D315,products!A314:G362,3,FALSE)</f>
        <v>#N/A</v>
      </c>
      <c r="K315" t="e">
        <f>VLOOKUP(D315,products!A314:G362,4,FALSE)</f>
        <v>#N/A</v>
      </c>
      <c r="L315" t="e">
        <f>VLOOKUP(D315,products!A314:G362,5,FALSE)</f>
        <v>#N/A</v>
      </c>
      <c r="M315" t="e">
        <f>L315*E315</f>
        <v>#N/A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s="7" t="s">
        <v>6177</v>
      </c>
      <c r="E316" s="2">
        <v>5</v>
      </c>
      <c r="F316" s="2" t="str">
        <f>VLOOKUP(C316,customers!A315:I1315,2,FALSE)</f>
        <v>Stacy Pickworth</v>
      </c>
      <c r="G316" s="2" t="s">
        <v>6196</v>
      </c>
      <c r="H316" s="2" t="str">
        <f>VLOOKUP(C316,customers!A315:I1315,7,0)</f>
        <v>United States</v>
      </c>
      <c r="I316" s="2" t="e">
        <f>VLOOKUP(TRIM(D316),products!A315:G363,2,0)</f>
        <v>#N/A</v>
      </c>
      <c r="J316" s="5" t="e">
        <f>VLOOKUP(D316,products!A315:G363,3,FALSE)</f>
        <v>#N/A</v>
      </c>
      <c r="K316" t="e">
        <f>VLOOKUP(D316,products!A315:G363,4,FALSE)</f>
        <v>#N/A</v>
      </c>
      <c r="L316" t="e">
        <f>VLOOKUP(D316,products!A315:G363,5,FALSE)</f>
        <v>#N/A</v>
      </c>
      <c r="M316" t="e">
        <f>L316*E316</f>
        <v>#N/A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s="7" t="s">
        <v>6148</v>
      </c>
      <c r="E317" s="2">
        <v>1</v>
      </c>
      <c r="F317" s="2" t="str">
        <f>VLOOKUP(C317,customers!A316:I1316,2,FALSE)</f>
        <v>Melli Brockway</v>
      </c>
      <c r="G317" s="2" t="s">
        <v>2270</v>
      </c>
      <c r="H317" s="2" t="str">
        <f>VLOOKUP(C317,customers!A316:I1316,7,0)</f>
        <v>United States</v>
      </c>
      <c r="I317" s="2" t="e">
        <f>VLOOKUP(TRIM(D317),products!A316:G364,2,0)</f>
        <v>#N/A</v>
      </c>
      <c r="J317" s="5" t="e">
        <f>VLOOKUP(D317,products!A316:G364,3,FALSE)</f>
        <v>#N/A</v>
      </c>
      <c r="K317" t="e">
        <f>VLOOKUP(D317,products!A316:G364,4,FALSE)</f>
        <v>#N/A</v>
      </c>
      <c r="L317" t="e">
        <f>VLOOKUP(D317,products!A316:G364,5,FALSE)</f>
        <v>#N/A</v>
      </c>
      <c r="M317" t="e">
        <f>L317*E317</f>
        <v>#N/A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s="7" t="s">
        <v>6148</v>
      </c>
      <c r="E318" s="2">
        <v>6</v>
      </c>
      <c r="F318" s="2" t="str">
        <f>VLOOKUP(C318,customers!A317:I1317,2,FALSE)</f>
        <v>Nanny Lush</v>
      </c>
      <c r="G318" s="2" t="s">
        <v>2276</v>
      </c>
      <c r="H318" s="2" t="str">
        <f>VLOOKUP(C318,customers!A317:I1317,7,0)</f>
        <v>Ireland</v>
      </c>
      <c r="I318" s="2" t="e">
        <f>VLOOKUP(TRIM(D318),products!A317:G365,2,0)</f>
        <v>#N/A</v>
      </c>
      <c r="J318" s="5" t="e">
        <f>VLOOKUP(D318,products!A317:G365,3,FALSE)</f>
        <v>#N/A</v>
      </c>
      <c r="K318" t="e">
        <f>VLOOKUP(D318,products!A317:G365,4,FALSE)</f>
        <v>#N/A</v>
      </c>
      <c r="L318" t="e">
        <f>VLOOKUP(D318,products!A317:G365,5,FALSE)</f>
        <v>#N/A</v>
      </c>
      <c r="M318" t="e">
        <f>L318*E318</f>
        <v>#N/A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s="7" t="s">
        <v>6144</v>
      </c>
      <c r="E319" s="2">
        <v>3</v>
      </c>
      <c r="F319" s="2" t="str">
        <f>VLOOKUP(C319,customers!A318:I1318,2,FALSE)</f>
        <v>Selma McMillian</v>
      </c>
      <c r="G319" s="2" t="s">
        <v>2282</v>
      </c>
      <c r="H319" s="2" t="str">
        <f>VLOOKUP(C319,customers!A318:I1318,7,0)</f>
        <v>United States</v>
      </c>
      <c r="I319" s="2" t="e">
        <f>VLOOKUP(TRIM(D319),products!A318:G366,2,0)</f>
        <v>#N/A</v>
      </c>
      <c r="J319" s="5" t="e">
        <f>VLOOKUP(D319,products!A318:G366,3,FALSE)</f>
        <v>#N/A</v>
      </c>
      <c r="K319" t="e">
        <f>VLOOKUP(D319,products!A318:G366,4,FALSE)</f>
        <v>#N/A</v>
      </c>
      <c r="L319" t="e">
        <f>VLOOKUP(D319,products!A318:G366,5,FALSE)</f>
        <v>#N/A</v>
      </c>
      <c r="M319" t="e">
        <f>L319*E319</f>
        <v>#N/A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s="7" t="s">
        <v>6175</v>
      </c>
      <c r="E320" s="2">
        <v>2</v>
      </c>
      <c r="F320" s="2" t="str">
        <f>VLOOKUP(C320,customers!A319:I1319,2,FALSE)</f>
        <v>Tess Bennison</v>
      </c>
      <c r="G320" s="2" t="s">
        <v>2288</v>
      </c>
      <c r="H320" s="2" t="str">
        <f>VLOOKUP(C320,customers!A319:I1319,7,0)</f>
        <v>United States</v>
      </c>
      <c r="I320" s="2" t="e">
        <f>VLOOKUP(TRIM(D320),products!A319:G367,2,0)</f>
        <v>#N/A</v>
      </c>
      <c r="J320" s="5" t="e">
        <f>VLOOKUP(D320,products!A319:G367,3,FALSE)</f>
        <v>#N/A</v>
      </c>
      <c r="K320" t="e">
        <f>VLOOKUP(D320,products!A319:G367,4,FALSE)</f>
        <v>#N/A</v>
      </c>
      <c r="L320" t="e">
        <f>VLOOKUP(D320,products!A319:G367,5,FALSE)</f>
        <v>#N/A</v>
      </c>
      <c r="M320" t="e">
        <f>L320*E320</f>
        <v>#N/A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s="7" t="s">
        <v>6156</v>
      </c>
      <c r="E321" s="2">
        <v>2</v>
      </c>
      <c r="F321" s="2" t="str">
        <f>VLOOKUP(C321,customers!A320:I1320,2,FALSE)</f>
        <v>Gabie Tweed</v>
      </c>
      <c r="G321" s="2" t="s">
        <v>2294</v>
      </c>
      <c r="H321" s="2" t="str">
        <f>VLOOKUP(C321,customers!A320:I1320,7,0)</f>
        <v>United States</v>
      </c>
      <c r="I321" s="2" t="e">
        <f>VLOOKUP(TRIM(D321),products!A320:G368,2,0)</f>
        <v>#N/A</v>
      </c>
      <c r="J321" s="5" t="e">
        <f>VLOOKUP(D321,products!A320:G368,3,FALSE)</f>
        <v>#N/A</v>
      </c>
      <c r="K321" t="e">
        <f>VLOOKUP(D321,products!A320:G368,4,FALSE)</f>
        <v>#N/A</v>
      </c>
      <c r="L321" t="e">
        <f>VLOOKUP(D321,products!A320:G368,5,FALSE)</f>
        <v>#N/A</v>
      </c>
      <c r="M321" t="e">
        <f>L321*E321</f>
        <v>#N/A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s="7" t="s">
        <v>6167</v>
      </c>
      <c r="E322" s="2">
        <v>5</v>
      </c>
      <c r="F322" s="2" t="str">
        <f>VLOOKUP(C322,customers!A321:I1321,2,FALSE)</f>
        <v>Gabie Tweed</v>
      </c>
      <c r="G322" s="2" t="s">
        <v>2294</v>
      </c>
      <c r="H322" s="2" t="str">
        <f>VLOOKUP(C322,customers!A321:I1321,7,0)</f>
        <v>United States</v>
      </c>
      <c r="I322" s="2" t="e">
        <f>VLOOKUP(TRIM(D322),products!A321:G369,2,0)</f>
        <v>#N/A</v>
      </c>
      <c r="J322" s="5" t="e">
        <f>VLOOKUP(D322,products!A321:G369,3,FALSE)</f>
        <v>#N/A</v>
      </c>
      <c r="K322" t="e">
        <f>VLOOKUP(D322,products!A321:G369,4,FALSE)</f>
        <v>#N/A</v>
      </c>
      <c r="L322" t="e">
        <f>VLOOKUP(D322,products!A321:G369,5,FALSE)</f>
        <v>#N/A</v>
      </c>
      <c r="M322" t="e">
        <f>L322*E322</f>
        <v>#N/A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s="7" t="s">
        <v>6152</v>
      </c>
      <c r="E323" s="2">
        <v>6</v>
      </c>
      <c r="F323" s="2" t="str">
        <f>VLOOKUP(C323,customers!A322:I1322,2,FALSE)</f>
        <v>Gaile Goggin</v>
      </c>
      <c r="G323" s="2" t="s">
        <v>2304</v>
      </c>
      <c r="H323" s="2" t="str">
        <f>VLOOKUP(C323,customers!A322:I1322,7,0)</f>
        <v>Ireland</v>
      </c>
      <c r="I323" s="2" t="e">
        <f>VLOOKUP(TRIM(D323),products!A322:G370,2,0)</f>
        <v>#N/A</v>
      </c>
      <c r="J323" s="5" t="e">
        <f>VLOOKUP(D323,products!A322:G370,3,FALSE)</f>
        <v>#N/A</v>
      </c>
      <c r="K323" t="e">
        <f>VLOOKUP(D323,products!A322:G370,4,FALSE)</f>
        <v>#N/A</v>
      </c>
      <c r="L323" t="e">
        <f>VLOOKUP(D323,products!A322:G370,5,FALSE)</f>
        <v>#N/A</v>
      </c>
      <c r="M323" t="e">
        <f>L323*E323</f>
        <v>#N/A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s="7" t="s">
        <v>6169</v>
      </c>
      <c r="E324" s="2">
        <v>3</v>
      </c>
      <c r="F324" s="2" t="str">
        <f>VLOOKUP(C324,customers!A323:I1323,2,FALSE)</f>
        <v>Skylar Jeyness</v>
      </c>
      <c r="G324" s="2" t="s">
        <v>2310</v>
      </c>
      <c r="H324" s="2" t="str">
        <f>VLOOKUP(C324,customers!A323:I1323,7,0)</f>
        <v>Ireland</v>
      </c>
      <c r="I324" s="2" t="e">
        <f>VLOOKUP(TRIM(D324),products!A323:G371,2,0)</f>
        <v>#N/A</v>
      </c>
      <c r="J324" s="5" t="e">
        <f>VLOOKUP(D324,products!A323:G371,3,FALSE)</f>
        <v>#N/A</v>
      </c>
      <c r="K324" t="e">
        <f>VLOOKUP(D324,products!A323:G371,4,FALSE)</f>
        <v>#N/A</v>
      </c>
      <c r="L324" t="e">
        <f>VLOOKUP(D324,products!A323:G371,5,FALSE)</f>
        <v>#N/A</v>
      </c>
      <c r="M324" t="e">
        <f>L324*E324</f>
        <v>#N/A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s="7" t="s">
        <v>6153</v>
      </c>
      <c r="E325" s="2">
        <v>5</v>
      </c>
      <c r="F325" s="2" t="str">
        <f>VLOOKUP(C325,customers!A324:I1324,2,FALSE)</f>
        <v>Donica Bonhome</v>
      </c>
      <c r="G325" s="2" t="s">
        <v>2316</v>
      </c>
      <c r="H325" s="2" t="str">
        <f>VLOOKUP(C325,customers!A324:I1324,7,0)</f>
        <v>United States</v>
      </c>
      <c r="I325" s="2" t="e">
        <f>VLOOKUP(TRIM(D325),products!A324:G372,2,0)</f>
        <v>#N/A</v>
      </c>
      <c r="J325" s="5" t="e">
        <f>VLOOKUP(D325,products!A324:G372,3,FALSE)</f>
        <v>#N/A</v>
      </c>
      <c r="K325" t="e">
        <f>VLOOKUP(D325,products!A324:G372,4,FALSE)</f>
        <v>#N/A</v>
      </c>
      <c r="L325" t="e">
        <f>VLOOKUP(D325,products!A324:G372,5,FALSE)</f>
        <v>#N/A</v>
      </c>
      <c r="M325" t="e">
        <f>L325*E325</f>
        <v>#N/A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s="7" t="s">
        <v>6141</v>
      </c>
      <c r="E326" s="2">
        <v>1</v>
      </c>
      <c r="F326" s="2" t="str">
        <f>VLOOKUP(C326,customers!A325:I1325,2,FALSE)</f>
        <v>Diena Peetermann</v>
      </c>
      <c r="G326" s="2" t="s">
        <v>6196</v>
      </c>
      <c r="H326" s="2" t="str">
        <f>VLOOKUP(C326,customers!A325:I1325,7,0)</f>
        <v>United States</v>
      </c>
      <c r="I326" s="2" t="e">
        <f>VLOOKUP(TRIM(D326),products!A325:G373,2,0)</f>
        <v>#N/A</v>
      </c>
      <c r="J326" s="5" t="e">
        <f>VLOOKUP(D326,products!A325:G373,3,FALSE)</f>
        <v>#N/A</v>
      </c>
      <c r="K326" t="e">
        <f>VLOOKUP(D326,products!A325:G373,4,FALSE)</f>
        <v>#N/A</v>
      </c>
      <c r="L326" t="e">
        <f>VLOOKUP(D326,products!A325:G373,5,FALSE)</f>
        <v>#N/A</v>
      </c>
      <c r="M326" t="e">
        <f>L326*E326</f>
        <v>#N/A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s="7" t="s">
        <v>6182</v>
      </c>
      <c r="E327" s="2">
        <v>1</v>
      </c>
      <c r="F327" s="2" t="str">
        <f>VLOOKUP(C327,customers!A326:I1326,2,FALSE)</f>
        <v>Trina Le Sarr</v>
      </c>
      <c r="G327" s="2" t="s">
        <v>2327</v>
      </c>
      <c r="H327" s="2" t="str">
        <f>VLOOKUP(C327,customers!A326:I1326,7,0)</f>
        <v>United States</v>
      </c>
      <c r="I327" s="2" t="e">
        <f>VLOOKUP(TRIM(D327),products!A326:G374,2,0)</f>
        <v>#N/A</v>
      </c>
      <c r="J327" s="5" t="e">
        <f>VLOOKUP(D327,products!A326:G374,3,FALSE)</f>
        <v>#N/A</v>
      </c>
      <c r="K327" t="e">
        <f>VLOOKUP(D327,products!A326:G374,4,FALSE)</f>
        <v>#N/A</v>
      </c>
      <c r="L327" t="e">
        <f>VLOOKUP(D327,products!A326:G374,5,FALSE)</f>
        <v>#N/A</v>
      </c>
      <c r="M327" t="e">
        <f>L327*E327</f>
        <v>#N/A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s="7" t="s">
        <v>6177</v>
      </c>
      <c r="E328" s="2">
        <v>5</v>
      </c>
      <c r="F328" s="2" t="str">
        <f>VLOOKUP(C328,customers!A327:I1327,2,FALSE)</f>
        <v>Flynn Antony</v>
      </c>
      <c r="G328" s="2" t="s">
        <v>6196</v>
      </c>
      <c r="H328" s="2" t="str">
        <f>VLOOKUP(C328,customers!A327:I1327,7,0)</f>
        <v>United States</v>
      </c>
      <c r="I328" s="2" t="e">
        <f>VLOOKUP(TRIM(D328),products!A327:G375,2,0)</f>
        <v>#N/A</v>
      </c>
      <c r="J328" s="5" t="e">
        <f>VLOOKUP(D328,products!A327:G375,3,FALSE)</f>
        <v>#N/A</v>
      </c>
      <c r="K328" t="e">
        <f>VLOOKUP(D328,products!A327:G375,4,FALSE)</f>
        <v>#N/A</v>
      </c>
      <c r="L328" t="e">
        <f>VLOOKUP(D328,products!A327:G375,5,FALSE)</f>
        <v>#N/A</v>
      </c>
      <c r="M328" t="e">
        <f>L328*E328</f>
        <v>#N/A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s="7" t="s">
        <v>6177</v>
      </c>
      <c r="E329" s="2">
        <v>5</v>
      </c>
      <c r="F329" s="2" t="str">
        <f>VLOOKUP(C329,customers!A328:I1328,2,FALSE)</f>
        <v>Baudoin Alldridge</v>
      </c>
      <c r="G329" s="2" t="s">
        <v>2338</v>
      </c>
      <c r="H329" s="2" t="str">
        <f>VLOOKUP(C329,customers!A328:I1328,7,0)</f>
        <v>United States</v>
      </c>
      <c r="I329" s="2" t="e">
        <f>VLOOKUP(TRIM(D329),products!A328:G376,2,0)</f>
        <v>#N/A</v>
      </c>
      <c r="J329" s="5" t="e">
        <f>VLOOKUP(D329,products!A328:G376,3,FALSE)</f>
        <v>#N/A</v>
      </c>
      <c r="K329" t="e">
        <f>VLOOKUP(D329,products!A328:G376,4,FALSE)</f>
        <v>#N/A</v>
      </c>
      <c r="L329" t="e">
        <f>VLOOKUP(D329,products!A328:G376,5,FALSE)</f>
        <v>#N/A</v>
      </c>
      <c r="M329" t="e">
        <f>L329*E329</f>
        <v>#N/A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s="7" t="s">
        <v>6161</v>
      </c>
      <c r="E330" s="2">
        <v>4</v>
      </c>
      <c r="F330" s="2" t="str">
        <f>VLOOKUP(C330,customers!A329:I1329,2,FALSE)</f>
        <v>Homer Dulany</v>
      </c>
      <c r="G330" s="2" t="s">
        <v>6196</v>
      </c>
      <c r="H330" s="2" t="str">
        <f>VLOOKUP(C330,customers!A329:I1329,7,0)</f>
        <v>United States</v>
      </c>
      <c r="I330" s="2" t="e">
        <f>VLOOKUP(TRIM(D330),products!A329:G377,2,0)</f>
        <v>#N/A</v>
      </c>
      <c r="J330" s="5" t="e">
        <f>VLOOKUP(D330,products!A329:G377,3,FALSE)</f>
        <v>#N/A</v>
      </c>
      <c r="K330" t="e">
        <f>VLOOKUP(D330,products!A329:G377,4,FALSE)</f>
        <v>#N/A</v>
      </c>
      <c r="L330" t="e">
        <f>VLOOKUP(D330,products!A329:G377,5,FALSE)</f>
        <v>#N/A</v>
      </c>
      <c r="M330" t="e">
        <f>L330*E330</f>
        <v>#N/A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s="7" t="s">
        <v>6172</v>
      </c>
      <c r="E331" s="2">
        <v>4</v>
      </c>
      <c r="F331" s="2" t="str">
        <f>VLOOKUP(C331,customers!A330:I1330,2,FALSE)</f>
        <v>Lisa Goodger</v>
      </c>
      <c r="G331" s="2" t="s">
        <v>2349</v>
      </c>
      <c r="H331" s="2" t="str">
        <f>VLOOKUP(C331,customers!A330:I1330,7,0)</f>
        <v>United States</v>
      </c>
      <c r="I331" s="2" t="e">
        <f>VLOOKUP(TRIM(D331),products!A330:G378,2,0)</f>
        <v>#N/A</v>
      </c>
      <c r="J331" s="5" t="e">
        <f>VLOOKUP(D331,products!A330:G378,3,FALSE)</f>
        <v>#N/A</v>
      </c>
      <c r="K331" t="e">
        <f>VLOOKUP(D331,products!A330:G378,4,FALSE)</f>
        <v>#N/A</v>
      </c>
      <c r="L331" t="e">
        <f>VLOOKUP(D331,products!A330:G378,5,FALSE)</f>
        <v>#N/A</v>
      </c>
      <c r="M331" t="e">
        <f>L331*E331</f>
        <v>#N/A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s="7" t="s">
        <v>6172</v>
      </c>
      <c r="E332" s="2">
        <v>3</v>
      </c>
      <c r="F332" s="2" t="e">
        <f>VLOOKUP(C332,customers!A331:I1331,2,FALSE)</f>
        <v>#N/A</v>
      </c>
      <c r="G332" s="2" t="e">
        <v>#N/A</v>
      </c>
      <c r="H332" s="2" t="e">
        <f>VLOOKUP(C332,customers!A331:I1331,7,0)</f>
        <v>#N/A</v>
      </c>
      <c r="I332" s="2" t="e">
        <f>VLOOKUP(TRIM(D332),products!A331:G379,2,0)</f>
        <v>#N/A</v>
      </c>
      <c r="J332" s="5" t="e">
        <f>VLOOKUP(D332,products!A331:G379,3,FALSE)</f>
        <v>#N/A</v>
      </c>
      <c r="K332" t="e">
        <f>VLOOKUP(D332,products!A331:G379,4,FALSE)</f>
        <v>#N/A</v>
      </c>
      <c r="L332" t="e">
        <f>VLOOKUP(D332,products!A331:G379,5,FALSE)</f>
        <v>#N/A</v>
      </c>
      <c r="M332" t="e">
        <f>L332*E332</f>
        <v>#N/A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s="7" t="s">
        <v>6151</v>
      </c>
      <c r="E333" s="2">
        <v>1</v>
      </c>
      <c r="F333" s="2" t="str">
        <f>VLOOKUP(C333,customers!A332:I1332,2,FALSE)</f>
        <v>Corine Drewett</v>
      </c>
      <c r="G333" s="2" t="s">
        <v>2360</v>
      </c>
      <c r="H333" s="2" t="str">
        <f>VLOOKUP(C333,customers!A332:I1332,7,0)</f>
        <v>United States</v>
      </c>
      <c r="I333" s="2" t="e">
        <f>VLOOKUP(TRIM(D333),products!A332:G380,2,0)</f>
        <v>#N/A</v>
      </c>
      <c r="J333" s="5" t="e">
        <f>VLOOKUP(D333,products!A332:G380,3,FALSE)</f>
        <v>#N/A</v>
      </c>
      <c r="K333" t="e">
        <f>VLOOKUP(D333,products!A332:G380,4,FALSE)</f>
        <v>#N/A</v>
      </c>
      <c r="L333" t="e">
        <f>VLOOKUP(D333,products!A332:G380,5,FALSE)</f>
        <v>#N/A</v>
      </c>
      <c r="M333" t="e">
        <f>L333*E333</f>
        <v>#N/A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s="7" t="s">
        <v>6158</v>
      </c>
      <c r="E334" s="2">
        <v>3</v>
      </c>
      <c r="F334" s="2" t="str">
        <f>VLOOKUP(C334,customers!A333:I1333,2,FALSE)</f>
        <v>Quinn Parsons</v>
      </c>
      <c r="G334" s="2" t="s">
        <v>2366</v>
      </c>
      <c r="H334" s="2" t="str">
        <f>VLOOKUP(C334,customers!A333:I1333,7,0)</f>
        <v>United States</v>
      </c>
      <c r="I334" s="2" t="e">
        <f>VLOOKUP(TRIM(D334),products!A333:G381,2,0)</f>
        <v>#N/A</v>
      </c>
      <c r="J334" s="5" t="e">
        <f>VLOOKUP(D334,products!A333:G381,3,FALSE)</f>
        <v>#N/A</v>
      </c>
      <c r="K334" t="e">
        <f>VLOOKUP(D334,products!A333:G381,4,FALSE)</f>
        <v>#N/A</v>
      </c>
      <c r="L334" t="e">
        <f>VLOOKUP(D334,products!A333:G381,5,FALSE)</f>
        <v>#N/A</v>
      </c>
      <c r="M334" t="e">
        <f>L334*E334</f>
        <v>#N/A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s="7" t="s">
        <v>6146</v>
      </c>
      <c r="E335" s="2">
        <v>4</v>
      </c>
      <c r="F335" s="2" t="str">
        <f>VLOOKUP(C335,customers!A334:I1334,2,FALSE)</f>
        <v>Vivyan Ceely</v>
      </c>
      <c r="G335" s="2" t="s">
        <v>2372</v>
      </c>
      <c r="H335" s="2" t="str">
        <f>VLOOKUP(C335,customers!A334:I1334,7,0)</f>
        <v>United States</v>
      </c>
      <c r="I335" s="2" t="e">
        <f>VLOOKUP(TRIM(D335),products!A334:G382,2,0)</f>
        <v>#N/A</v>
      </c>
      <c r="J335" s="5" t="e">
        <f>VLOOKUP(D335,products!A334:G382,3,FALSE)</f>
        <v>#N/A</v>
      </c>
      <c r="K335" t="e">
        <f>VLOOKUP(D335,products!A334:G382,4,FALSE)</f>
        <v>#N/A</v>
      </c>
      <c r="L335" t="e">
        <f>VLOOKUP(D335,products!A334:G382,5,FALSE)</f>
        <v>#N/A</v>
      </c>
      <c r="M335" t="e">
        <f>L335*E335</f>
        <v>#N/A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s="7" t="s">
        <v>6179</v>
      </c>
      <c r="E336" s="2">
        <v>5</v>
      </c>
      <c r="F336" s="2" t="str">
        <f>VLOOKUP(C336,customers!A335:I1335,2,FALSE)</f>
        <v>Elonore Goodings</v>
      </c>
      <c r="G336" s="2" t="s">
        <v>6196</v>
      </c>
      <c r="H336" s="2" t="str">
        <f>VLOOKUP(C336,customers!A335:I1335,7,0)</f>
        <v>United States</v>
      </c>
      <c r="I336" s="2" t="e">
        <f>VLOOKUP(TRIM(D336),products!A335:G383,2,0)</f>
        <v>#N/A</v>
      </c>
      <c r="J336" s="5" t="e">
        <f>VLOOKUP(D336,products!A335:G383,3,FALSE)</f>
        <v>#N/A</v>
      </c>
      <c r="K336" t="e">
        <f>VLOOKUP(D336,products!A335:G383,4,FALSE)</f>
        <v>#N/A</v>
      </c>
      <c r="L336" t="e">
        <f>VLOOKUP(D336,products!A335:G383,5,FALSE)</f>
        <v>#N/A</v>
      </c>
      <c r="M336" t="e">
        <f>L336*E336</f>
        <v>#N/A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s="7" t="s">
        <v>6145</v>
      </c>
      <c r="E337" s="2">
        <v>6</v>
      </c>
      <c r="F337" s="2" t="str">
        <f>VLOOKUP(C337,customers!A336:I1336,2,FALSE)</f>
        <v>Clement Vasiliev</v>
      </c>
      <c r="G337" s="2" t="s">
        <v>2382</v>
      </c>
      <c r="H337" s="2" t="str">
        <f>VLOOKUP(C337,customers!A336:I1336,7,0)</f>
        <v>United States</v>
      </c>
      <c r="I337" s="2" t="e">
        <f>VLOOKUP(TRIM(D337),products!A336:G384,2,0)</f>
        <v>#N/A</v>
      </c>
      <c r="J337" s="5" t="e">
        <f>VLOOKUP(D337,products!A336:G384,3,FALSE)</f>
        <v>#N/A</v>
      </c>
      <c r="K337" t="e">
        <f>VLOOKUP(D337,products!A336:G384,4,FALSE)</f>
        <v>#N/A</v>
      </c>
      <c r="L337" t="e">
        <f>VLOOKUP(D337,products!A336:G384,5,FALSE)</f>
        <v>#N/A</v>
      </c>
      <c r="M337" t="e">
        <f>L337*E337</f>
        <v>#N/A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s="7" t="s">
        <v>6155</v>
      </c>
      <c r="E338" s="2">
        <v>4</v>
      </c>
      <c r="F338" s="2" t="str">
        <f>VLOOKUP(C338,customers!A337:I1337,2,FALSE)</f>
        <v>Terencio O'Moylan</v>
      </c>
      <c r="G338" s="2" t="s">
        <v>2388</v>
      </c>
      <c r="H338" s="2" t="str">
        <f>VLOOKUP(C338,customers!A337:I1337,7,0)</f>
        <v>United Kingdom</v>
      </c>
      <c r="I338" s="2" t="e">
        <f>VLOOKUP(TRIM(D338),products!A337:G385,2,0)</f>
        <v>#N/A</v>
      </c>
      <c r="J338" s="5" t="e">
        <f>VLOOKUP(D338,products!A337:G385,3,FALSE)</f>
        <v>#N/A</v>
      </c>
      <c r="K338" t="e">
        <f>VLOOKUP(D338,products!A337:G385,4,FALSE)</f>
        <v>#N/A</v>
      </c>
      <c r="L338" t="e">
        <f>VLOOKUP(D338,products!A337:G385,5,FALSE)</f>
        <v>#N/A</v>
      </c>
      <c r="M338" t="e">
        <f>L338*E338</f>
        <v>#N/A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s="7" t="s">
        <v>6185</v>
      </c>
      <c r="E339" s="2">
        <v>2</v>
      </c>
      <c r="F339" s="2" t="e">
        <f>VLOOKUP(C339,customers!A338:I1338,2,FALSE)</f>
        <v>#N/A</v>
      </c>
      <c r="G339" s="2" t="e">
        <v>#N/A</v>
      </c>
      <c r="H339" s="2" t="e">
        <f>VLOOKUP(C339,customers!A338:I1338,7,0)</f>
        <v>#N/A</v>
      </c>
      <c r="I339" s="2" t="e">
        <f>VLOOKUP(TRIM(D339),products!A338:G386,2,0)</f>
        <v>#N/A</v>
      </c>
      <c r="J339" s="5" t="e">
        <f>VLOOKUP(D339,products!A338:G386,3,FALSE)</f>
        <v>#N/A</v>
      </c>
      <c r="K339" t="e">
        <f>VLOOKUP(D339,products!A338:G386,4,FALSE)</f>
        <v>#N/A</v>
      </c>
      <c r="L339" t="e">
        <f>VLOOKUP(D339,products!A338:G386,5,FALSE)</f>
        <v>#N/A</v>
      </c>
      <c r="M339" t="e">
        <f>L339*E339</f>
        <v>#N/A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s="7" t="s">
        <v>6171</v>
      </c>
      <c r="E340" s="2">
        <v>4</v>
      </c>
      <c r="F340" s="2" t="str">
        <f>VLOOKUP(C340,customers!A339:I1339,2,FALSE)</f>
        <v>Wyatan Fetherston</v>
      </c>
      <c r="G340" s="2" t="s">
        <v>2399</v>
      </c>
      <c r="H340" s="2" t="str">
        <f>VLOOKUP(C340,customers!A339:I1339,7,0)</f>
        <v>United States</v>
      </c>
      <c r="I340" s="2" t="e">
        <f>VLOOKUP(TRIM(D340),products!A339:G387,2,0)</f>
        <v>#N/A</v>
      </c>
      <c r="J340" s="5" t="e">
        <f>VLOOKUP(D340,products!A339:G387,3,FALSE)</f>
        <v>#N/A</v>
      </c>
      <c r="K340" t="e">
        <f>VLOOKUP(D340,products!A339:G387,4,FALSE)</f>
        <v>#N/A</v>
      </c>
      <c r="L340" t="e">
        <f>VLOOKUP(D340,products!A339:G387,5,FALSE)</f>
        <v>#N/A</v>
      </c>
      <c r="M340" t="e">
        <f>L340*E340</f>
        <v>#N/A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s="7" t="s">
        <v>6153</v>
      </c>
      <c r="E341" s="2">
        <v>2</v>
      </c>
      <c r="F341" s="2" t="str">
        <f>VLOOKUP(C341,customers!A340:I1340,2,FALSE)</f>
        <v>Emmaline Rasmus</v>
      </c>
      <c r="G341" s="2" t="s">
        <v>2405</v>
      </c>
      <c r="H341" s="2" t="str">
        <f>VLOOKUP(C341,customers!A340:I1340,7,0)</f>
        <v>United States</v>
      </c>
      <c r="I341" s="2" t="e">
        <f>VLOOKUP(TRIM(D341),products!A340:G388,2,0)</f>
        <v>#N/A</v>
      </c>
      <c r="J341" s="5" t="e">
        <f>VLOOKUP(D341,products!A340:G388,3,FALSE)</f>
        <v>#N/A</v>
      </c>
      <c r="K341" t="e">
        <f>VLOOKUP(D341,products!A340:G388,4,FALSE)</f>
        <v>#N/A</v>
      </c>
      <c r="L341" t="e">
        <f>VLOOKUP(D341,products!A340:G388,5,FALSE)</f>
        <v>#N/A</v>
      </c>
      <c r="M341" t="e">
        <f>L341*E341</f>
        <v>#N/A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s="7" t="s">
        <v>6144</v>
      </c>
      <c r="E342" s="2">
        <v>1</v>
      </c>
      <c r="F342" s="2" t="str">
        <f>VLOOKUP(C342,customers!A341:I1341,2,FALSE)</f>
        <v>Wesley Giorgioni</v>
      </c>
      <c r="G342" s="2" t="s">
        <v>2411</v>
      </c>
      <c r="H342" s="2" t="str">
        <f>VLOOKUP(C342,customers!A341:I1341,7,0)</f>
        <v>United States</v>
      </c>
      <c r="I342" s="2" t="e">
        <f>VLOOKUP(TRIM(D342),products!A341:G389,2,0)</f>
        <v>#N/A</v>
      </c>
      <c r="J342" s="5" t="e">
        <f>VLOOKUP(D342,products!A341:G389,3,FALSE)</f>
        <v>#N/A</v>
      </c>
      <c r="K342" t="e">
        <f>VLOOKUP(D342,products!A341:G389,4,FALSE)</f>
        <v>#N/A</v>
      </c>
      <c r="L342" t="e">
        <f>VLOOKUP(D342,products!A341:G389,5,FALSE)</f>
        <v>#N/A</v>
      </c>
      <c r="M342" t="e">
        <f>L342*E342</f>
        <v>#N/A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s="7" t="s">
        <v>6176</v>
      </c>
      <c r="E343" s="2">
        <v>2</v>
      </c>
      <c r="F343" s="2" t="str">
        <f>VLOOKUP(C343,customers!A342:I1342,2,FALSE)</f>
        <v>Lucienne Scargle</v>
      </c>
      <c r="G343" s="2" t="s">
        <v>2417</v>
      </c>
      <c r="H343" s="2" t="str">
        <f>VLOOKUP(C343,customers!A342:I1342,7,0)</f>
        <v>United States</v>
      </c>
      <c r="I343" s="2" t="e">
        <f>VLOOKUP(TRIM(D343),products!A342:G390,2,0)</f>
        <v>#N/A</v>
      </c>
      <c r="J343" s="5" t="e">
        <f>VLOOKUP(D343,products!A342:G390,3,FALSE)</f>
        <v>#N/A</v>
      </c>
      <c r="K343" t="e">
        <f>VLOOKUP(D343,products!A342:G390,4,FALSE)</f>
        <v>#N/A</v>
      </c>
      <c r="L343" t="e">
        <f>VLOOKUP(D343,products!A342:G390,5,FALSE)</f>
        <v>#N/A</v>
      </c>
      <c r="M343" t="e">
        <f>L343*E343</f>
        <v>#N/A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s="7" t="s">
        <v>6169</v>
      </c>
      <c r="E344" s="2">
        <v>5</v>
      </c>
      <c r="F344" s="2" t="str">
        <f>VLOOKUP(C344,customers!A343:I1343,2,FALSE)</f>
        <v>Lucienne Scargle</v>
      </c>
      <c r="G344" s="2" t="s">
        <v>2417</v>
      </c>
      <c r="H344" s="2" t="str">
        <f>VLOOKUP(C344,customers!A343:I1343,7,0)</f>
        <v>United States</v>
      </c>
      <c r="I344" s="2" t="e">
        <f>VLOOKUP(TRIM(D344),products!A343:G391,2,0)</f>
        <v>#N/A</v>
      </c>
      <c r="J344" s="5" t="e">
        <f>VLOOKUP(D344,products!A343:G391,3,FALSE)</f>
        <v>#N/A</v>
      </c>
      <c r="K344" t="e">
        <f>VLOOKUP(D344,products!A343:G391,4,FALSE)</f>
        <v>#N/A</v>
      </c>
      <c r="L344" t="e">
        <f>VLOOKUP(D344,products!A343:G391,5,FALSE)</f>
        <v>#N/A</v>
      </c>
      <c r="M344" t="e">
        <f>L344*E344</f>
        <v>#N/A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s="7" t="s">
        <v>6172</v>
      </c>
      <c r="E345" s="2">
        <v>6</v>
      </c>
      <c r="F345" s="2" t="str">
        <f>VLOOKUP(C345,customers!A344:I1344,2,FALSE)</f>
        <v>Noam Climance</v>
      </c>
      <c r="G345" s="2" t="s">
        <v>2427</v>
      </c>
      <c r="H345" s="2" t="str">
        <f>VLOOKUP(C345,customers!A344:I1344,7,0)</f>
        <v>United States</v>
      </c>
      <c r="I345" s="2" t="e">
        <f>VLOOKUP(TRIM(D345),products!A344:G392,2,0)</f>
        <v>#N/A</v>
      </c>
      <c r="J345" s="5" t="e">
        <f>VLOOKUP(D345,products!A344:G392,3,FALSE)</f>
        <v>#N/A</v>
      </c>
      <c r="K345" t="e">
        <f>VLOOKUP(D345,products!A344:G392,4,FALSE)</f>
        <v>#N/A</v>
      </c>
      <c r="L345" t="e">
        <f>VLOOKUP(D345,products!A344:G392,5,FALSE)</f>
        <v>#N/A</v>
      </c>
      <c r="M345" t="e">
        <f>L345*E345</f>
        <v>#N/A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s="7" t="s">
        <v>6138</v>
      </c>
      <c r="E346" s="2">
        <v>2</v>
      </c>
      <c r="F346" s="2" t="str">
        <f>VLOOKUP(C346,customers!A345:I1345,2,FALSE)</f>
        <v>Catarina Donn</v>
      </c>
      <c r="G346" s="2" t="s">
        <v>6196</v>
      </c>
      <c r="H346" s="2" t="str">
        <f>VLOOKUP(C346,customers!A345:I1345,7,0)</f>
        <v>Ireland</v>
      </c>
      <c r="I346" s="2" t="e">
        <f>VLOOKUP(TRIM(D346),products!A345:G393,2,0)</f>
        <v>#N/A</v>
      </c>
      <c r="J346" s="5" t="e">
        <f>VLOOKUP(D346,products!A345:G393,3,FALSE)</f>
        <v>#N/A</v>
      </c>
      <c r="K346" t="e">
        <f>VLOOKUP(D346,products!A345:G393,4,FALSE)</f>
        <v>#N/A</v>
      </c>
      <c r="L346" t="e">
        <f>VLOOKUP(D346,products!A345:G393,5,FALSE)</f>
        <v>#N/A</v>
      </c>
      <c r="M346" t="e">
        <f>L346*E346</f>
        <v>#N/A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s="7" t="s">
        <v>6179</v>
      </c>
      <c r="E347" s="2">
        <v>5</v>
      </c>
      <c r="F347" s="2" t="str">
        <f>VLOOKUP(C347,customers!A346:I1346,2,FALSE)</f>
        <v>Ameline Snazle</v>
      </c>
      <c r="G347" s="2" t="s">
        <v>2437</v>
      </c>
      <c r="H347" s="2" t="str">
        <f>VLOOKUP(C347,customers!A346:I1346,7,0)</f>
        <v>United States</v>
      </c>
      <c r="I347" s="2" t="e">
        <f>VLOOKUP(TRIM(D347),products!A346:G394,2,0)</f>
        <v>#N/A</v>
      </c>
      <c r="J347" s="5" t="e">
        <f>VLOOKUP(D347,products!A346:G394,3,FALSE)</f>
        <v>#N/A</v>
      </c>
      <c r="K347" t="e">
        <f>VLOOKUP(D347,products!A346:G394,4,FALSE)</f>
        <v>#N/A</v>
      </c>
      <c r="L347" t="e">
        <f>VLOOKUP(D347,products!A346:G394,5,FALSE)</f>
        <v>#N/A</v>
      </c>
      <c r="M347" t="e">
        <f>L347*E347</f>
        <v>#N/A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s="7" t="s">
        <v>6180</v>
      </c>
      <c r="E348" s="2">
        <v>3</v>
      </c>
      <c r="F348" s="2" t="str">
        <f>VLOOKUP(C348,customers!A347:I1347,2,FALSE)</f>
        <v>Rebeka Worg</v>
      </c>
      <c r="G348" s="2" t="s">
        <v>2443</v>
      </c>
      <c r="H348" s="2" t="str">
        <f>VLOOKUP(C348,customers!A347:I1347,7,0)</f>
        <v>United States</v>
      </c>
      <c r="I348" s="2" t="e">
        <f>VLOOKUP(TRIM(D348),products!A347:G395,2,0)</f>
        <v>#N/A</v>
      </c>
      <c r="J348" s="5" t="e">
        <f>VLOOKUP(D348,products!A347:G395,3,FALSE)</f>
        <v>#N/A</v>
      </c>
      <c r="K348" t="e">
        <f>VLOOKUP(D348,products!A347:G395,4,FALSE)</f>
        <v>#N/A</v>
      </c>
      <c r="L348" t="e">
        <f>VLOOKUP(D348,products!A347:G395,5,FALSE)</f>
        <v>#N/A</v>
      </c>
      <c r="M348" t="e">
        <f>L348*E348</f>
        <v>#N/A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s="7" t="s">
        <v>6162</v>
      </c>
      <c r="E349" s="2">
        <v>3</v>
      </c>
      <c r="F349" s="2" t="str">
        <f>VLOOKUP(C349,customers!A348:I1348,2,FALSE)</f>
        <v>Lewes Danes</v>
      </c>
      <c r="G349" s="2" t="s">
        <v>2449</v>
      </c>
      <c r="H349" s="2" t="str">
        <f>VLOOKUP(C349,customers!A348:I1348,7,0)</f>
        <v>United States</v>
      </c>
      <c r="I349" s="2" t="e">
        <f>VLOOKUP(TRIM(D349),products!A348:G396,2,0)</f>
        <v>#N/A</v>
      </c>
      <c r="J349" s="5" t="e">
        <f>VLOOKUP(D349,products!A348:G396,3,FALSE)</f>
        <v>#N/A</v>
      </c>
      <c r="K349" t="e">
        <f>VLOOKUP(D349,products!A348:G396,4,FALSE)</f>
        <v>#N/A</v>
      </c>
      <c r="L349" t="e">
        <f>VLOOKUP(D349,products!A348:G396,5,FALSE)</f>
        <v>#N/A</v>
      </c>
      <c r="M349" t="e">
        <f>L349*E349</f>
        <v>#N/A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s="7" t="s">
        <v>6148</v>
      </c>
      <c r="E350" s="2">
        <v>6</v>
      </c>
      <c r="F350" s="2" t="str">
        <f>VLOOKUP(C350,customers!A349:I1349,2,FALSE)</f>
        <v>Shelli Keynd</v>
      </c>
      <c r="G350" s="2" t="s">
        <v>2455</v>
      </c>
      <c r="H350" s="2" t="str">
        <f>VLOOKUP(C350,customers!A349:I1349,7,0)</f>
        <v>United States</v>
      </c>
      <c r="I350" s="2" t="e">
        <f>VLOOKUP(TRIM(D350),products!A349:G397,2,0)</f>
        <v>#N/A</v>
      </c>
      <c r="J350" s="5" t="e">
        <f>VLOOKUP(D350,products!A349:G397,3,FALSE)</f>
        <v>#N/A</v>
      </c>
      <c r="K350" t="e">
        <f>VLOOKUP(D350,products!A349:G397,4,FALSE)</f>
        <v>#N/A</v>
      </c>
      <c r="L350" t="e">
        <f>VLOOKUP(D350,products!A349:G397,5,FALSE)</f>
        <v>#N/A</v>
      </c>
      <c r="M350" t="e">
        <f>L350*E350</f>
        <v>#N/A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s="7" t="s">
        <v>6178</v>
      </c>
      <c r="E351" s="2">
        <v>4</v>
      </c>
      <c r="F351" s="2" t="str">
        <f>VLOOKUP(C351,customers!A350:I1350,2,FALSE)</f>
        <v>Dell Daveridge</v>
      </c>
      <c r="G351" s="2" t="s">
        <v>2461</v>
      </c>
      <c r="H351" s="2" t="str">
        <f>VLOOKUP(C351,customers!A350:I1350,7,0)</f>
        <v>United States</v>
      </c>
      <c r="I351" s="2" t="e">
        <f>VLOOKUP(TRIM(D351),products!A350:G398,2,0)</f>
        <v>#N/A</v>
      </c>
      <c r="J351" s="5" t="e">
        <f>VLOOKUP(D351,products!A350:G398,3,FALSE)</f>
        <v>#N/A</v>
      </c>
      <c r="K351" t="e">
        <f>VLOOKUP(D351,products!A350:G398,4,FALSE)</f>
        <v>#N/A</v>
      </c>
      <c r="L351" t="e">
        <f>VLOOKUP(D351,products!A350:G398,5,FALSE)</f>
        <v>#N/A</v>
      </c>
      <c r="M351" t="e">
        <f>L351*E351</f>
        <v>#N/A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s="7" t="s">
        <v>6158</v>
      </c>
      <c r="E352" s="2">
        <v>4</v>
      </c>
      <c r="F352" s="2" t="str">
        <f>VLOOKUP(C352,customers!A351:I1351,2,FALSE)</f>
        <v>Joshuah Awdry</v>
      </c>
      <c r="G352" s="2" t="s">
        <v>2467</v>
      </c>
      <c r="H352" s="2" t="str">
        <f>VLOOKUP(C352,customers!A351:I1351,7,0)</f>
        <v>United States</v>
      </c>
      <c r="I352" s="2" t="e">
        <f>VLOOKUP(TRIM(D352),products!A351:G399,2,0)</f>
        <v>#N/A</v>
      </c>
      <c r="J352" s="5" t="e">
        <f>VLOOKUP(D352,products!A351:G399,3,FALSE)</f>
        <v>#N/A</v>
      </c>
      <c r="K352" t="e">
        <f>VLOOKUP(D352,products!A351:G399,4,FALSE)</f>
        <v>#N/A</v>
      </c>
      <c r="L352" t="e">
        <f>VLOOKUP(D352,products!A351:G399,5,FALSE)</f>
        <v>#N/A</v>
      </c>
      <c r="M352" t="e">
        <f>L352*E352</f>
        <v>#N/A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s="7" t="s">
        <v>6155</v>
      </c>
      <c r="E353" s="2">
        <v>2</v>
      </c>
      <c r="F353" s="2" t="str">
        <f>VLOOKUP(C353,customers!A352:I1352,2,FALSE)</f>
        <v>Ethel Ryles</v>
      </c>
      <c r="G353" s="2" t="s">
        <v>2473</v>
      </c>
      <c r="H353" s="2" t="str">
        <f>VLOOKUP(C353,customers!A352:I1352,7,0)</f>
        <v>United States</v>
      </c>
      <c r="I353" s="2" t="e">
        <f>VLOOKUP(TRIM(D353),products!A352:G400,2,0)</f>
        <v>#N/A</v>
      </c>
      <c r="J353" s="5" t="e">
        <f>VLOOKUP(D353,products!A352:G400,3,FALSE)</f>
        <v>#N/A</v>
      </c>
      <c r="K353" t="e">
        <f>VLOOKUP(D353,products!A352:G400,4,FALSE)</f>
        <v>#N/A</v>
      </c>
      <c r="L353" t="e">
        <f>VLOOKUP(D353,products!A352:G400,5,FALSE)</f>
        <v>#N/A</v>
      </c>
      <c r="M353" t="e">
        <f>L353*E353</f>
        <v>#N/A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s="7" t="s">
        <v>6144</v>
      </c>
      <c r="E354" s="2">
        <v>5</v>
      </c>
      <c r="F354" s="2" t="e">
        <f>VLOOKUP(C354,customers!A353:I1353,2,FALSE)</f>
        <v>#N/A</v>
      </c>
      <c r="G354" s="2" t="e">
        <v>#N/A</v>
      </c>
      <c r="H354" s="2" t="e">
        <f>VLOOKUP(C354,customers!A353:I1353,7,0)</f>
        <v>#N/A</v>
      </c>
      <c r="I354" s="2" t="e">
        <f>VLOOKUP(TRIM(D354),products!A353:G401,2,0)</f>
        <v>#N/A</v>
      </c>
      <c r="J354" s="5" t="e">
        <f>VLOOKUP(D354,products!A353:G401,3,FALSE)</f>
        <v>#N/A</v>
      </c>
      <c r="K354" t="e">
        <f>VLOOKUP(D354,products!A353:G401,4,FALSE)</f>
        <v>#N/A</v>
      </c>
      <c r="L354" t="e">
        <f>VLOOKUP(D354,products!A353:G401,5,FALSE)</f>
        <v>#N/A</v>
      </c>
      <c r="M354" t="e">
        <f>L354*E354</f>
        <v>#N/A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s="7" t="s">
        <v>6157</v>
      </c>
      <c r="E355" s="2">
        <v>4</v>
      </c>
      <c r="F355" s="2" t="str">
        <f>VLOOKUP(C355,customers!A354:I1354,2,FALSE)</f>
        <v>Maitilde Boxill</v>
      </c>
      <c r="G355" s="2" t="s">
        <v>6196</v>
      </c>
      <c r="H355" s="2" t="str">
        <f>VLOOKUP(C355,customers!A354:I1354,7,0)</f>
        <v>United States</v>
      </c>
      <c r="I355" s="2" t="e">
        <f>VLOOKUP(TRIM(D355),products!A354:G402,2,0)</f>
        <v>#N/A</v>
      </c>
      <c r="J355" s="5" t="e">
        <f>VLOOKUP(D355,products!A354:G402,3,FALSE)</f>
        <v>#N/A</v>
      </c>
      <c r="K355" t="e">
        <f>VLOOKUP(D355,products!A354:G402,4,FALSE)</f>
        <v>#N/A</v>
      </c>
      <c r="L355" t="e">
        <f>VLOOKUP(D355,products!A354:G402,5,FALSE)</f>
        <v>#N/A</v>
      </c>
      <c r="M355" t="e">
        <f>L355*E355</f>
        <v>#N/A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s="7" t="s">
        <v>6175</v>
      </c>
      <c r="E356" s="2">
        <v>6</v>
      </c>
      <c r="F356" s="2" t="str">
        <f>VLOOKUP(C356,customers!A355:I1355,2,FALSE)</f>
        <v>Jodee Caldicott</v>
      </c>
      <c r="G356" s="2" t="s">
        <v>2490</v>
      </c>
      <c r="H356" s="2" t="str">
        <f>VLOOKUP(C356,customers!A355:I1355,7,0)</f>
        <v>United States</v>
      </c>
      <c r="I356" s="2" t="e">
        <f>VLOOKUP(TRIM(D356),products!A355:G403,2,0)</f>
        <v>#N/A</v>
      </c>
      <c r="J356" s="5" t="e">
        <f>VLOOKUP(D356,products!A355:G403,3,FALSE)</f>
        <v>#N/A</v>
      </c>
      <c r="K356" t="e">
        <f>VLOOKUP(D356,products!A355:G403,4,FALSE)</f>
        <v>#N/A</v>
      </c>
      <c r="L356" t="e">
        <f>VLOOKUP(D356,products!A355:G403,5,FALSE)</f>
        <v>#N/A</v>
      </c>
      <c r="M356" t="e">
        <f>L356*E356</f>
        <v>#N/A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s="7" t="s">
        <v>6168</v>
      </c>
      <c r="E357" s="2">
        <v>5</v>
      </c>
      <c r="F357" s="2" t="str">
        <f>VLOOKUP(C357,customers!A356:I1356,2,FALSE)</f>
        <v>Marianna Vedmore</v>
      </c>
      <c r="G357" s="2" t="s">
        <v>2495</v>
      </c>
      <c r="H357" s="2" t="str">
        <f>VLOOKUP(C357,customers!A356:I1356,7,0)</f>
        <v>United States</v>
      </c>
      <c r="I357" s="2" t="e">
        <f>VLOOKUP(TRIM(D357),products!A356:G404,2,0)</f>
        <v>#N/A</v>
      </c>
      <c r="J357" s="5" t="e">
        <f>VLOOKUP(D357,products!A356:G404,3,FALSE)</f>
        <v>#N/A</v>
      </c>
      <c r="K357" t="e">
        <f>VLOOKUP(D357,products!A356:G404,4,FALSE)</f>
        <v>#N/A</v>
      </c>
      <c r="L357" t="e">
        <f>VLOOKUP(D357,products!A356:G404,5,FALSE)</f>
        <v>#N/A</v>
      </c>
      <c r="M357" t="e">
        <f>L357*E357</f>
        <v>#N/A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s="7" t="s">
        <v>6143</v>
      </c>
      <c r="E358" s="2">
        <v>4</v>
      </c>
      <c r="F358" s="2" t="str">
        <f>VLOOKUP(C358,customers!A357:I1357,2,FALSE)</f>
        <v>Willey Romao</v>
      </c>
      <c r="G358" s="2" t="s">
        <v>2501</v>
      </c>
      <c r="H358" s="2" t="str">
        <f>VLOOKUP(C358,customers!A357:I1357,7,0)</f>
        <v>United States</v>
      </c>
      <c r="I358" s="2" t="e">
        <f>VLOOKUP(TRIM(D358),products!A357:G405,2,0)</f>
        <v>#N/A</v>
      </c>
      <c r="J358" s="5" t="e">
        <f>VLOOKUP(D358,products!A357:G405,3,FALSE)</f>
        <v>#N/A</v>
      </c>
      <c r="K358" t="e">
        <f>VLOOKUP(D358,products!A357:G405,4,FALSE)</f>
        <v>#N/A</v>
      </c>
      <c r="L358" t="e">
        <f>VLOOKUP(D358,products!A357:G405,5,FALSE)</f>
        <v>#N/A</v>
      </c>
      <c r="M358" t="e">
        <f>L358*E358</f>
        <v>#N/A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s="7" t="s">
        <v>6175</v>
      </c>
      <c r="E359" s="2">
        <v>6</v>
      </c>
      <c r="F359" s="2" t="str">
        <f>VLOOKUP(C359,customers!A358:I1358,2,FALSE)</f>
        <v>Enriqueta Ixor</v>
      </c>
      <c r="G359" s="2" t="s">
        <v>6196</v>
      </c>
      <c r="H359" s="2" t="str">
        <f>VLOOKUP(C359,customers!A358:I1358,7,0)</f>
        <v>United States</v>
      </c>
      <c r="I359" s="2" t="e">
        <f>VLOOKUP(TRIM(D359),products!A358:G406,2,0)</f>
        <v>#N/A</v>
      </c>
      <c r="J359" s="5" t="e">
        <f>VLOOKUP(D359,products!A358:G406,3,FALSE)</f>
        <v>#N/A</v>
      </c>
      <c r="K359" t="e">
        <f>VLOOKUP(D359,products!A358:G406,4,FALSE)</f>
        <v>#N/A</v>
      </c>
      <c r="L359" t="e">
        <f>VLOOKUP(D359,products!A358:G406,5,FALSE)</f>
        <v>#N/A</v>
      </c>
      <c r="M359" t="e">
        <f>L359*E359</f>
        <v>#N/A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s="7" t="s">
        <v>6182</v>
      </c>
      <c r="E360" s="2">
        <v>1</v>
      </c>
      <c r="F360" s="2" t="str">
        <f>VLOOKUP(C360,customers!A359:I1359,2,FALSE)</f>
        <v>Tomasina Cotmore</v>
      </c>
      <c r="G360" s="2" t="s">
        <v>2512</v>
      </c>
      <c r="H360" s="2" t="str">
        <f>VLOOKUP(C360,customers!A359:I1359,7,0)</f>
        <v>United States</v>
      </c>
      <c r="I360" s="2" t="e">
        <f>VLOOKUP(TRIM(D360),products!A359:G407,2,0)</f>
        <v>#N/A</v>
      </c>
      <c r="J360" s="5" t="e">
        <f>VLOOKUP(D360,products!A359:G407,3,FALSE)</f>
        <v>#N/A</v>
      </c>
      <c r="K360" t="e">
        <f>VLOOKUP(D360,products!A359:G407,4,FALSE)</f>
        <v>#N/A</v>
      </c>
      <c r="L360" t="e">
        <f>VLOOKUP(D360,products!A359:G407,5,FALSE)</f>
        <v>#N/A</v>
      </c>
      <c r="M360" t="e">
        <f>L360*E360</f>
        <v>#N/A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s="7" t="s">
        <v>6178</v>
      </c>
      <c r="E361" s="2">
        <v>6</v>
      </c>
      <c r="F361" s="2" t="str">
        <f>VLOOKUP(C361,customers!A360:I1360,2,FALSE)</f>
        <v>Yuma Skipsey</v>
      </c>
      <c r="G361" s="2" t="s">
        <v>2518</v>
      </c>
      <c r="H361" s="2" t="str">
        <f>VLOOKUP(C361,customers!A360:I1360,7,0)</f>
        <v>United Kingdom</v>
      </c>
      <c r="I361" s="2" t="e">
        <f>VLOOKUP(TRIM(D361),products!A360:G408,2,0)</f>
        <v>#N/A</v>
      </c>
      <c r="J361" s="5" t="e">
        <f>VLOOKUP(D361,products!A360:G408,3,FALSE)</f>
        <v>#N/A</v>
      </c>
      <c r="K361" t="e">
        <f>VLOOKUP(D361,products!A360:G408,4,FALSE)</f>
        <v>#N/A</v>
      </c>
      <c r="L361" t="e">
        <f>VLOOKUP(D361,products!A360:G408,5,FALSE)</f>
        <v>#N/A</v>
      </c>
      <c r="M361" t="e">
        <f>L361*E361</f>
        <v>#N/A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s="7" t="s">
        <v>6149</v>
      </c>
      <c r="E362" s="2">
        <v>2</v>
      </c>
      <c r="F362" s="2" t="str">
        <f>VLOOKUP(C362,customers!A361:I1361,2,FALSE)</f>
        <v>Nicko Corps</v>
      </c>
      <c r="G362" s="2" t="s">
        <v>2524</v>
      </c>
      <c r="H362" s="2" t="str">
        <f>VLOOKUP(C362,customers!A361:I1361,7,0)</f>
        <v>United States</v>
      </c>
      <c r="I362" s="2" t="e">
        <f>VLOOKUP(TRIM(D362),products!A361:G409,2,0)</f>
        <v>#N/A</v>
      </c>
      <c r="J362" s="5" t="e">
        <f>VLOOKUP(D362,products!A361:G409,3,FALSE)</f>
        <v>#N/A</v>
      </c>
      <c r="K362" t="e">
        <f>VLOOKUP(D362,products!A361:G409,4,FALSE)</f>
        <v>#N/A</v>
      </c>
      <c r="L362" t="e">
        <f>VLOOKUP(D362,products!A361:G409,5,FALSE)</f>
        <v>#N/A</v>
      </c>
      <c r="M362" t="e">
        <f>L362*E362</f>
        <v>#N/A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s="7" t="s">
        <v>6146</v>
      </c>
      <c r="E363" s="2">
        <v>1</v>
      </c>
      <c r="F363" s="2" t="str">
        <f>VLOOKUP(C363,customers!A362:I1362,2,FALSE)</f>
        <v>Nicko Corps</v>
      </c>
      <c r="G363" s="2" t="s">
        <v>2524</v>
      </c>
      <c r="H363" s="2" t="str">
        <f>VLOOKUP(C363,customers!A362:I1362,7,0)</f>
        <v>United States</v>
      </c>
      <c r="I363" s="2" t="e">
        <f>VLOOKUP(TRIM(D363),products!A362:G410,2,0)</f>
        <v>#N/A</v>
      </c>
      <c r="J363" s="5" t="e">
        <f>VLOOKUP(D363,products!A362:G410,3,FALSE)</f>
        <v>#N/A</v>
      </c>
      <c r="K363" t="e">
        <f>VLOOKUP(D363,products!A362:G410,4,FALSE)</f>
        <v>#N/A</v>
      </c>
      <c r="L363" t="e">
        <f>VLOOKUP(D363,products!A362:G410,5,FALSE)</f>
        <v>#N/A</v>
      </c>
      <c r="M363" t="e">
        <f>L363*E363</f>
        <v>#N/A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s="7" t="s">
        <v>6171</v>
      </c>
      <c r="E364" s="2">
        <v>5</v>
      </c>
      <c r="F364" s="2" t="str">
        <f>VLOOKUP(C364,customers!A363:I1363,2,FALSE)</f>
        <v>Feliks Babber</v>
      </c>
      <c r="G364" s="2" t="s">
        <v>2535</v>
      </c>
      <c r="H364" s="2" t="str">
        <f>VLOOKUP(C364,customers!A363:I1363,7,0)</f>
        <v>United States</v>
      </c>
      <c r="I364" s="2" t="e">
        <f>VLOOKUP(TRIM(D364),products!A363:G411,2,0)</f>
        <v>#N/A</v>
      </c>
      <c r="J364" s="5" t="e">
        <f>VLOOKUP(D364,products!A363:G411,3,FALSE)</f>
        <v>#N/A</v>
      </c>
      <c r="K364" t="e">
        <f>VLOOKUP(D364,products!A363:G411,4,FALSE)</f>
        <v>#N/A</v>
      </c>
      <c r="L364" t="e">
        <f>VLOOKUP(D364,products!A363:G411,5,FALSE)</f>
        <v>#N/A</v>
      </c>
      <c r="M364" t="e">
        <f>L364*E364</f>
        <v>#N/A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s="7" t="s">
        <v>6162</v>
      </c>
      <c r="E365" s="2">
        <v>6</v>
      </c>
      <c r="F365" s="2" t="str">
        <f>VLOOKUP(C365,customers!A364:I1364,2,FALSE)</f>
        <v>Kaja Loxton</v>
      </c>
      <c r="G365" s="2" t="s">
        <v>2541</v>
      </c>
      <c r="H365" s="2" t="str">
        <f>VLOOKUP(C365,customers!A364:I1364,7,0)</f>
        <v>United States</v>
      </c>
      <c r="I365" s="2" t="e">
        <f>VLOOKUP(TRIM(D365),products!A364:G412,2,0)</f>
        <v>#N/A</v>
      </c>
      <c r="J365" s="5" t="e">
        <f>VLOOKUP(D365,products!A364:G412,3,FALSE)</f>
        <v>#N/A</v>
      </c>
      <c r="K365" t="e">
        <f>VLOOKUP(D365,products!A364:G412,4,FALSE)</f>
        <v>#N/A</v>
      </c>
      <c r="L365" t="e">
        <f>VLOOKUP(D365,products!A364:G412,5,FALSE)</f>
        <v>#N/A</v>
      </c>
      <c r="M365" t="e">
        <f>L365*E365</f>
        <v>#N/A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s="7" t="s">
        <v>6183</v>
      </c>
      <c r="E366" s="2">
        <v>6</v>
      </c>
      <c r="F366" s="2" t="str">
        <f>VLOOKUP(C366,customers!A365:I1365,2,FALSE)</f>
        <v>Parker Tofful</v>
      </c>
      <c r="G366" s="2" t="s">
        <v>2546</v>
      </c>
      <c r="H366" s="2" t="str">
        <f>VLOOKUP(C366,customers!A365:I1365,7,0)</f>
        <v>United States</v>
      </c>
      <c r="I366" s="2" t="e">
        <f>VLOOKUP(TRIM(D366),products!A365:G413,2,0)</f>
        <v>#N/A</v>
      </c>
      <c r="J366" s="5" t="e">
        <f>VLOOKUP(D366,products!A365:G413,3,FALSE)</f>
        <v>#N/A</v>
      </c>
      <c r="K366" t="e">
        <f>VLOOKUP(D366,products!A365:G413,4,FALSE)</f>
        <v>#N/A</v>
      </c>
      <c r="L366" t="e">
        <f>VLOOKUP(D366,products!A365:G413,5,FALSE)</f>
        <v>#N/A</v>
      </c>
      <c r="M366" t="e">
        <f>L366*E366</f>
        <v>#N/A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s="7" t="s">
        <v>6169</v>
      </c>
      <c r="E367" s="2">
        <v>1</v>
      </c>
      <c r="F367" s="2" t="str">
        <f>VLOOKUP(C367,customers!A366:I1366,2,FALSE)</f>
        <v>Casi Gwinnett</v>
      </c>
      <c r="G367" s="2" t="s">
        <v>2552</v>
      </c>
      <c r="H367" s="2" t="str">
        <f>VLOOKUP(C367,customers!A366:I1366,7,0)</f>
        <v>United States</v>
      </c>
      <c r="I367" s="2" t="e">
        <f>VLOOKUP(TRIM(D367),products!A366:G414,2,0)</f>
        <v>#N/A</v>
      </c>
      <c r="J367" s="5" t="e">
        <f>VLOOKUP(D367,products!A366:G414,3,FALSE)</f>
        <v>#N/A</v>
      </c>
      <c r="K367" t="e">
        <f>VLOOKUP(D367,products!A366:G414,4,FALSE)</f>
        <v>#N/A</v>
      </c>
      <c r="L367" t="e">
        <f>VLOOKUP(D367,products!A366:G414,5,FALSE)</f>
        <v>#N/A</v>
      </c>
      <c r="M367" t="e">
        <f>L367*E367</f>
        <v>#N/A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s="7" t="s">
        <v>6144</v>
      </c>
      <c r="E368" s="2">
        <v>6</v>
      </c>
      <c r="F368" s="2" t="str">
        <f>VLOOKUP(C368,customers!A367:I1367,2,FALSE)</f>
        <v>Saree Ellesworth</v>
      </c>
      <c r="G368" s="2" t="s">
        <v>6196</v>
      </c>
      <c r="H368" s="2" t="str">
        <f>VLOOKUP(C368,customers!A367:I1367,7,0)</f>
        <v>United States</v>
      </c>
      <c r="I368" s="2" t="e">
        <f>VLOOKUP(TRIM(D368),products!A367:G415,2,0)</f>
        <v>#N/A</v>
      </c>
      <c r="J368" s="5" t="e">
        <f>VLOOKUP(D368,products!A367:G415,3,FALSE)</f>
        <v>#N/A</v>
      </c>
      <c r="K368" t="e">
        <f>VLOOKUP(D368,products!A367:G415,4,FALSE)</f>
        <v>#N/A</v>
      </c>
      <c r="L368" t="e">
        <f>VLOOKUP(D368,products!A367:G415,5,FALSE)</f>
        <v>#N/A</v>
      </c>
      <c r="M368" t="e">
        <f>L368*E368</f>
        <v>#N/A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s="7" t="s">
        <v>6159</v>
      </c>
      <c r="E369" s="2">
        <v>2</v>
      </c>
      <c r="F369" s="2" t="str">
        <f>VLOOKUP(C369,customers!A368:I1368,2,FALSE)</f>
        <v>Silvio Iorizzi</v>
      </c>
      <c r="G369" s="2" t="s">
        <v>6196</v>
      </c>
      <c r="H369" s="2" t="str">
        <f>VLOOKUP(C369,customers!A368:I1368,7,0)</f>
        <v>United States</v>
      </c>
      <c r="I369" s="2" t="e">
        <f>VLOOKUP(TRIM(D369),products!A368:G416,2,0)</f>
        <v>#N/A</v>
      </c>
      <c r="J369" s="5" t="e">
        <f>VLOOKUP(D369,products!A368:G416,3,FALSE)</f>
        <v>#N/A</v>
      </c>
      <c r="K369" t="e">
        <f>VLOOKUP(D369,products!A368:G416,4,FALSE)</f>
        <v>#N/A</v>
      </c>
      <c r="L369" t="e">
        <f>VLOOKUP(D369,products!A368:G416,5,FALSE)</f>
        <v>#N/A</v>
      </c>
      <c r="M369" t="e">
        <f>L369*E369</f>
        <v>#N/A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s="7" t="s">
        <v>6166</v>
      </c>
      <c r="E370" s="2">
        <v>2</v>
      </c>
      <c r="F370" s="2" t="str">
        <f>VLOOKUP(C370,customers!A369:I1369,2,FALSE)</f>
        <v>Leesa Flaonier</v>
      </c>
      <c r="G370" s="2" t="s">
        <v>2566</v>
      </c>
      <c r="H370" s="2" t="str">
        <f>VLOOKUP(C370,customers!A369:I1369,7,0)</f>
        <v>United States</v>
      </c>
      <c r="I370" s="2" t="e">
        <f>VLOOKUP(TRIM(D370),products!A369:G417,2,0)</f>
        <v>#N/A</v>
      </c>
      <c r="J370" s="5" t="e">
        <f>VLOOKUP(D370,products!A369:G417,3,FALSE)</f>
        <v>#N/A</v>
      </c>
      <c r="K370" t="e">
        <f>VLOOKUP(D370,products!A369:G417,4,FALSE)</f>
        <v>#N/A</v>
      </c>
      <c r="L370" t="e">
        <f>VLOOKUP(D370,products!A369:G417,5,FALSE)</f>
        <v>#N/A</v>
      </c>
      <c r="M370" t="e">
        <f>L370*E370</f>
        <v>#N/A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s="7" t="s">
        <v>6176</v>
      </c>
      <c r="E371" s="2">
        <v>1</v>
      </c>
      <c r="F371" s="2" t="str">
        <f>VLOOKUP(C371,customers!A370:I1370,2,FALSE)</f>
        <v>Abba Pummell</v>
      </c>
      <c r="G371" s="2" t="s">
        <v>6196</v>
      </c>
      <c r="H371" s="2" t="str">
        <f>VLOOKUP(C371,customers!A370:I1370,7,0)</f>
        <v>United States</v>
      </c>
      <c r="I371" s="2" t="e">
        <f>VLOOKUP(TRIM(D371),products!A370:G418,2,0)</f>
        <v>#N/A</v>
      </c>
      <c r="J371" s="5" t="e">
        <f>VLOOKUP(D371,products!A370:G418,3,FALSE)</f>
        <v>#N/A</v>
      </c>
      <c r="K371" t="e">
        <f>VLOOKUP(D371,products!A370:G418,4,FALSE)</f>
        <v>#N/A</v>
      </c>
      <c r="L371" t="e">
        <f>VLOOKUP(D371,products!A370:G418,5,FALSE)</f>
        <v>#N/A</v>
      </c>
      <c r="M371" t="e">
        <f>L371*E371</f>
        <v>#N/A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s="7" t="s">
        <v>6183</v>
      </c>
      <c r="E372" s="2">
        <v>2</v>
      </c>
      <c r="F372" s="2" t="str">
        <f>VLOOKUP(C372,customers!A371:I1371,2,FALSE)</f>
        <v>Corinna Catcheside</v>
      </c>
      <c r="G372" s="2" t="s">
        <v>2576</v>
      </c>
      <c r="H372" s="2" t="str">
        <f>VLOOKUP(C372,customers!A371:I1371,7,0)</f>
        <v>United States</v>
      </c>
      <c r="I372" s="2" t="e">
        <f>VLOOKUP(TRIM(D372),products!A371:G419,2,0)</f>
        <v>#N/A</v>
      </c>
      <c r="J372" s="5" t="e">
        <f>VLOOKUP(D372,products!A371:G419,3,FALSE)</f>
        <v>#N/A</v>
      </c>
      <c r="K372" t="e">
        <f>VLOOKUP(D372,products!A371:G419,4,FALSE)</f>
        <v>#N/A</v>
      </c>
      <c r="L372" t="e">
        <f>VLOOKUP(D372,products!A371:G419,5,FALSE)</f>
        <v>#N/A</v>
      </c>
      <c r="M372" t="e">
        <f>L372*E372</f>
        <v>#N/A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s="7" t="s">
        <v>6180</v>
      </c>
      <c r="E373" s="2">
        <v>6</v>
      </c>
      <c r="F373" s="2" t="str">
        <f>VLOOKUP(C373,customers!A372:I1372,2,FALSE)</f>
        <v>Cortney Gibbonson</v>
      </c>
      <c r="G373" s="2" t="s">
        <v>2582</v>
      </c>
      <c r="H373" s="2" t="str">
        <f>VLOOKUP(C373,customers!A372:I1372,7,0)</f>
        <v>United States</v>
      </c>
      <c r="I373" s="2" t="e">
        <f>VLOOKUP(TRIM(D373),products!A372:G420,2,0)</f>
        <v>#N/A</v>
      </c>
      <c r="J373" s="5" t="e">
        <f>VLOOKUP(D373,products!A372:G420,3,FALSE)</f>
        <v>#N/A</v>
      </c>
      <c r="K373" t="e">
        <f>VLOOKUP(D373,products!A372:G420,4,FALSE)</f>
        <v>#N/A</v>
      </c>
      <c r="L373" t="e">
        <f>VLOOKUP(D373,products!A372:G420,5,FALSE)</f>
        <v>#N/A</v>
      </c>
      <c r="M373" t="e">
        <f>L373*E373</f>
        <v>#N/A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s="7" t="s">
        <v>6173</v>
      </c>
      <c r="E374" s="2">
        <v>6</v>
      </c>
      <c r="F374" s="2" t="str">
        <f>VLOOKUP(C374,customers!A373:I1373,2,FALSE)</f>
        <v>Terri Farra</v>
      </c>
      <c r="G374" s="2" t="s">
        <v>2588</v>
      </c>
      <c r="H374" s="2" t="str">
        <f>VLOOKUP(C374,customers!A373:I1373,7,0)</f>
        <v>United States</v>
      </c>
      <c r="I374" s="2" t="e">
        <f>VLOOKUP(TRIM(D374),products!A373:G421,2,0)</f>
        <v>#N/A</v>
      </c>
      <c r="J374" s="5" t="e">
        <f>VLOOKUP(D374,products!A373:G421,3,FALSE)</f>
        <v>#N/A</v>
      </c>
      <c r="K374" t="e">
        <f>VLOOKUP(D374,products!A373:G421,4,FALSE)</f>
        <v>#N/A</v>
      </c>
      <c r="L374" t="e">
        <f>VLOOKUP(D374,products!A373:G421,5,FALSE)</f>
        <v>#N/A</v>
      </c>
      <c r="M374" t="e">
        <f>L374*E374</f>
        <v>#N/A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s="7" t="s">
        <v>6158</v>
      </c>
      <c r="E375" s="2">
        <v>3</v>
      </c>
      <c r="F375" s="2" t="str">
        <f>VLOOKUP(C375,customers!A374:I1374,2,FALSE)</f>
        <v>Corney Curme</v>
      </c>
      <c r="G375" s="2" t="s">
        <v>6196</v>
      </c>
      <c r="H375" s="2" t="str">
        <f>VLOOKUP(C375,customers!A374:I1374,7,0)</f>
        <v>Ireland</v>
      </c>
      <c r="I375" s="2" t="e">
        <f>VLOOKUP(TRIM(D375),products!A374:G422,2,0)</f>
        <v>#N/A</v>
      </c>
      <c r="J375" s="5" t="e">
        <f>VLOOKUP(D375,products!A374:G422,3,FALSE)</f>
        <v>#N/A</v>
      </c>
      <c r="K375" t="e">
        <f>VLOOKUP(D375,products!A374:G422,4,FALSE)</f>
        <v>#N/A</v>
      </c>
      <c r="L375" t="e">
        <f>VLOOKUP(D375,products!A374:G422,5,FALSE)</f>
        <v>#N/A</v>
      </c>
      <c r="M375" t="e">
        <f>L375*E375</f>
        <v>#N/A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s="7" t="s">
        <v>6161</v>
      </c>
      <c r="E376" s="2">
        <v>4</v>
      </c>
      <c r="F376" s="2" t="str">
        <f>VLOOKUP(C376,customers!A375:I1375,2,FALSE)</f>
        <v>Gothart Bamfield</v>
      </c>
      <c r="G376" s="2" t="s">
        <v>2600</v>
      </c>
      <c r="H376" s="2" t="str">
        <f>VLOOKUP(C376,customers!A375:I1375,7,0)</f>
        <v>United States</v>
      </c>
      <c r="I376" s="2" t="e">
        <f>VLOOKUP(TRIM(D376),products!A375:G423,2,0)</f>
        <v>#N/A</v>
      </c>
      <c r="J376" s="5" t="e">
        <f>VLOOKUP(D376,products!A375:G423,3,FALSE)</f>
        <v>#N/A</v>
      </c>
      <c r="K376" t="e">
        <f>VLOOKUP(D376,products!A375:G423,4,FALSE)</f>
        <v>#N/A</v>
      </c>
      <c r="L376" t="e">
        <f>VLOOKUP(D376,products!A375:G423,5,FALSE)</f>
        <v>#N/A</v>
      </c>
      <c r="M376" t="e">
        <f>L376*E376</f>
        <v>#N/A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s="7" t="s">
        <v>6152</v>
      </c>
      <c r="E377" s="2">
        <v>2</v>
      </c>
      <c r="F377" s="2" t="str">
        <f>VLOOKUP(C377,customers!A376:I1376,2,FALSE)</f>
        <v>Waylin Hollingdale</v>
      </c>
      <c r="G377" s="2" t="s">
        <v>2606</v>
      </c>
      <c r="H377" s="2" t="str">
        <f>VLOOKUP(C377,customers!A376:I1376,7,0)</f>
        <v>United States</v>
      </c>
      <c r="I377" s="2" t="e">
        <f>VLOOKUP(TRIM(D377),products!A376:G424,2,0)</f>
        <v>#N/A</v>
      </c>
      <c r="J377" s="5" t="e">
        <f>VLOOKUP(D377,products!A376:G424,3,FALSE)</f>
        <v>#N/A</v>
      </c>
      <c r="K377" t="e">
        <f>VLOOKUP(D377,products!A376:G424,4,FALSE)</f>
        <v>#N/A</v>
      </c>
      <c r="L377" t="e">
        <f>VLOOKUP(D377,products!A376:G424,5,FALSE)</f>
        <v>#N/A</v>
      </c>
      <c r="M377" t="e">
        <f>L377*E377</f>
        <v>#N/A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s="7" t="s">
        <v>6146</v>
      </c>
      <c r="E378" s="2">
        <v>1</v>
      </c>
      <c r="F378" s="2" t="str">
        <f>VLOOKUP(C378,customers!A377:I1377,2,FALSE)</f>
        <v>Judd De Leek</v>
      </c>
      <c r="G378" s="2" t="s">
        <v>2612</v>
      </c>
      <c r="H378" s="2" t="str">
        <f>VLOOKUP(C378,customers!A377:I1377,7,0)</f>
        <v>United States</v>
      </c>
      <c r="I378" s="2" t="e">
        <f>VLOOKUP(TRIM(D378),products!A377:G425,2,0)</f>
        <v>#N/A</v>
      </c>
      <c r="J378" s="5" t="e">
        <f>VLOOKUP(D378,products!A377:G425,3,FALSE)</f>
        <v>#N/A</v>
      </c>
      <c r="K378" t="e">
        <f>VLOOKUP(D378,products!A377:G425,4,FALSE)</f>
        <v>#N/A</v>
      </c>
      <c r="L378" t="e">
        <f>VLOOKUP(D378,products!A377:G425,5,FALSE)</f>
        <v>#N/A</v>
      </c>
      <c r="M378" t="e">
        <f>L378*E378</f>
        <v>#N/A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s="7" t="s">
        <v>6163</v>
      </c>
      <c r="E379" s="2">
        <v>3</v>
      </c>
      <c r="F379" s="2" t="str">
        <f>VLOOKUP(C379,customers!A378:I1378,2,FALSE)</f>
        <v>Vanya Skullet</v>
      </c>
      <c r="G379" s="2" t="s">
        <v>2618</v>
      </c>
      <c r="H379" s="2" t="str">
        <f>VLOOKUP(C379,customers!A378:I1378,7,0)</f>
        <v>Ireland</v>
      </c>
      <c r="I379" s="2" t="e">
        <f>VLOOKUP(TRIM(D379),products!A378:G426,2,0)</f>
        <v>#N/A</v>
      </c>
      <c r="J379" s="5" t="e">
        <f>VLOOKUP(D379,products!A378:G426,3,FALSE)</f>
        <v>#N/A</v>
      </c>
      <c r="K379" t="e">
        <f>VLOOKUP(D379,products!A378:G426,4,FALSE)</f>
        <v>#N/A</v>
      </c>
      <c r="L379" t="e">
        <f>VLOOKUP(D379,products!A378:G426,5,FALSE)</f>
        <v>#N/A</v>
      </c>
      <c r="M379" t="e">
        <f>L379*E379</f>
        <v>#N/A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s="7" t="s">
        <v>6180</v>
      </c>
      <c r="E380" s="2">
        <v>3</v>
      </c>
      <c r="F380" s="2" t="str">
        <f>VLOOKUP(C380,customers!A379:I1379,2,FALSE)</f>
        <v>Jany Rudeforth</v>
      </c>
      <c r="G380" s="2" t="s">
        <v>2624</v>
      </c>
      <c r="H380" s="2" t="str">
        <f>VLOOKUP(C380,customers!A379:I1379,7,0)</f>
        <v>Ireland</v>
      </c>
      <c r="I380" s="2" t="e">
        <f>VLOOKUP(TRIM(D380),products!A379:G427,2,0)</f>
        <v>#N/A</v>
      </c>
      <c r="J380" s="5" t="e">
        <f>VLOOKUP(D380,products!A379:G427,3,FALSE)</f>
        <v>#N/A</v>
      </c>
      <c r="K380" t="e">
        <f>VLOOKUP(D380,products!A379:G427,4,FALSE)</f>
        <v>#N/A</v>
      </c>
      <c r="L380" t="e">
        <f>VLOOKUP(D380,products!A379:G427,5,FALSE)</f>
        <v>#N/A</v>
      </c>
      <c r="M380" t="e">
        <f>L380*E380</f>
        <v>#N/A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s="7" t="s">
        <v>6173</v>
      </c>
      <c r="E381" s="2">
        <v>6</v>
      </c>
      <c r="F381" s="2" t="str">
        <f>VLOOKUP(C381,customers!A380:I1380,2,FALSE)</f>
        <v>Ashbey Tomaszewski</v>
      </c>
      <c r="G381" s="2" t="s">
        <v>2630</v>
      </c>
      <c r="H381" s="2" t="str">
        <f>VLOOKUP(C381,customers!A380:I1380,7,0)</f>
        <v>United Kingdom</v>
      </c>
      <c r="I381" s="2" t="e">
        <f>VLOOKUP(TRIM(D381),products!A380:G428,2,0)</f>
        <v>#N/A</v>
      </c>
      <c r="J381" s="5" t="e">
        <f>VLOOKUP(D381,products!A380:G428,3,FALSE)</f>
        <v>#N/A</v>
      </c>
      <c r="K381" t="e">
        <f>VLOOKUP(D381,products!A380:G428,4,FALSE)</f>
        <v>#N/A</v>
      </c>
      <c r="L381" t="e">
        <f>VLOOKUP(D381,products!A380:G428,5,FALSE)</f>
        <v>#N/A</v>
      </c>
      <c r="M381" t="e">
        <f>L381*E381</f>
        <v>#N/A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s="7" t="s">
        <v>6169</v>
      </c>
      <c r="E382" s="2">
        <v>3</v>
      </c>
      <c r="F382" s="2" t="e">
        <f>VLOOKUP(C382,customers!A381:I1381,2,FALSE)</f>
        <v>#N/A</v>
      </c>
      <c r="G382" s="2" t="e">
        <v>#N/A</v>
      </c>
      <c r="H382" s="2" t="e">
        <f>VLOOKUP(C382,customers!A381:I1381,7,0)</f>
        <v>#N/A</v>
      </c>
      <c r="I382" s="2" t="e">
        <f>VLOOKUP(TRIM(D382),products!A381:G429,2,0)</f>
        <v>#N/A</v>
      </c>
      <c r="J382" s="5" t="e">
        <f>VLOOKUP(D382,products!A381:G429,3,FALSE)</f>
        <v>#N/A</v>
      </c>
      <c r="K382" t="e">
        <f>VLOOKUP(D382,products!A381:G429,4,FALSE)</f>
        <v>#N/A</v>
      </c>
      <c r="L382" t="e">
        <f>VLOOKUP(D382,products!A381:G429,5,FALSE)</f>
        <v>#N/A</v>
      </c>
      <c r="M382" t="e">
        <f>L382*E382</f>
        <v>#N/A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s="7" t="s">
        <v>6154</v>
      </c>
      <c r="E383" s="2">
        <v>5</v>
      </c>
      <c r="F383" s="2" t="str">
        <f>VLOOKUP(C383,customers!A382:I1382,2,FALSE)</f>
        <v>Pren Bess</v>
      </c>
      <c r="G383" s="2" t="s">
        <v>2641</v>
      </c>
      <c r="H383" s="2" t="str">
        <f>VLOOKUP(C383,customers!A382:I1382,7,0)</f>
        <v>United States</v>
      </c>
      <c r="I383" s="2" t="e">
        <f>VLOOKUP(TRIM(D383),products!A382:G430,2,0)</f>
        <v>#N/A</v>
      </c>
      <c r="J383" s="5" t="e">
        <f>VLOOKUP(D383,products!A382:G430,3,FALSE)</f>
        <v>#N/A</v>
      </c>
      <c r="K383" t="e">
        <f>VLOOKUP(D383,products!A382:G430,4,FALSE)</f>
        <v>#N/A</v>
      </c>
      <c r="L383" t="e">
        <f>VLOOKUP(D383,products!A382:G430,5,FALSE)</f>
        <v>#N/A</v>
      </c>
      <c r="M383" t="e">
        <f>L383*E383</f>
        <v>#N/A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s="7" t="s">
        <v>6144</v>
      </c>
      <c r="E384" s="2">
        <v>3</v>
      </c>
      <c r="F384" s="2" t="str">
        <f>VLOOKUP(C384,customers!A383:I1383,2,FALSE)</f>
        <v>Elka Windress</v>
      </c>
      <c r="G384" s="2" t="s">
        <v>2647</v>
      </c>
      <c r="H384" s="2" t="str">
        <f>VLOOKUP(C384,customers!A383:I1383,7,0)</f>
        <v>United States</v>
      </c>
      <c r="I384" s="2" t="e">
        <f>VLOOKUP(TRIM(D384),products!A383:G431,2,0)</f>
        <v>#N/A</v>
      </c>
      <c r="J384" s="5" t="e">
        <f>VLOOKUP(D384,products!A383:G431,3,FALSE)</f>
        <v>#N/A</v>
      </c>
      <c r="K384" t="e">
        <f>VLOOKUP(D384,products!A383:G431,4,FALSE)</f>
        <v>#N/A</v>
      </c>
      <c r="L384" t="e">
        <f>VLOOKUP(D384,products!A383:G431,5,FALSE)</f>
        <v>#N/A</v>
      </c>
      <c r="M384" t="e">
        <f>L384*E384</f>
        <v>#N/A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s="7" t="s">
        <v>6176</v>
      </c>
      <c r="E385" s="2">
        <v>6</v>
      </c>
      <c r="F385" s="2" t="str">
        <f>VLOOKUP(C385,customers!A384:I1384,2,FALSE)</f>
        <v>Marty Kidstoun</v>
      </c>
      <c r="G385" s="2" t="s">
        <v>6196</v>
      </c>
      <c r="H385" s="2" t="str">
        <f>VLOOKUP(C385,customers!A384:I1384,7,0)</f>
        <v>United States</v>
      </c>
      <c r="I385" s="2" t="e">
        <f>VLOOKUP(TRIM(D385),products!A384:G432,2,0)</f>
        <v>#N/A</v>
      </c>
      <c r="J385" s="5" t="e">
        <f>VLOOKUP(D385,products!A384:G432,3,FALSE)</f>
        <v>#N/A</v>
      </c>
      <c r="K385" t="e">
        <f>VLOOKUP(D385,products!A384:G432,4,FALSE)</f>
        <v>#N/A</v>
      </c>
      <c r="L385" t="e">
        <f>VLOOKUP(D385,products!A384:G432,5,FALSE)</f>
        <v>#N/A</v>
      </c>
      <c r="M385" t="e">
        <f>L385*E385</f>
        <v>#N/A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s="7" t="s">
        <v>6182</v>
      </c>
      <c r="E386" s="2">
        <v>4</v>
      </c>
      <c r="F386" s="2" t="str">
        <f>VLOOKUP(C386,customers!A385:I1385,2,FALSE)</f>
        <v>Nickey Dimbleby</v>
      </c>
      <c r="G386" s="2" t="s">
        <v>6196</v>
      </c>
      <c r="H386" s="2" t="str">
        <f>VLOOKUP(C386,customers!A385:I1385,7,0)</f>
        <v>United States</v>
      </c>
      <c r="I386" s="2" t="e">
        <f>VLOOKUP(TRIM(D386),products!A385:G433,2,0)</f>
        <v>#N/A</v>
      </c>
      <c r="J386" s="5" t="e">
        <f>VLOOKUP(D386,products!A385:G433,3,FALSE)</f>
        <v>#N/A</v>
      </c>
      <c r="K386" t="e">
        <f>VLOOKUP(D386,products!A385:G433,4,FALSE)</f>
        <v>#N/A</v>
      </c>
      <c r="L386" t="e">
        <f>VLOOKUP(D386,products!A385:G433,5,FALSE)</f>
        <v>#N/A</v>
      </c>
      <c r="M386" t="e">
        <f>L386*E386</f>
        <v>#N/A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s="7" t="s">
        <v>6160</v>
      </c>
      <c r="E387" s="2">
        <v>5</v>
      </c>
      <c r="F387" s="2" t="str">
        <f>VLOOKUP(C387,customers!A386:I1386,2,FALSE)</f>
        <v>Virgil Baumadier</v>
      </c>
      <c r="G387" s="2" t="s">
        <v>2663</v>
      </c>
      <c r="H387" s="2" t="str">
        <f>VLOOKUP(C387,customers!A386:I1386,7,0)</f>
        <v>United States</v>
      </c>
      <c r="I387" s="2" t="e">
        <f>VLOOKUP(TRIM(D387),products!A386:G434,2,0)</f>
        <v>#N/A</v>
      </c>
      <c r="J387" s="5" t="e">
        <f>VLOOKUP(D387,products!A386:G434,3,FALSE)</f>
        <v>#N/A</v>
      </c>
      <c r="K387" t="e">
        <f>VLOOKUP(D387,products!A386:G434,4,FALSE)</f>
        <v>#N/A</v>
      </c>
      <c r="L387" t="e">
        <f>VLOOKUP(D387,products!A386:G434,5,FALSE)</f>
        <v>#N/A</v>
      </c>
      <c r="M387" t="e">
        <f>L387*E387</f>
        <v>#N/A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s="7" t="s">
        <v>6154</v>
      </c>
      <c r="E388" s="2">
        <v>6</v>
      </c>
      <c r="F388" s="2" t="str">
        <f>VLOOKUP(C388,customers!A387:I1387,2,FALSE)</f>
        <v>Lenore Messenbird</v>
      </c>
      <c r="G388" s="2" t="s">
        <v>6196</v>
      </c>
      <c r="H388" s="2" t="str">
        <f>VLOOKUP(C388,customers!A387:I1387,7,0)</f>
        <v>United States</v>
      </c>
      <c r="I388" s="2" t="e">
        <f>VLOOKUP(TRIM(D388),products!A387:G435,2,0)</f>
        <v>#N/A</v>
      </c>
      <c r="J388" s="5" t="e">
        <f>VLOOKUP(D388,products!A387:G435,3,FALSE)</f>
        <v>#N/A</v>
      </c>
      <c r="K388" t="e">
        <f>VLOOKUP(D388,products!A387:G435,4,FALSE)</f>
        <v>#N/A</v>
      </c>
      <c r="L388" t="e">
        <f>VLOOKUP(D388,products!A387:G435,5,FALSE)</f>
        <v>#N/A</v>
      </c>
      <c r="M388" t="e">
        <f>L388*E388</f>
        <v>#N/A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s="7" t="s">
        <v>6171</v>
      </c>
      <c r="E389" s="2">
        <v>5</v>
      </c>
      <c r="F389" s="2" t="str">
        <f>VLOOKUP(C389,customers!A388:I1388,2,FALSE)</f>
        <v>Shirleen Welds</v>
      </c>
      <c r="G389" s="2" t="s">
        <v>2674</v>
      </c>
      <c r="H389" s="2" t="str">
        <f>VLOOKUP(C389,customers!A388:I1388,7,0)</f>
        <v>United States</v>
      </c>
      <c r="I389" s="2" t="e">
        <f>VLOOKUP(TRIM(D389),products!A388:G436,2,0)</f>
        <v>#N/A</v>
      </c>
      <c r="J389" s="5" t="e">
        <f>VLOOKUP(D389,products!A388:G436,3,FALSE)</f>
        <v>#N/A</v>
      </c>
      <c r="K389" t="e">
        <f>VLOOKUP(D389,products!A388:G436,4,FALSE)</f>
        <v>#N/A</v>
      </c>
      <c r="L389" t="e">
        <f>VLOOKUP(D389,products!A388:G436,5,FALSE)</f>
        <v>#N/A</v>
      </c>
      <c r="M389" t="e">
        <f>L389*E389</f>
        <v>#N/A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s="7" t="s">
        <v>6150</v>
      </c>
      <c r="E390" s="2">
        <v>3</v>
      </c>
      <c r="F390" s="2" t="str">
        <f>VLOOKUP(C390,customers!A389:I1389,2,FALSE)</f>
        <v>Maisie Sarvar</v>
      </c>
      <c r="G390" s="2" t="s">
        <v>2680</v>
      </c>
      <c r="H390" s="2" t="str">
        <f>VLOOKUP(C390,customers!A389:I1389,7,0)</f>
        <v>United States</v>
      </c>
      <c r="I390" s="2" t="e">
        <f>VLOOKUP(TRIM(D390),products!A389:G437,2,0)</f>
        <v>#N/A</v>
      </c>
      <c r="J390" s="5" t="e">
        <f>VLOOKUP(D390,products!A389:G437,3,FALSE)</f>
        <v>#N/A</v>
      </c>
      <c r="K390" t="e">
        <f>VLOOKUP(D390,products!A389:G437,4,FALSE)</f>
        <v>#N/A</v>
      </c>
      <c r="L390" t="e">
        <f>VLOOKUP(D390,products!A389:G437,5,FALSE)</f>
        <v>#N/A</v>
      </c>
      <c r="M390" t="e">
        <f>L390*E390</f>
        <v>#N/A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s="7" t="s">
        <v>6169</v>
      </c>
      <c r="E391" s="2">
        <v>3</v>
      </c>
      <c r="F391" s="2" t="str">
        <f>VLOOKUP(C391,customers!A390:I1390,2,FALSE)</f>
        <v>Andrej Havick</v>
      </c>
      <c r="G391" s="2" t="s">
        <v>2686</v>
      </c>
      <c r="H391" s="2" t="str">
        <f>VLOOKUP(C391,customers!A390:I1390,7,0)</f>
        <v>United States</v>
      </c>
      <c r="I391" s="2" t="e">
        <f>VLOOKUP(TRIM(D391),products!A390:G438,2,0)</f>
        <v>#N/A</v>
      </c>
      <c r="J391" s="5" t="e">
        <f>VLOOKUP(D391,products!A390:G438,3,FALSE)</f>
        <v>#N/A</v>
      </c>
      <c r="K391" t="e">
        <f>VLOOKUP(D391,products!A390:G438,4,FALSE)</f>
        <v>#N/A</v>
      </c>
      <c r="L391" t="e">
        <f>VLOOKUP(D391,products!A390:G438,5,FALSE)</f>
        <v>#N/A</v>
      </c>
      <c r="M391" t="e">
        <f>L391*E391</f>
        <v>#N/A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s="7" t="s">
        <v>6144</v>
      </c>
      <c r="E392" s="2">
        <v>2</v>
      </c>
      <c r="F392" s="2" t="str">
        <f>VLOOKUP(C392,customers!A391:I1391,2,FALSE)</f>
        <v>Sloan Diviny</v>
      </c>
      <c r="G392" s="2" t="s">
        <v>2692</v>
      </c>
      <c r="H392" s="2" t="str">
        <f>VLOOKUP(C392,customers!A391:I1391,7,0)</f>
        <v>United States</v>
      </c>
      <c r="I392" s="2" t="e">
        <f>VLOOKUP(TRIM(D392),products!A391:G439,2,0)</f>
        <v>#N/A</v>
      </c>
      <c r="J392" s="5" t="e">
        <f>VLOOKUP(D392,products!A391:G439,3,FALSE)</f>
        <v>#N/A</v>
      </c>
      <c r="K392" t="e">
        <f>VLOOKUP(D392,products!A391:G439,4,FALSE)</f>
        <v>#N/A</v>
      </c>
      <c r="L392" t="e">
        <f>VLOOKUP(D392,products!A391:G439,5,FALSE)</f>
        <v>#N/A</v>
      </c>
      <c r="M392" t="e">
        <f>L392*E392</f>
        <v>#N/A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s="7" t="s">
        <v>6157</v>
      </c>
      <c r="E393" s="2">
        <v>2</v>
      </c>
      <c r="F393" s="2" t="str">
        <f>VLOOKUP(C393,customers!A392:I1392,2,FALSE)</f>
        <v>Itch Norquoy</v>
      </c>
      <c r="G393" s="2" t="s">
        <v>2697</v>
      </c>
      <c r="H393" s="2" t="str">
        <f>VLOOKUP(C393,customers!A392:I1392,7,0)</f>
        <v>United States</v>
      </c>
      <c r="I393" s="2" t="e">
        <f>VLOOKUP(TRIM(D393),products!A392:G440,2,0)</f>
        <v>#N/A</v>
      </c>
      <c r="J393" s="5" t="e">
        <f>VLOOKUP(D393,products!A392:G440,3,FALSE)</f>
        <v>#N/A</v>
      </c>
      <c r="K393" t="e">
        <f>VLOOKUP(D393,products!A392:G440,4,FALSE)</f>
        <v>#N/A</v>
      </c>
      <c r="L393" t="e">
        <f>VLOOKUP(D393,products!A392:G440,5,FALSE)</f>
        <v>#N/A</v>
      </c>
      <c r="M393" t="e">
        <f>L393*E393</f>
        <v>#N/A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s="7" t="s">
        <v>6171</v>
      </c>
      <c r="E394" s="2">
        <v>6</v>
      </c>
      <c r="F394" s="2" t="str">
        <f>VLOOKUP(C394,customers!A393:I1393,2,FALSE)</f>
        <v>Anson Iddison</v>
      </c>
      <c r="G394" s="2" t="s">
        <v>2702</v>
      </c>
      <c r="H394" s="2" t="str">
        <f>VLOOKUP(C394,customers!A393:I1393,7,0)</f>
        <v>United States</v>
      </c>
      <c r="I394" s="2" t="e">
        <f>VLOOKUP(TRIM(D394),products!A393:G441,2,0)</f>
        <v>#N/A</v>
      </c>
      <c r="J394" s="5" t="e">
        <f>VLOOKUP(D394,products!A393:G441,3,FALSE)</f>
        <v>#N/A</v>
      </c>
      <c r="K394" t="e">
        <f>VLOOKUP(D394,products!A393:G441,4,FALSE)</f>
        <v>#N/A</v>
      </c>
      <c r="L394" t="e">
        <f>VLOOKUP(D394,products!A393:G441,5,FALSE)</f>
        <v>#N/A</v>
      </c>
      <c r="M394" t="e">
        <f>L394*E394</f>
        <v>#N/A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s="7" t="s">
        <v>6167</v>
      </c>
      <c r="E395" s="2">
        <v>1</v>
      </c>
      <c r="F395" s="2" t="str">
        <f>VLOOKUP(C395,customers!A394:I1394,2,FALSE)</f>
        <v>Anson Iddison</v>
      </c>
      <c r="G395" s="2" t="s">
        <v>2702</v>
      </c>
      <c r="H395" s="2" t="str">
        <f>VLOOKUP(C395,customers!A394:I1394,7,0)</f>
        <v>United States</v>
      </c>
      <c r="I395" s="2" t="e">
        <f>VLOOKUP(TRIM(D395),products!A394:G442,2,0)</f>
        <v>#N/A</v>
      </c>
      <c r="J395" s="5" t="e">
        <f>VLOOKUP(D395,products!A394:G442,3,FALSE)</f>
        <v>#N/A</v>
      </c>
      <c r="K395" t="e">
        <f>VLOOKUP(D395,products!A394:G442,4,FALSE)</f>
        <v>#N/A</v>
      </c>
      <c r="L395" t="e">
        <f>VLOOKUP(D395,products!A394:G442,5,FALSE)</f>
        <v>#N/A</v>
      </c>
      <c r="M395" t="e">
        <f>L395*E395</f>
        <v>#N/A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s="7" t="s">
        <v>6142</v>
      </c>
      <c r="E396" s="2">
        <v>4</v>
      </c>
      <c r="F396" s="2" t="str">
        <f>VLOOKUP(C396,customers!A395:I1395,2,FALSE)</f>
        <v>Randal Longfield</v>
      </c>
      <c r="G396" s="2" t="s">
        <v>2713</v>
      </c>
      <c r="H396" s="2" t="str">
        <f>VLOOKUP(C396,customers!A395:I1395,7,0)</f>
        <v>United States</v>
      </c>
      <c r="I396" s="2" t="e">
        <f>VLOOKUP(TRIM(D396),products!A395:G443,2,0)</f>
        <v>#N/A</v>
      </c>
      <c r="J396" s="5" t="e">
        <f>VLOOKUP(D396,products!A395:G443,3,FALSE)</f>
        <v>#N/A</v>
      </c>
      <c r="K396" t="e">
        <f>VLOOKUP(D396,products!A395:G443,4,FALSE)</f>
        <v>#N/A</v>
      </c>
      <c r="L396" t="e">
        <f>VLOOKUP(D396,products!A395:G443,5,FALSE)</f>
        <v>#N/A</v>
      </c>
      <c r="M396" t="e">
        <f>L396*E396</f>
        <v>#N/A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s="7" t="s">
        <v>6169</v>
      </c>
      <c r="E397" s="2">
        <v>6</v>
      </c>
      <c r="F397" s="2" t="str">
        <f>VLOOKUP(C397,customers!A396:I1396,2,FALSE)</f>
        <v>Gregorius Kislingbury</v>
      </c>
      <c r="G397" s="2" t="s">
        <v>2719</v>
      </c>
      <c r="H397" s="2" t="str">
        <f>VLOOKUP(C397,customers!A396:I1396,7,0)</f>
        <v>United States</v>
      </c>
      <c r="I397" s="2" t="e">
        <f>VLOOKUP(TRIM(D397),products!A396:G444,2,0)</f>
        <v>#N/A</v>
      </c>
      <c r="J397" s="5" t="e">
        <f>VLOOKUP(D397,products!A396:G444,3,FALSE)</f>
        <v>#N/A</v>
      </c>
      <c r="K397" t="e">
        <f>VLOOKUP(D397,products!A396:G444,4,FALSE)</f>
        <v>#N/A</v>
      </c>
      <c r="L397" t="e">
        <f>VLOOKUP(D397,products!A396:G444,5,FALSE)</f>
        <v>#N/A</v>
      </c>
      <c r="M397" t="e">
        <f>L397*E397</f>
        <v>#N/A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s="7" t="s">
        <v>6180</v>
      </c>
      <c r="E398" s="2">
        <v>5</v>
      </c>
      <c r="F398" s="2" t="str">
        <f>VLOOKUP(C398,customers!A397:I1397,2,FALSE)</f>
        <v>Xenos Gibbons</v>
      </c>
      <c r="G398" s="2" t="s">
        <v>2724</v>
      </c>
      <c r="H398" s="2" t="str">
        <f>VLOOKUP(C398,customers!A397:I1397,7,0)</f>
        <v>United States</v>
      </c>
      <c r="I398" s="2" t="e">
        <f>VLOOKUP(TRIM(D398),products!A397:G445,2,0)</f>
        <v>#N/A</v>
      </c>
      <c r="J398" s="5" t="e">
        <f>VLOOKUP(D398,products!A397:G445,3,FALSE)</f>
        <v>#N/A</v>
      </c>
      <c r="K398" t="e">
        <f>VLOOKUP(D398,products!A397:G445,4,FALSE)</f>
        <v>#N/A</v>
      </c>
      <c r="L398" t="e">
        <f>VLOOKUP(D398,products!A397:G445,5,FALSE)</f>
        <v>#N/A</v>
      </c>
      <c r="M398" t="e">
        <f>L398*E398</f>
        <v>#N/A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s="7" t="s">
        <v>6169</v>
      </c>
      <c r="E399" s="2">
        <v>4</v>
      </c>
      <c r="F399" s="2" t="str">
        <f>VLOOKUP(C399,customers!A398:I1398,2,FALSE)</f>
        <v>Fleur Parres</v>
      </c>
      <c r="G399" s="2" t="s">
        <v>2730</v>
      </c>
      <c r="H399" s="2" t="str">
        <f>VLOOKUP(C399,customers!A398:I1398,7,0)</f>
        <v>United States</v>
      </c>
      <c r="I399" s="2" t="e">
        <f>VLOOKUP(TRIM(D399),products!A398:G446,2,0)</f>
        <v>#N/A</v>
      </c>
      <c r="J399" s="5" t="e">
        <f>VLOOKUP(D399,products!A398:G446,3,FALSE)</f>
        <v>#N/A</v>
      </c>
      <c r="K399" t="e">
        <f>VLOOKUP(D399,products!A398:G446,4,FALSE)</f>
        <v>#N/A</v>
      </c>
      <c r="L399" t="e">
        <f>VLOOKUP(D399,products!A398:G446,5,FALSE)</f>
        <v>#N/A</v>
      </c>
      <c r="M399" t="e">
        <f>L399*E399</f>
        <v>#N/A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s="7" t="s">
        <v>6154</v>
      </c>
      <c r="E400" s="2">
        <v>6</v>
      </c>
      <c r="F400" s="2" t="str">
        <f>VLOOKUP(C400,customers!A399:I1399,2,FALSE)</f>
        <v>Gran Sibray</v>
      </c>
      <c r="G400" s="2" t="s">
        <v>2736</v>
      </c>
      <c r="H400" s="2" t="str">
        <f>VLOOKUP(C400,customers!A399:I1399,7,0)</f>
        <v>United States</v>
      </c>
      <c r="I400" s="2" t="e">
        <f>VLOOKUP(TRIM(D400),products!A399:G447,2,0)</f>
        <v>#N/A</v>
      </c>
      <c r="J400" s="5" t="e">
        <f>VLOOKUP(D400,products!A399:G447,3,FALSE)</f>
        <v>#N/A</v>
      </c>
      <c r="K400" t="e">
        <f>VLOOKUP(D400,products!A399:G447,4,FALSE)</f>
        <v>#N/A</v>
      </c>
      <c r="L400" t="e">
        <f>VLOOKUP(D400,products!A399:G447,5,FALSE)</f>
        <v>#N/A</v>
      </c>
      <c r="M400" t="e">
        <f>L400*E400</f>
        <v>#N/A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s="7" t="s">
        <v>6185</v>
      </c>
      <c r="E401" s="2">
        <v>6</v>
      </c>
      <c r="F401" s="2" t="str">
        <f>VLOOKUP(C401,customers!A400:I1400,2,FALSE)</f>
        <v>Ingelbert Hotchkin</v>
      </c>
      <c r="G401" s="2" t="s">
        <v>2742</v>
      </c>
      <c r="H401" s="2" t="str">
        <f>VLOOKUP(C401,customers!A400:I1400,7,0)</f>
        <v>United Kingdom</v>
      </c>
      <c r="I401" s="2" t="e">
        <f>VLOOKUP(TRIM(D401),products!A400:G448,2,0)</f>
        <v>#N/A</v>
      </c>
      <c r="J401" s="5" t="e">
        <f>VLOOKUP(D401,products!A400:G448,3,FALSE)</f>
        <v>#N/A</v>
      </c>
      <c r="K401" t="e">
        <f>VLOOKUP(D401,products!A400:G448,4,FALSE)</f>
        <v>#N/A</v>
      </c>
      <c r="L401" t="e">
        <f>VLOOKUP(D401,products!A400:G448,5,FALSE)</f>
        <v>#N/A</v>
      </c>
      <c r="M401" t="e">
        <f>L401*E401</f>
        <v>#N/A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s="7" t="s">
        <v>6170</v>
      </c>
      <c r="E402" s="2">
        <v>4</v>
      </c>
      <c r="F402" s="2" t="str">
        <f>VLOOKUP(C402,customers!A401:I1401,2,FALSE)</f>
        <v>Neely Broadberrie</v>
      </c>
      <c r="G402" s="2" t="s">
        <v>2748</v>
      </c>
      <c r="H402" s="2" t="str">
        <f>VLOOKUP(C402,customers!A401:I1401,7,0)</f>
        <v>United States</v>
      </c>
      <c r="I402" s="2" t="e">
        <f>VLOOKUP(TRIM(D402),products!A401:G449,2,0)</f>
        <v>#N/A</v>
      </c>
      <c r="J402" s="5" t="e">
        <f>VLOOKUP(D402,products!A401:G449,3,FALSE)</f>
        <v>#N/A</v>
      </c>
      <c r="K402" t="e">
        <f>VLOOKUP(D402,products!A401:G449,4,FALSE)</f>
        <v>#N/A</v>
      </c>
      <c r="L402" t="e">
        <f>VLOOKUP(D402,products!A401:G449,5,FALSE)</f>
        <v>#N/A</v>
      </c>
      <c r="M402" t="e">
        <f>L402*E402</f>
        <v>#N/A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s="7" t="s">
        <v>6159</v>
      </c>
      <c r="E403" s="2">
        <v>2</v>
      </c>
      <c r="F403" s="2" t="str">
        <f>VLOOKUP(C403,customers!A402:I1402,2,FALSE)</f>
        <v>Rutger Pithcock</v>
      </c>
      <c r="G403" s="2" t="s">
        <v>2754</v>
      </c>
      <c r="H403" s="2" t="str">
        <f>VLOOKUP(C403,customers!A402:I1402,7,0)</f>
        <v>United States</v>
      </c>
      <c r="I403" s="2" t="e">
        <f>VLOOKUP(TRIM(D403),products!A402:G450,2,0)</f>
        <v>#N/A</v>
      </c>
      <c r="J403" s="5" t="e">
        <f>VLOOKUP(D403,products!A402:G450,3,FALSE)</f>
        <v>#N/A</v>
      </c>
      <c r="K403" t="e">
        <f>VLOOKUP(D403,products!A402:G450,4,FALSE)</f>
        <v>#N/A</v>
      </c>
      <c r="L403" t="e">
        <f>VLOOKUP(D403,products!A402:G450,5,FALSE)</f>
        <v>#N/A</v>
      </c>
      <c r="M403" t="e">
        <f>L403*E403</f>
        <v>#N/A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s="7" t="s">
        <v>6177</v>
      </c>
      <c r="E404" s="2">
        <v>3</v>
      </c>
      <c r="F404" s="2" t="str">
        <f>VLOOKUP(C404,customers!A403:I1403,2,FALSE)</f>
        <v>Gale Croysdale</v>
      </c>
      <c r="G404" s="2" t="s">
        <v>2760</v>
      </c>
      <c r="H404" s="2" t="str">
        <f>VLOOKUP(C404,customers!A403:I1403,7,0)</f>
        <v>United States</v>
      </c>
      <c r="I404" s="2" t="e">
        <f>VLOOKUP(TRIM(D404),products!A403:G451,2,0)</f>
        <v>#N/A</v>
      </c>
      <c r="J404" s="5" t="e">
        <f>VLOOKUP(D404,products!A403:G451,3,FALSE)</f>
        <v>#N/A</v>
      </c>
      <c r="K404" t="e">
        <f>VLOOKUP(D404,products!A403:G451,4,FALSE)</f>
        <v>#N/A</v>
      </c>
      <c r="L404" t="e">
        <f>VLOOKUP(D404,products!A403:G451,5,FALSE)</f>
        <v>#N/A</v>
      </c>
      <c r="M404" t="e">
        <f>L404*E404</f>
        <v>#N/A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s="7" t="s">
        <v>6145</v>
      </c>
      <c r="E405" s="2">
        <v>2</v>
      </c>
      <c r="F405" s="2" t="str">
        <f>VLOOKUP(C405,customers!A404:I1404,2,FALSE)</f>
        <v>Benedetto Gozzett</v>
      </c>
      <c r="G405" s="2" t="s">
        <v>2766</v>
      </c>
      <c r="H405" s="2" t="str">
        <f>VLOOKUP(C405,customers!A404:I1404,7,0)</f>
        <v>United States</v>
      </c>
      <c r="I405" s="2" t="e">
        <f>VLOOKUP(TRIM(D405),products!A404:G452,2,0)</f>
        <v>#N/A</v>
      </c>
      <c r="J405" s="5" t="e">
        <f>VLOOKUP(D405,products!A404:G452,3,FALSE)</f>
        <v>#N/A</v>
      </c>
      <c r="K405" t="e">
        <f>VLOOKUP(D405,products!A404:G452,4,FALSE)</f>
        <v>#N/A</v>
      </c>
      <c r="L405" t="e">
        <f>VLOOKUP(D405,products!A404:G452,5,FALSE)</f>
        <v>#N/A</v>
      </c>
      <c r="M405" t="e">
        <f>L405*E405</f>
        <v>#N/A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s="7" t="s">
        <v>6147</v>
      </c>
      <c r="E406" s="2">
        <v>4</v>
      </c>
      <c r="F406" s="2" t="str">
        <f>VLOOKUP(C406,customers!A405:I1405,2,FALSE)</f>
        <v>Tania Craggs</v>
      </c>
      <c r="G406" s="2" t="s">
        <v>2772</v>
      </c>
      <c r="H406" s="2" t="str">
        <f>VLOOKUP(C406,customers!A405:I1405,7,0)</f>
        <v>Ireland</v>
      </c>
      <c r="I406" s="2" t="e">
        <f>VLOOKUP(TRIM(D406),products!A405:G453,2,0)</f>
        <v>#N/A</v>
      </c>
      <c r="J406" s="5" t="e">
        <f>VLOOKUP(D406,products!A405:G453,3,FALSE)</f>
        <v>#N/A</v>
      </c>
      <c r="K406" t="e">
        <f>VLOOKUP(D406,products!A405:G453,4,FALSE)</f>
        <v>#N/A</v>
      </c>
      <c r="L406" t="e">
        <f>VLOOKUP(D406,products!A405:G453,5,FALSE)</f>
        <v>#N/A</v>
      </c>
      <c r="M406" t="e">
        <f>L406*E406</f>
        <v>#N/A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s="7" t="s">
        <v>6139</v>
      </c>
      <c r="E407" s="2">
        <v>3</v>
      </c>
      <c r="F407" s="2" t="str">
        <f>VLOOKUP(C407,customers!A406:I1406,2,FALSE)</f>
        <v>Leonie Cullrford</v>
      </c>
      <c r="G407" s="2" t="s">
        <v>2778</v>
      </c>
      <c r="H407" s="2" t="str">
        <f>VLOOKUP(C407,customers!A406:I1406,7,0)</f>
        <v>United States</v>
      </c>
      <c r="I407" s="2" t="e">
        <f>VLOOKUP(TRIM(D407),products!A406:G454,2,0)</f>
        <v>#N/A</v>
      </c>
      <c r="J407" s="5" t="e">
        <f>VLOOKUP(D407,products!A406:G454,3,FALSE)</f>
        <v>#N/A</v>
      </c>
      <c r="K407" t="e">
        <f>VLOOKUP(D407,products!A406:G454,4,FALSE)</f>
        <v>#N/A</v>
      </c>
      <c r="L407" t="e">
        <f>VLOOKUP(D407,products!A406:G454,5,FALSE)</f>
        <v>#N/A</v>
      </c>
      <c r="M407" t="e">
        <f>L407*E407</f>
        <v>#N/A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s="7" t="s">
        <v>6141</v>
      </c>
      <c r="E408" s="2">
        <v>5</v>
      </c>
      <c r="F408" s="2" t="str">
        <f>VLOOKUP(C408,customers!A407:I1407,2,FALSE)</f>
        <v>Auguste Rizon</v>
      </c>
      <c r="G408" s="2" t="s">
        <v>2784</v>
      </c>
      <c r="H408" s="2" t="str">
        <f>VLOOKUP(C408,customers!A407:I1407,7,0)</f>
        <v>United States</v>
      </c>
      <c r="I408" s="2" t="e">
        <f>VLOOKUP(TRIM(D408),products!A407:G455,2,0)</f>
        <v>#N/A</v>
      </c>
      <c r="J408" s="5" t="e">
        <f>VLOOKUP(D408,products!A407:G455,3,FALSE)</f>
        <v>#N/A</v>
      </c>
      <c r="K408" t="e">
        <f>VLOOKUP(D408,products!A407:G455,4,FALSE)</f>
        <v>#N/A</v>
      </c>
      <c r="L408" t="e">
        <f>VLOOKUP(D408,products!A407:G455,5,FALSE)</f>
        <v>#N/A</v>
      </c>
      <c r="M408" t="e">
        <f>L408*E408</f>
        <v>#N/A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s="7" t="s">
        <v>6139</v>
      </c>
      <c r="E409" s="2">
        <v>6</v>
      </c>
      <c r="F409" s="2" t="str">
        <f>VLOOKUP(C409,customers!A408:I1408,2,FALSE)</f>
        <v>Lorin Guerrazzi</v>
      </c>
      <c r="G409" s="2" t="s">
        <v>6196</v>
      </c>
      <c r="H409" s="2" t="str">
        <f>VLOOKUP(C409,customers!A408:I1408,7,0)</f>
        <v>Ireland</v>
      </c>
      <c r="I409" s="2" t="e">
        <f>VLOOKUP(TRIM(D409),products!A408:G456,2,0)</f>
        <v>#N/A</v>
      </c>
      <c r="J409" s="5" t="e">
        <f>VLOOKUP(D409,products!A408:G456,3,FALSE)</f>
        <v>#N/A</v>
      </c>
      <c r="K409" t="e">
        <f>VLOOKUP(D409,products!A408:G456,4,FALSE)</f>
        <v>#N/A</v>
      </c>
      <c r="L409" t="e">
        <f>VLOOKUP(D409,products!A408:G456,5,FALSE)</f>
        <v>#N/A</v>
      </c>
      <c r="M409" t="e">
        <f>L409*E409</f>
        <v>#N/A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s="7" t="s">
        <v>6175</v>
      </c>
      <c r="E410" s="2">
        <v>2</v>
      </c>
      <c r="F410" s="2" t="str">
        <f>VLOOKUP(C410,customers!A409:I1409,2,FALSE)</f>
        <v>Felice Miell</v>
      </c>
      <c r="G410" s="2" t="s">
        <v>2795</v>
      </c>
      <c r="H410" s="2" t="str">
        <f>VLOOKUP(C410,customers!A409:I1409,7,0)</f>
        <v>United States</v>
      </c>
      <c r="I410" s="2" t="e">
        <f>VLOOKUP(TRIM(D410),products!A409:G457,2,0)</f>
        <v>#N/A</v>
      </c>
      <c r="J410" s="5" t="e">
        <f>VLOOKUP(D410,products!A409:G457,3,FALSE)</f>
        <v>#N/A</v>
      </c>
      <c r="K410" t="e">
        <f>VLOOKUP(D410,products!A409:G457,4,FALSE)</f>
        <v>#N/A</v>
      </c>
      <c r="L410" t="e">
        <f>VLOOKUP(D410,products!A409:G457,5,FALSE)</f>
        <v>#N/A</v>
      </c>
      <c r="M410" t="e">
        <f>L410*E410</f>
        <v>#N/A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s="7" t="s">
        <v>6170</v>
      </c>
      <c r="E411" s="2">
        <v>3</v>
      </c>
      <c r="F411" s="2" t="str">
        <f>VLOOKUP(C411,customers!A410:I1410,2,FALSE)</f>
        <v>Hamish Skeech</v>
      </c>
      <c r="G411" s="2" t="s">
        <v>6196</v>
      </c>
      <c r="H411" s="2" t="str">
        <f>VLOOKUP(C411,customers!A410:I1410,7,0)</f>
        <v>Ireland</v>
      </c>
      <c r="I411" s="2" t="e">
        <f>VLOOKUP(TRIM(D411),products!A410:G458,2,0)</f>
        <v>#N/A</v>
      </c>
      <c r="J411" s="5" t="e">
        <f>VLOOKUP(D411,products!A410:G458,3,FALSE)</f>
        <v>#N/A</v>
      </c>
      <c r="K411" t="e">
        <f>VLOOKUP(D411,products!A410:G458,4,FALSE)</f>
        <v>#N/A</v>
      </c>
      <c r="L411" t="e">
        <f>VLOOKUP(D411,products!A410:G458,5,FALSE)</f>
        <v>#N/A</v>
      </c>
      <c r="M411" t="e">
        <f>L411*E411</f>
        <v>#N/A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s="7" t="s">
        <v>6167</v>
      </c>
      <c r="E412" s="2">
        <v>4</v>
      </c>
      <c r="F412" s="2" t="str">
        <f>VLOOKUP(C412,customers!A411:I1411,2,FALSE)</f>
        <v>Giordano Lorenzin</v>
      </c>
      <c r="G412" s="2" t="s">
        <v>6196</v>
      </c>
      <c r="H412" s="2" t="str">
        <f>VLOOKUP(C412,customers!A411:I1411,7,0)</f>
        <v>United States</v>
      </c>
      <c r="I412" s="2" t="e">
        <f>VLOOKUP(TRIM(D412),products!A411:G459,2,0)</f>
        <v>#N/A</v>
      </c>
      <c r="J412" s="5" t="e">
        <f>VLOOKUP(D412,products!A411:G459,3,FALSE)</f>
        <v>#N/A</v>
      </c>
      <c r="K412" t="e">
        <f>VLOOKUP(D412,products!A411:G459,4,FALSE)</f>
        <v>#N/A</v>
      </c>
      <c r="L412" t="e">
        <f>VLOOKUP(D412,products!A411:G459,5,FALSE)</f>
        <v>#N/A</v>
      </c>
      <c r="M412" t="e">
        <f>L412*E412</f>
        <v>#N/A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s="7" t="s">
        <v>6162</v>
      </c>
      <c r="E413" s="2">
        <v>6</v>
      </c>
      <c r="F413" s="2" t="str">
        <f>VLOOKUP(C413,customers!A412:I1412,2,FALSE)</f>
        <v>Harwilll Bishell</v>
      </c>
      <c r="G413" s="2" t="s">
        <v>6196</v>
      </c>
      <c r="H413" s="2" t="str">
        <f>VLOOKUP(C413,customers!A412:I1412,7,0)</f>
        <v>United States</v>
      </c>
      <c r="I413" s="2" t="e">
        <f>VLOOKUP(TRIM(D413),products!A412:G460,2,0)</f>
        <v>#N/A</v>
      </c>
      <c r="J413" s="5" t="e">
        <f>VLOOKUP(D413,products!A412:G460,3,FALSE)</f>
        <v>#N/A</v>
      </c>
      <c r="K413" t="e">
        <f>VLOOKUP(D413,products!A412:G460,4,FALSE)</f>
        <v>#N/A</v>
      </c>
      <c r="L413" t="e">
        <f>VLOOKUP(D413,products!A412:G460,5,FALSE)</f>
        <v>#N/A</v>
      </c>
      <c r="M413" t="e">
        <f>L413*E413</f>
        <v>#N/A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s="7" t="s">
        <v>6155</v>
      </c>
      <c r="E414" s="2">
        <v>5</v>
      </c>
      <c r="F414" s="2" t="str">
        <f>VLOOKUP(C414,customers!A413:I1413,2,FALSE)</f>
        <v>Freeland Missenden</v>
      </c>
      <c r="G414" s="2" t="s">
        <v>6196</v>
      </c>
      <c r="H414" s="2" t="str">
        <f>VLOOKUP(C414,customers!A413:I1413,7,0)</f>
        <v>United States</v>
      </c>
      <c r="I414" s="2" t="e">
        <f>VLOOKUP(TRIM(D414),products!A413:G461,2,0)</f>
        <v>#N/A</v>
      </c>
      <c r="J414" s="5" t="e">
        <f>VLOOKUP(D414,products!A413:G461,3,FALSE)</f>
        <v>#N/A</v>
      </c>
      <c r="K414" t="e">
        <f>VLOOKUP(D414,products!A413:G461,4,FALSE)</f>
        <v>#N/A</v>
      </c>
      <c r="L414" t="e">
        <f>VLOOKUP(D414,products!A413:G461,5,FALSE)</f>
        <v>#N/A</v>
      </c>
      <c r="M414" t="e">
        <f>L414*E414</f>
        <v>#N/A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s="7" t="s">
        <v>6164</v>
      </c>
      <c r="E415" s="2">
        <v>1</v>
      </c>
      <c r="F415" s="2" t="str">
        <f>VLOOKUP(C415,customers!A414:I1414,2,FALSE)</f>
        <v>Waylan Springall</v>
      </c>
      <c r="G415" s="2" t="s">
        <v>2821</v>
      </c>
      <c r="H415" s="2" t="str">
        <f>VLOOKUP(C415,customers!A414:I1414,7,0)</f>
        <v>United States</v>
      </c>
      <c r="I415" s="2" t="e">
        <f>VLOOKUP(TRIM(D415),products!A414:G462,2,0)</f>
        <v>#N/A</v>
      </c>
      <c r="J415" s="5" t="e">
        <f>VLOOKUP(D415,products!A414:G462,3,FALSE)</f>
        <v>#N/A</v>
      </c>
      <c r="K415" t="e">
        <f>VLOOKUP(D415,products!A414:G462,4,FALSE)</f>
        <v>#N/A</v>
      </c>
      <c r="L415" t="e">
        <f>VLOOKUP(D415,products!A414:G462,5,FALSE)</f>
        <v>#N/A</v>
      </c>
      <c r="M415" t="e">
        <f>L415*E415</f>
        <v>#N/A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s="7" t="s">
        <v>6178</v>
      </c>
      <c r="E416" s="2">
        <v>3</v>
      </c>
      <c r="F416" s="2" t="str">
        <f>VLOOKUP(C416,customers!A415:I1415,2,FALSE)</f>
        <v>Kiri Avramow</v>
      </c>
      <c r="G416" s="2" t="s">
        <v>6196</v>
      </c>
      <c r="H416" s="2" t="str">
        <f>VLOOKUP(C416,customers!A415:I1415,7,0)</f>
        <v>United States</v>
      </c>
      <c r="I416" s="2" t="e">
        <f>VLOOKUP(TRIM(D416),products!A415:G463,2,0)</f>
        <v>#N/A</v>
      </c>
      <c r="J416" s="5" t="e">
        <f>VLOOKUP(D416,products!A415:G463,3,FALSE)</f>
        <v>#N/A</v>
      </c>
      <c r="K416" t="e">
        <f>VLOOKUP(D416,products!A415:G463,4,FALSE)</f>
        <v>#N/A</v>
      </c>
      <c r="L416" t="e">
        <f>VLOOKUP(D416,products!A415:G463,5,FALSE)</f>
        <v>#N/A</v>
      </c>
      <c r="M416" t="e">
        <f>L416*E416</f>
        <v>#N/A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s="7" t="s">
        <v>6174</v>
      </c>
      <c r="E417" s="2">
        <v>3</v>
      </c>
      <c r="F417" s="2" t="str">
        <f>VLOOKUP(C417,customers!A416:I1416,2,FALSE)</f>
        <v>Gregg Hawkyens</v>
      </c>
      <c r="G417" s="2" t="s">
        <v>2832</v>
      </c>
      <c r="H417" s="2" t="str">
        <f>VLOOKUP(C417,customers!A416:I1416,7,0)</f>
        <v>United States</v>
      </c>
      <c r="I417" s="2" t="e">
        <f>VLOOKUP(TRIM(D417),products!A416:G464,2,0)</f>
        <v>#N/A</v>
      </c>
      <c r="J417" s="5" t="e">
        <f>VLOOKUP(D417,products!A416:G464,3,FALSE)</f>
        <v>#N/A</v>
      </c>
      <c r="K417" t="e">
        <f>VLOOKUP(D417,products!A416:G464,4,FALSE)</f>
        <v>#N/A</v>
      </c>
      <c r="L417" t="e">
        <f>VLOOKUP(D417,products!A416:G464,5,FALSE)</f>
        <v>#N/A</v>
      </c>
      <c r="M417" t="e">
        <f>L417*E417</f>
        <v>#N/A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s="7" t="s">
        <v>6180</v>
      </c>
      <c r="E418" s="2">
        <v>3</v>
      </c>
      <c r="F418" s="2" t="str">
        <f>VLOOKUP(C418,customers!A417:I1417,2,FALSE)</f>
        <v>Reggis Pracy</v>
      </c>
      <c r="G418" s="2" t="s">
        <v>6196</v>
      </c>
      <c r="H418" s="2" t="str">
        <f>VLOOKUP(C418,customers!A417:I1417,7,0)</f>
        <v>United States</v>
      </c>
      <c r="I418" s="2" t="e">
        <f>VLOOKUP(TRIM(D418),products!A417:G465,2,0)</f>
        <v>#N/A</v>
      </c>
      <c r="J418" s="5" t="e">
        <f>VLOOKUP(D418,products!A417:G465,3,FALSE)</f>
        <v>#N/A</v>
      </c>
      <c r="K418" t="e">
        <f>VLOOKUP(D418,products!A417:G465,4,FALSE)</f>
        <v>#N/A</v>
      </c>
      <c r="L418" t="e">
        <f>VLOOKUP(D418,products!A417:G465,5,FALSE)</f>
        <v>#N/A</v>
      </c>
      <c r="M418" t="e">
        <f>L418*E418</f>
        <v>#N/A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s="7" t="s">
        <v>6182</v>
      </c>
      <c r="E419" s="2">
        <v>1</v>
      </c>
      <c r="F419" s="2" t="str">
        <f>VLOOKUP(C419,customers!A418:I1418,2,FALSE)</f>
        <v>Paula Denis</v>
      </c>
      <c r="G419" s="2" t="s">
        <v>6196</v>
      </c>
      <c r="H419" s="2" t="str">
        <f>VLOOKUP(C419,customers!A418:I1418,7,0)</f>
        <v>United States</v>
      </c>
      <c r="I419" s="2" t="e">
        <f>VLOOKUP(TRIM(D419),products!A418:G466,2,0)</f>
        <v>#N/A</v>
      </c>
      <c r="J419" s="5" t="e">
        <f>VLOOKUP(D419,products!A418:G466,3,FALSE)</f>
        <v>#N/A</v>
      </c>
      <c r="K419" t="e">
        <f>VLOOKUP(D419,products!A418:G466,4,FALSE)</f>
        <v>#N/A</v>
      </c>
      <c r="L419" t="e">
        <f>VLOOKUP(D419,products!A418:G466,5,FALSE)</f>
        <v>#N/A</v>
      </c>
      <c r="M419" t="e">
        <f>L419*E419</f>
        <v>#N/A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s="7" t="s">
        <v>6182</v>
      </c>
      <c r="E420" s="2">
        <v>5</v>
      </c>
      <c r="F420" s="2" t="str">
        <f>VLOOKUP(C420,customers!A419:I1419,2,FALSE)</f>
        <v>Broderick McGilvra</v>
      </c>
      <c r="G420" s="2" t="s">
        <v>2847</v>
      </c>
      <c r="H420" s="2" t="str">
        <f>VLOOKUP(C420,customers!A419:I1419,7,0)</f>
        <v>United States</v>
      </c>
      <c r="I420" s="2" t="e">
        <f>VLOOKUP(TRIM(D420),products!A419:G467,2,0)</f>
        <v>#N/A</v>
      </c>
      <c r="J420" s="5" t="e">
        <f>VLOOKUP(D420,products!A419:G467,3,FALSE)</f>
        <v>#N/A</v>
      </c>
      <c r="K420" t="e">
        <f>VLOOKUP(D420,products!A419:G467,4,FALSE)</f>
        <v>#N/A</v>
      </c>
      <c r="L420" t="e">
        <f>VLOOKUP(D420,products!A419:G467,5,FALSE)</f>
        <v>#N/A</v>
      </c>
      <c r="M420" t="e">
        <f>L420*E420</f>
        <v>#N/A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s="7" t="s">
        <v>6160</v>
      </c>
      <c r="E421" s="2">
        <v>1</v>
      </c>
      <c r="F421" s="2" t="str">
        <f>VLOOKUP(C421,customers!A420:I1420,2,FALSE)</f>
        <v>Annabella Danzey</v>
      </c>
      <c r="G421" s="2" t="s">
        <v>2852</v>
      </c>
      <c r="H421" s="2" t="str">
        <f>VLOOKUP(C421,customers!A420:I1420,7,0)</f>
        <v>United States</v>
      </c>
      <c r="I421" s="2" t="e">
        <f>VLOOKUP(TRIM(D421),products!A420:G468,2,0)</f>
        <v>#N/A</v>
      </c>
      <c r="J421" s="5" t="e">
        <f>VLOOKUP(D421,products!A420:G468,3,FALSE)</f>
        <v>#N/A</v>
      </c>
      <c r="K421" t="e">
        <f>VLOOKUP(D421,products!A420:G468,4,FALSE)</f>
        <v>#N/A</v>
      </c>
      <c r="L421" t="e">
        <f>VLOOKUP(D421,products!A420:G468,5,FALSE)</f>
        <v>#N/A</v>
      </c>
      <c r="M421" t="e">
        <f>L421*E421</f>
        <v>#N/A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s="7" t="s">
        <v>6169</v>
      </c>
      <c r="E422" s="2">
        <v>4</v>
      </c>
      <c r="F422" s="2" t="e">
        <f>VLOOKUP(C422,customers!A421:I1421,2,FALSE)</f>
        <v>#N/A</v>
      </c>
      <c r="G422" s="2" t="e">
        <v>#N/A</v>
      </c>
      <c r="H422" s="2" t="e">
        <f>VLOOKUP(C422,customers!A421:I1421,7,0)</f>
        <v>#N/A</v>
      </c>
      <c r="I422" s="2" t="e">
        <f>VLOOKUP(TRIM(D422),products!A421:G469,2,0)</f>
        <v>#N/A</v>
      </c>
      <c r="J422" s="5" t="e">
        <f>VLOOKUP(D422,products!A421:G469,3,FALSE)</f>
        <v>#N/A</v>
      </c>
      <c r="K422" t="e">
        <f>VLOOKUP(D422,products!A421:G469,4,FALSE)</f>
        <v>#N/A</v>
      </c>
      <c r="L422" t="e">
        <f>VLOOKUP(D422,products!A421:G469,5,FALSE)</f>
        <v>#N/A</v>
      </c>
      <c r="M422" t="e">
        <f>L422*E422</f>
        <v>#N/A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s="7" t="s">
        <v>6168</v>
      </c>
      <c r="E423" s="2">
        <v>6</v>
      </c>
      <c r="F423" s="2" t="e">
        <f>VLOOKUP(C423,customers!A422:I1422,2,FALSE)</f>
        <v>#N/A</v>
      </c>
      <c r="G423" s="2" t="e">
        <v>#N/A</v>
      </c>
      <c r="H423" s="2" t="e">
        <f>VLOOKUP(C423,customers!A422:I1422,7,0)</f>
        <v>#N/A</v>
      </c>
      <c r="I423" s="2" t="e">
        <f>VLOOKUP(TRIM(D423),products!A422:G470,2,0)</f>
        <v>#N/A</v>
      </c>
      <c r="J423" s="5" t="e">
        <f>VLOOKUP(D423,products!A422:G470,3,FALSE)</f>
        <v>#N/A</v>
      </c>
      <c r="K423" t="e">
        <f>VLOOKUP(D423,products!A422:G470,4,FALSE)</f>
        <v>#N/A</v>
      </c>
      <c r="L423" t="e">
        <f>VLOOKUP(D423,products!A422:G470,5,FALSE)</f>
        <v>#N/A</v>
      </c>
      <c r="M423" t="e">
        <f>L423*E423</f>
        <v>#N/A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s="7" t="s">
        <v>6158</v>
      </c>
      <c r="E424" s="2">
        <v>5</v>
      </c>
      <c r="F424" s="2" t="str">
        <f>VLOOKUP(C424,customers!A423:I1423,2,FALSE)</f>
        <v>Nevins Glowacz</v>
      </c>
      <c r="G424" s="2" t="s">
        <v>6196</v>
      </c>
      <c r="H424" s="2" t="str">
        <f>VLOOKUP(C424,customers!A423:I1423,7,0)</f>
        <v>United States</v>
      </c>
      <c r="I424" s="2" t="e">
        <f>VLOOKUP(TRIM(D424),products!A423:G471,2,0)</f>
        <v>#N/A</v>
      </c>
      <c r="J424" s="5" t="e">
        <f>VLOOKUP(D424,products!A423:G471,3,FALSE)</f>
        <v>#N/A</v>
      </c>
      <c r="K424" t="e">
        <f>VLOOKUP(D424,products!A423:G471,4,FALSE)</f>
        <v>#N/A</v>
      </c>
      <c r="L424" t="e">
        <f>VLOOKUP(D424,products!A423:G471,5,FALSE)</f>
        <v>#N/A</v>
      </c>
      <c r="M424" t="e">
        <f>L424*E424</f>
        <v>#N/A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s="7" t="s">
        <v>6146</v>
      </c>
      <c r="E425" s="2">
        <v>3</v>
      </c>
      <c r="F425" s="2" t="str">
        <f>VLOOKUP(C425,customers!A424:I1424,2,FALSE)</f>
        <v>Adelice Isabell</v>
      </c>
      <c r="G425" s="2" t="s">
        <v>6196</v>
      </c>
      <c r="H425" s="2" t="str">
        <f>VLOOKUP(C425,customers!A424:I1424,7,0)</f>
        <v>United States</v>
      </c>
      <c r="I425" s="2" t="e">
        <f>VLOOKUP(TRIM(D425),products!A424:G472,2,0)</f>
        <v>#N/A</v>
      </c>
      <c r="J425" s="5" t="e">
        <f>VLOOKUP(D425,products!A424:G472,3,FALSE)</f>
        <v>#N/A</v>
      </c>
      <c r="K425" t="e">
        <f>VLOOKUP(D425,products!A424:G472,4,FALSE)</f>
        <v>#N/A</v>
      </c>
      <c r="L425" t="e">
        <f>VLOOKUP(D425,products!A424:G472,5,FALSE)</f>
        <v>#N/A</v>
      </c>
      <c r="M425" t="e">
        <f>L425*E425</f>
        <v>#N/A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s="7" t="s">
        <v>6176</v>
      </c>
      <c r="E426" s="2">
        <v>3</v>
      </c>
      <c r="F426" s="2" t="str">
        <f>VLOOKUP(C426,customers!A425:I1425,2,FALSE)</f>
        <v>Yulma Dombrell</v>
      </c>
      <c r="G426" s="2" t="s">
        <v>2879</v>
      </c>
      <c r="H426" s="2" t="str">
        <f>VLOOKUP(C426,customers!A425:I1425,7,0)</f>
        <v>United States</v>
      </c>
      <c r="I426" s="2" t="e">
        <f>VLOOKUP(TRIM(D426),products!A425:G473,2,0)</f>
        <v>#N/A</v>
      </c>
      <c r="J426" s="5" t="e">
        <f>VLOOKUP(D426,products!A425:G473,3,FALSE)</f>
        <v>#N/A</v>
      </c>
      <c r="K426" t="e">
        <f>VLOOKUP(D426,products!A425:G473,4,FALSE)</f>
        <v>#N/A</v>
      </c>
      <c r="L426" t="e">
        <f>VLOOKUP(D426,products!A425:G473,5,FALSE)</f>
        <v>#N/A</v>
      </c>
      <c r="M426" t="e">
        <f>L426*E426</f>
        <v>#N/A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s="7" t="s">
        <v>6177</v>
      </c>
      <c r="E427" s="2">
        <v>2</v>
      </c>
      <c r="F427" s="2" t="str">
        <f>VLOOKUP(C427,customers!A426:I1426,2,FALSE)</f>
        <v>Alric Darth</v>
      </c>
      <c r="G427" s="2" t="s">
        <v>2885</v>
      </c>
      <c r="H427" s="2" t="str">
        <f>VLOOKUP(C427,customers!A426:I1426,7,0)</f>
        <v>United States</v>
      </c>
      <c r="I427" s="2" t="e">
        <f>VLOOKUP(TRIM(D427),products!A426:G474,2,0)</f>
        <v>#N/A</v>
      </c>
      <c r="J427" s="5" t="e">
        <f>VLOOKUP(D427,products!A426:G474,3,FALSE)</f>
        <v>#N/A</v>
      </c>
      <c r="K427" t="e">
        <f>VLOOKUP(D427,products!A426:G474,4,FALSE)</f>
        <v>#N/A</v>
      </c>
      <c r="L427" t="e">
        <f>VLOOKUP(D427,products!A426:G474,5,FALSE)</f>
        <v>#N/A</v>
      </c>
      <c r="M427" t="e">
        <f>L427*E427</f>
        <v>#N/A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s="7" t="s">
        <v>6178</v>
      </c>
      <c r="E428" s="2">
        <v>4</v>
      </c>
      <c r="F428" s="2" t="str">
        <f>VLOOKUP(C428,customers!A427:I1427,2,FALSE)</f>
        <v>Manuel Darrigoe</v>
      </c>
      <c r="G428" s="2" t="s">
        <v>2891</v>
      </c>
      <c r="H428" s="2" t="str">
        <f>VLOOKUP(C428,customers!A427:I1427,7,0)</f>
        <v>Ireland</v>
      </c>
      <c r="I428" s="2" t="e">
        <f>VLOOKUP(TRIM(D428),products!A427:G475,2,0)</f>
        <v>#N/A</v>
      </c>
      <c r="J428" s="5" t="e">
        <f>VLOOKUP(D428,products!A427:G475,3,FALSE)</f>
        <v>#N/A</v>
      </c>
      <c r="K428" t="e">
        <f>VLOOKUP(D428,products!A427:G475,4,FALSE)</f>
        <v>#N/A</v>
      </c>
      <c r="L428" t="e">
        <f>VLOOKUP(D428,products!A427:G475,5,FALSE)</f>
        <v>#N/A</v>
      </c>
      <c r="M428" t="e">
        <f>L428*E428</f>
        <v>#N/A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s="7" t="s">
        <v>6175</v>
      </c>
      <c r="E429" s="2">
        <v>3</v>
      </c>
      <c r="F429" s="2" t="str">
        <f>VLOOKUP(C429,customers!A428:I1428,2,FALSE)</f>
        <v>Kynthia Berick</v>
      </c>
      <c r="G429" s="2" t="s">
        <v>6196</v>
      </c>
      <c r="H429" s="2" t="str">
        <f>VLOOKUP(C429,customers!A428:I1428,7,0)</f>
        <v>United States</v>
      </c>
      <c r="I429" s="2" t="e">
        <f>VLOOKUP(TRIM(D429),products!A428:G476,2,0)</f>
        <v>#N/A</v>
      </c>
      <c r="J429" s="5" t="e">
        <f>VLOOKUP(D429,products!A428:G476,3,FALSE)</f>
        <v>#N/A</v>
      </c>
      <c r="K429" t="e">
        <f>VLOOKUP(D429,products!A428:G476,4,FALSE)</f>
        <v>#N/A</v>
      </c>
      <c r="L429" t="e">
        <f>VLOOKUP(D429,products!A428:G476,5,FALSE)</f>
        <v>#N/A</v>
      </c>
      <c r="M429" t="e">
        <f>L429*E429</f>
        <v>#N/A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s="7" t="s">
        <v>6179</v>
      </c>
      <c r="E430" s="2">
        <v>5</v>
      </c>
      <c r="F430" s="2" t="str">
        <f>VLOOKUP(C430,customers!A429:I1429,2,FALSE)</f>
        <v>Minetta Ackrill</v>
      </c>
      <c r="G430" s="2" t="s">
        <v>2902</v>
      </c>
      <c r="H430" s="2" t="str">
        <f>VLOOKUP(C430,customers!A429:I1429,7,0)</f>
        <v>United States</v>
      </c>
      <c r="I430" s="2" t="e">
        <f>VLOOKUP(TRIM(D430),products!A429:G477,2,0)</f>
        <v>#N/A</v>
      </c>
      <c r="J430" s="5" t="e">
        <f>VLOOKUP(D430,products!A429:G477,3,FALSE)</f>
        <v>#N/A</v>
      </c>
      <c r="K430" t="e">
        <f>VLOOKUP(D430,products!A429:G477,4,FALSE)</f>
        <v>#N/A</v>
      </c>
      <c r="L430" t="e">
        <f>VLOOKUP(D430,products!A429:G477,5,FALSE)</f>
        <v>#N/A</v>
      </c>
      <c r="M430" t="e">
        <f>L430*E430</f>
        <v>#N/A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s="7" t="s">
        <v>6140</v>
      </c>
      <c r="E431" s="2">
        <v>6</v>
      </c>
      <c r="F431" s="2" t="e">
        <f>VLOOKUP(C431,customers!A430:I1430,2,FALSE)</f>
        <v>#N/A</v>
      </c>
      <c r="G431" s="2" t="e">
        <v>#N/A</v>
      </c>
      <c r="H431" s="2" t="e">
        <f>VLOOKUP(C431,customers!A430:I1430,7,0)</f>
        <v>#N/A</v>
      </c>
      <c r="I431" s="2" t="e">
        <f>VLOOKUP(TRIM(D431),products!A430:G478,2,0)</f>
        <v>#N/A</v>
      </c>
      <c r="J431" s="5" t="e">
        <f>VLOOKUP(D431,products!A430:G478,3,FALSE)</f>
        <v>#N/A</v>
      </c>
      <c r="K431" t="e">
        <f>VLOOKUP(D431,products!A430:G478,4,FALSE)</f>
        <v>#N/A</v>
      </c>
      <c r="L431" t="e">
        <f>VLOOKUP(D431,products!A430:G478,5,FALSE)</f>
        <v>#N/A</v>
      </c>
      <c r="M431" t="e">
        <f>L431*E431</f>
        <v>#N/A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s="7" t="s">
        <v>6163</v>
      </c>
      <c r="E432" s="2">
        <v>2</v>
      </c>
      <c r="F432" s="2" t="str">
        <f>VLOOKUP(C432,customers!A431:I1431,2,FALSE)</f>
        <v>Melosa Kippen</v>
      </c>
      <c r="G432" s="2" t="s">
        <v>2914</v>
      </c>
      <c r="H432" s="2" t="str">
        <f>VLOOKUP(C432,customers!A431:I1431,7,0)</f>
        <v>United States</v>
      </c>
      <c r="I432" s="2" t="e">
        <f>VLOOKUP(TRIM(D432),products!A431:G479,2,0)</f>
        <v>#N/A</v>
      </c>
      <c r="J432" s="5" t="e">
        <f>VLOOKUP(D432,products!A431:G479,3,FALSE)</f>
        <v>#N/A</v>
      </c>
      <c r="K432" t="e">
        <f>VLOOKUP(D432,products!A431:G479,4,FALSE)</f>
        <v>#N/A</v>
      </c>
      <c r="L432" t="e">
        <f>VLOOKUP(D432,products!A431:G479,5,FALSE)</f>
        <v>#N/A</v>
      </c>
      <c r="M432" t="e">
        <f>L432*E432</f>
        <v>#N/A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s="7" t="s">
        <v>6185</v>
      </c>
      <c r="E433" s="2">
        <v>3</v>
      </c>
      <c r="F433" s="2" t="str">
        <f>VLOOKUP(C433,customers!A432:I1432,2,FALSE)</f>
        <v>Witty Ranson</v>
      </c>
      <c r="G433" s="2" t="s">
        <v>2920</v>
      </c>
      <c r="H433" s="2" t="str">
        <f>VLOOKUP(C433,customers!A432:I1432,7,0)</f>
        <v>Ireland</v>
      </c>
      <c r="I433" s="2" t="e">
        <f>VLOOKUP(TRIM(D433),products!A432:G480,2,0)</f>
        <v>#N/A</v>
      </c>
      <c r="J433" s="5" t="e">
        <f>VLOOKUP(D433,products!A432:G480,3,FALSE)</f>
        <v>#N/A</v>
      </c>
      <c r="K433" t="e">
        <f>VLOOKUP(D433,products!A432:G480,4,FALSE)</f>
        <v>#N/A</v>
      </c>
      <c r="L433" t="e">
        <f>VLOOKUP(D433,products!A432:G480,5,FALSE)</f>
        <v>#N/A</v>
      </c>
      <c r="M433" t="e">
        <f>L433*E433</f>
        <v>#N/A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s="7" t="s">
        <v>6155</v>
      </c>
      <c r="E434" s="2">
        <v>2</v>
      </c>
      <c r="F434" s="2" t="str">
        <f>VLOOKUP(C434,customers!A433:I1433,2,FALSE)</f>
        <v>Rod Gowdie</v>
      </c>
      <c r="G434" s="2" t="s">
        <v>6196</v>
      </c>
      <c r="H434" s="2" t="str">
        <f>VLOOKUP(C434,customers!A433:I1433,7,0)</f>
        <v>United States</v>
      </c>
      <c r="I434" s="2" t="e">
        <f>VLOOKUP(TRIM(D434),products!A433:G481,2,0)</f>
        <v>#N/A</v>
      </c>
      <c r="J434" s="5" t="e">
        <f>VLOOKUP(D434,products!A433:G481,3,FALSE)</f>
        <v>#N/A</v>
      </c>
      <c r="K434" t="e">
        <f>VLOOKUP(D434,products!A433:G481,4,FALSE)</f>
        <v>#N/A</v>
      </c>
      <c r="L434" t="e">
        <f>VLOOKUP(D434,products!A433:G481,5,FALSE)</f>
        <v>#N/A</v>
      </c>
      <c r="M434" t="e">
        <f>L434*E434</f>
        <v>#N/A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s="7" t="s">
        <v>6181</v>
      </c>
      <c r="E435" s="2">
        <v>6</v>
      </c>
      <c r="F435" s="2" t="str">
        <f>VLOOKUP(C435,customers!A434:I1434,2,FALSE)</f>
        <v>Lemuel Rignold</v>
      </c>
      <c r="G435" s="2" t="s">
        <v>2931</v>
      </c>
      <c r="H435" s="2" t="str">
        <f>VLOOKUP(C435,customers!A434:I1434,7,0)</f>
        <v>United States</v>
      </c>
      <c r="I435" s="2" t="e">
        <f>VLOOKUP(TRIM(D435),products!A434:G482,2,0)</f>
        <v>#N/A</v>
      </c>
      <c r="J435" s="5" t="e">
        <f>VLOOKUP(D435,products!A434:G482,3,FALSE)</f>
        <v>#N/A</v>
      </c>
      <c r="K435" t="e">
        <f>VLOOKUP(D435,products!A434:G482,4,FALSE)</f>
        <v>#N/A</v>
      </c>
      <c r="L435" t="e">
        <f>VLOOKUP(D435,products!A434:G482,5,FALSE)</f>
        <v>#N/A</v>
      </c>
      <c r="M435" t="e">
        <f>L435*E435</f>
        <v>#N/A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s="7" t="s">
        <v>6155</v>
      </c>
      <c r="E436" s="2">
        <v>6</v>
      </c>
      <c r="F436" s="2" t="str">
        <f>VLOOKUP(C436,customers!A435:I1435,2,FALSE)</f>
        <v>Nevsa Fields</v>
      </c>
      <c r="G436" s="2" t="s">
        <v>6196</v>
      </c>
      <c r="H436" s="2" t="str">
        <f>VLOOKUP(C436,customers!A435:I1435,7,0)</f>
        <v>United States</v>
      </c>
      <c r="I436" s="2" t="e">
        <f>VLOOKUP(TRIM(D436),products!A435:G483,2,0)</f>
        <v>#N/A</v>
      </c>
      <c r="J436" s="5" t="e">
        <f>VLOOKUP(D436,products!A435:G483,3,FALSE)</f>
        <v>#N/A</v>
      </c>
      <c r="K436" t="e">
        <f>VLOOKUP(D436,products!A435:G483,4,FALSE)</f>
        <v>#N/A</v>
      </c>
      <c r="L436" t="e">
        <f>VLOOKUP(D436,products!A435:G483,5,FALSE)</f>
        <v>#N/A</v>
      </c>
      <c r="M436" t="e">
        <f>L436*E436</f>
        <v>#N/A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s="7" t="s">
        <v>6139</v>
      </c>
      <c r="E437" s="2">
        <v>1</v>
      </c>
      <c r="F437" s="2" t="str">
        <f>VLOOKUP(C437,customers!A436:I1436,2,FALSE)</f>
        <v>Chance Rowthorn</v>
      </c>
      <c r="G437" s="2" t="s">
        <v>2942</v>
      </c>
      <c r="H437" s="2" t="str">
        <f>VLOOKUP(C437,customers!A436:I1436,7,0)</f>
        <v>United States</v>
      </c>
      <c r="I437" s="2" t="e">
        <f>VLOOKUP(TRIM(D437),products!A436:G484,2,0)</f>
        <v>#N/A</v>
      </c>
      <c r="J437" s="5" t="e">
        <f>VLOOKUP(D437,products!A436:G484,3,FALSE)</f>
        <v>#N/A</v>
      </c>
      <c r="K437" t="e">
        <f>VLOOKUP(D437,products!A436:G484,4,FALSE)</f>
        <v>#N/A</v>
      </c>
      <c r="L437" t="e">
        <f>VLOOKUP(D437,products!A436:G484,5,FALSE)</f>
        <v>#N/A</v>
      </c>
      <c r="M437" t="e">
        <f>L437*E437</f>
        <v>#N/A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s="7" t="s">
        <v>6145</v>
      </c>
      <c r="E438" s="2">
        <v>2</v>
      </c>
      <c r="F438" s="2" t="str">
        <f>VLOOKUP(C438,customers!A437:I1437,2,FALSE)</f>
        <v>Orly Ryland</v>
      </c>
      <c r="G438" s="2" t="s">
        <v>2948</v>
      </c>
      <c r="H438" s="2" t="str">
        <f>VLOOKUP(C438,customers!A437:I1437,7,0)</f>
        <v>United States</v>
      </c>
      <c r="I438" s="2" t="e">
        <f>VLOOKUP(TRIM(D438),products!A437:G485,2,0)</f>
        <v>#N/A</v>
      </c>
      <c r="J438" s="5" t="e">
        <f>VLOOKUP(D438,products!A437:G485,3,FALSE)</f>
        <v>#N/A</v>
      </c>
      <c r="K438" t="e">
        <f>VLOOKUP(D438,products!A437:G485,4,FALSE)</f>
        <v>#N/A</v>
      </c>
      <c r="L438" t="e">
        <f>VLOOKUP(D438,products!A437:G485,5,FALSE)</f>
        <v>#N/A</v>
      </c>
      <c r="M438" t="e">
        <f>L438*E438</f>
        <v>#N/A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s="7" t="s">
        <v>6165</v>
      </c>
      <c r="E439" s="2">
        <v>1</v>
      </c>
      <c r="F439" s="2" t="str">
        <f>VLOOKUP(C439,customers!A438:I1438,2,FALSE)</f>
        <v>Willabella Abramski</v>
      </c>
      <c r="G439" s="2" t="s">
        <v>6196</v>
      </c>
      <c r="H439" s="2" t="str">
        <f>VLOOKUP(C439,customers!A438:I1438,7,0)</f>
        <v>United States</v>
      </c>
      <c r="I439" s="2" t="e">
        <f>VLOOKUP(TRIM(D439),products!A438:G486,2,0)</f>
        <v>#N/A</v>
      </c>
      <c r="J439" s="5" t="e">
        <f>VLOOKUP(D439,products!A438:G486,3,FALSE)</f>
        <v>#N/A</v>
      </c>
      <c r="K439" t="e">
        <f>VLOOKUP(D439,products!A438:G486,4,FALSE)</f>
        <v>#N/A</v>
      </c>
      <c r="L439" t="e">
        <f>VLOOKUP(D439,products!A438:G486,5,FALSE)</f>
        <v>#N/A</v>
      </c>
      <c r="M439" t="e">
        <f>L439*E439</f>
        <v>#N/A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s="7" t="s">
        <v>6169</v>
      </c>
      <c r="E440" s="2">
        <v>2</v>
      </c>
      <c r="F440" s="2" t="str">
        <f>VLOOKUP(C440,customers!A439:I1439,2,FALSE)</f>
        <v>Morgen Seson</v>
      </c>
      <c r="G440" s="2" t="s">
        <v>3044</v>
      </c>
      <c r="H440" s="2" t="str">
        <f>VLOOKUP(C440,customers!A439:I1439,7,0)</f>
        <v>United States</v>
      </c>
      <c r="I440" s="2" t="e">
        <f>VLOOKUP(TRIM(D440),products!A439:G487,2,0)</f>
        <v>#N/A</v>
      </c>
      <c r="J440" s="5" t="e">
        <f>VLOOKUP(D440,products!A439:G487,3,FALSE)</f>
        <v>#N/A</v>
      </c>
      <c r="K440" t="e">
        <f>VLOOKUP(D440,products!A439:G487,4,FALSE)</f>
        <v>#N/A</v>
      </c>
      <c r="L440" t="e">
        <f>VLOOKUP(D440,products!A439:G487,5,FALSE)</f>
        <v>#N/A</v>
      </c>
      <c r="M440" t="e">
        <f>L440*E440</f>
        <v>#N/A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s="7" t="s">
        <v>6176</v>
      </c>
      <c r="E441" s="2">
        <v>4</v>
      </c>
      <c r="F441" s="2" t="str">
        <f>VLOOKUP(C441,customers!A440:I1440,2,FALSE)</f>
        <v>Chickie Ragless</v>
      </c>
      <c r="G441" s="2" t="s">
        <v>2965</v>
      </c>
      <c r="H441" s="2" t="str">
        <f>VLOOKUP(C441,customers!A440:I1440,7,0)</f>
        <v>Ireland</v>
      </c>
      <c r="I441" s="2" t="e">
        <f>VLOOKUP(TRIM(D441),products!A440:G488,2,0)</f>
        <v>#N/A</v>
      </c>
      <c r="J441" s="5" t="e">
        <f>VLOOKUP(D441,products!A440:G488,3,FALSE)</f>
        <v>#N/A</v>
      </c>
      <c r="K441" t="e">
        <f>VLOOKUP(D441,products!A440:G488,4,FALSE)</f>
        <v>#N/A</v>
      </c>
      <c r="L441" t="e">
        <f>VLOOKUP(D441,products!A440:G488,5,FALSE)</f>
        <v>#N/A</v>
      </c>
      <c r="M441" t="e">
        <f>L441*E441</f>
        <v>#N/A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s="7" t="s">
        <v>6175</v>
      </c>
      <c r="E442" s="2">
        <v>4</v>
      </c>
      <c r="F442" s="2" t="str">
        <f>VLOOKUP(C442,customers!A441:I1441,2,FALSE)</f>
        <v>Freda Hollows</v>
      </c>
      <c r="G442" s="2" t="s">
        <v>2971</v>
      </c>
      <c r="H442" s="2" t="str">
        <f>VLOOKUP(C442,customers!A441:I1441,7,0)</f>
        <v>United States</v>
      </c>
      <c r="I442" s="2" t="e">
        <f>VLOOKUP(TRIM(D442),products!A441:G489,2,0)</f>
        <v>#N/A</v>
      </c>
      <c r="J442" s="5" t="e">
        <f>VLOOKUP(D442,products!A441:G489,3,FALSE)</f>
        <v>#N/A</v>
      </c>
      <c r="K442" t="e">
        <f>VLOOKUP(D442,products!A441:G489,4,FALSE)</f>
        <v>#N/A</v>
      </c>
      <c r="L442" t="e">
        <f>VLOOKUP(D442,products!A441:G489,5,FALSE)</f>
        <v>#N/A</v>
      </c>
      <c r="M442" t="e">
        <f>L442*E442</f>
        <v>#N/A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s="7" t="s">
        <v>6183</v>
      </c>
      <c r="E443" s="2">
        <v>3</v>
      </c>
      <c r="F443" s="2" t="str">
        <f>VLOOKUP(C443,customers!A442:I1442,2,FALSE)</f>
        <v>Livy Lathleiff</v>
      </c>
      <c r="G443" s="2" t="s">
        <v>2977</v>
      </c>
      <c r="H443" s="2" t="str">
        <f>VLOOKUP(C443,customers!A442:I1442,7,0)</f>
        <v>Ireland</v>
      </c>
      <c r="I443" s="2" t="e">
        <f>VLOOKUP(TRIM(D443),products!A442:G490,2,0)</f>
        <v>#N/A</v>
      </c>
      <c r="J443" s="5" t="e">
        <f>VLOOKUP(D443,products!A442:G490,3,FALSE)</f>
        <v>#N/A</v>
      </c>
      <c r="K443" t="e">
        <f>VLOOKUP(D443,products!A442:G490,4,FALSE)</f>
        <v>#N/A</v>
      </c>
      <c r="L443" t="e">
        <f>VLOOKUP(D443,products!A442:G490,5,FALSE)</f>
        <v>#N/A</v>
      </c>
      <c r="M443" t="e">
        <f>L443*E443</f>
        <v>#N/A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s="7" t="s">
        <v>6173</v>
      </c>
      <c r="E444" s="2">
        <v>5</v>
      </c>
      <c r="F444" s="2" t="str">
        <f>VLOOKUP(C444,customers!A443:I1443,2,FALSE)</f>
        <v>Koralle Heads</v>
      </c>
      <c r="G444" s="2" t="s">
        <v>2983</v>
      </c>
      <c r="H444" s="2" t="str">
        <f>VLOOKUP(C444,customers!A443:I1443,7,0)</f>
        <v>United States</v>
      </c>
      <c r="I444" s="2" t="e">
        <f>VLOOKUP(TRIM(D444),products!A443:G491,2,0)</f>
        <v>#N/A</v>
      </c>
      <c r="J444" s="5" t="e">
        <f>VLOOKUP(D444,products!A443:G491,3,FALSE)</f>
        <v>#N/A</v>
      </c>
      <c r="K444" t="e">
        <f>VLOOKUP(D444,products!A443:G491,4,FALSE)</f>
        <v>#N/A</v>
      </c>
      <c r="L444" t="e">
        <f>VLOOKUP(D444,products!A443:G491,5,FALSE)</f>
        <v>#N/A</v>
      </c>
      <c r="M444" t="e">
        <f>L444*E444</f>
        <v>#N/A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s="7" t="s">
        <v>6184</v>
      </c>
      <c r="E445" s="2">
        <v>5</v>
      </c>
      <c r="F445" s="2" t="str">
        <f>VLOOKUP(C445,customers!A444:I1444,2,FALSE)</f>
        <v>Theo Bowne</v>
      </c>
      <c r="G445" s="2" t="s">
        <v>2989</v>
      </c>
      <c r="H445" s="2" t="str">
        <f>VLOOKUP(C445,customers!A444:I1444,7,0)</f>
        <v>Ireland</v>
      </c>
      <c r="I445" s="2" t="e">
        <f>VLOOKUP(TRIM(D445),products!A444:G492,2,0)</f>
        <v>#N/A</v>
      </c>
      <c r="J445" s="5" t="e">
        <f>VLOOKUP(D445,products!A444:G492,3,FALSE)</f>
        <v>#N/A</v>
      </c>
      <c r="K445" t="e">
        <f>VLOOKUP(D445,products!A444:G492,4,FALSE)</f>
        <v>#N/A</v>
      </c>
      <c r="L445" t="e">
        <f>VLOOKUP(D445,products!A444:G492,5,FALSE)</f>
        <v>#N/A</v>
      </c>
      <c r="M445" t="e">
        <f>L445*E445</f>
        <v>#N/A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s="7" t="s">
        <v>6156</v>
      </c>
      <c r="E446" s="2">
        <v>6</v>
      </c>
      <c r="F446" s="2" t="str">
        <f>VLOOKUP(C446,customers!A445:I1445,2,FALSE)</f>
        <v>Rasia Jacquemard</v>
      </c>
      <c r="G446" s="2" t="s">
        <v>2995</v>
      </c>
      <c r="H446" s="2" t="str">
        <f>VLOOKUP(C446,customers!A445:I1445,7,0)</f>
        <v>Ireland</v>
      </c>
      <c r="I446" s="2" t="e">
        <f>VLOOKUP(TRIM(D446),products!A445:G493,2,0)</f>
        <v>#N/A</v>
      </c>
      <c r="J446" s="5" t="e">
        <f>VLOOKUP(D446,products!A445:G493,3,FALSE)</f>
        <v>#N/A</v>
      </c>
      <c r="K446" t="e">
        <f>VLOOKUP(D446,products!A445:G493,4,FALSE)</f>
        <v>#N/A</v>
      </c>
      <c r="L446" t="e">
        <f>VLOOKUP(D446,products!A445:G493,5,FALSE)</f>
        <v>#N/A</v>
      </c>
      <c r="M446" t="e">
        <f>L446*E446</f>
        <v>#N/A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s="7" t="s">
        <v>6181</v>
      </c>
      <c r="E447" s="2">
        <v>2</v>
      </c>
      <c r="F447" s="2" t="str">
        <f>VLOOKUP(C447,customers!A446:I1446,2,FALSE)</f>
        <v>Kizzie Warman</v>
      </c>
      <c r="G447" s="2" t="s">
        <v>3002</v>
      </c>
      <c r="H447" s="2" t="str">
        <f>VLOOKUP(C447,customers!A446:I1446,7,0)</f>
        <v>Ireland</v>
      </c>
      <c r="I447" s="2" t="e">
        <f>VLOOKUP(TRIM(D447),products!A446:G494,2,0)</f>
        <v>#N/A</v>
      </c>
      <c r="J447" s="5" t="e">
        <f>VLOOKUP(D447,products!A446:G494,3,FALSE)</f>
        <v>#N/A</v>
      </c>
      <c r="K447" t="e">
        <f>VLOOKUP(D447,products!A446:G494,4,FALSE)</f>
        <v>#N/A</v>
      </c>
      <c r="L447" t="e">
        <f>VLOOKUP(D447,products!A446:G494,5,FALSE)</f>
        <v>#N/A</v>
      </c>
      <c r="M447" t="e">
        <f>L447*E447</f>
        <v>#N/A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s="7" t="s">
        <v>6160</v>
      </c>
      <c r="E448" s="2">
        <v>1</v>
      </c>
      <c r="F448" s="2" t="str">
        <f>VLOOKUP(C448,customers!A447:I1447,2,FALSE)</f>
        <v>Wain Cholomin</v>
      </c>
      <c r="G448" s="2" t="s">
        <v>3007</v>
      </c>
      <c r="H448" s="2" t="str">
        <f>VLOOKUP(C448,customers!A447:I1447,7,0)</f>
        <v>United Kingdom</v>
      </c>
      <c r="I448" s="2" t="e">
        <f>VLOOKUP(TRIM(D448),products!A447:G495,2,0)</f>
        <v>#N/A</v>
      </c>
      <c r="J448" s="5" t="e">
        <f>VLOOKUP(D448,products!A447:G495,3,FALSE)</f>
        <v>#N/A</v>
      </c>
      <c r="K448" t="e">
        <f>VLOOKUP(D448,products!A447:G495,4,FALSE)</f>
        <v>#N/A</v>
      </c>
      <c r="L448" t="e">
        <f>VLOOKUP(D448,products!A447:G495,5,FALSE)</f>
        <v>#N/A</v>
      </c>
      <c r="M448" t="e">
        <f>L448*E448</f>
        <v>#N/A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s="7" t="s">
        <v>6146</v>
      </c>
      <c r="E449" s="2">
        <v>3</v>
      </c>
      <c r="F449" s="2" t="str">
        <f>VLOOKUP(C449,customers!A448:I1448,2,FALSE)</f>
        <v>Arleen Braidman</v>
      </c>
      <c r="G449" s="2" t="s">
        <v>3013</v>
      </c>
      <c r="H449" s="2" t="str">
        <f>VLOOKUP(C449,customers!A448:I1448,7,0)</f>
        <v>United States</v>
      </c>
      <c r="I449" s="2" t="e">
        <f>VLOOKUP(TRIM(D449),products!A448:G496,2,0)</f>
        <v>#N/A</v>
      </c>
      <c r="J449" s="5" t="e">
        <f>VLOOKUP(D449,products!A448:G496,3,FALSE)</f>
        <v>#N/A</v>
      </c>
      <c r="K449" t="e">
        <f>VLOOKUP(D449,products!A448:G496,4,FALSE)</f>
        <v>#N/A</v>
      </c>
      <c r="L449" t="e">
        <f>VLOOKUP(D449,products!A448:G496,5,FALSE)</f>
        <v>#N/A</v>
      </c>
      <c r="M449" t="e">
        <f>L449*E449</f>
        <v>#N/A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s="7" t="s">
        <v>6173</v>
      </c>
      <c r="E450" s="2">
        <v>1</v>
      </c>
      <c r="F450" s="2" t="str">
        <f>VLOOKUP(C450,customers!A449:I1449,2,FALSE)</f>
        <v>Pru Durban</v>
      </c>
      <c r="G450" s="2" t="s">
        <v>3018</v>
      </c>
      <c r="H450" s="2" t="str">
        <f>VLOOKUP(C450,customers!A449:I1449,7,0)</f>
        <v>Ireland</v>
      </c>
      <c r="I450" s="2" t="e">
        <f>VLOOKUP(TRIM(D450),products!A449:G497,2,0)</f>
        <v>#N/A</v>
      </c>
      <c r="J450" s="5" t="e">
        <f>VLOOKUP(D450,products!A449:G497,3,FALSE)</f>
        <v>#N/A</v>
      </c>
      <c r="K450" t="e">
        <f>VLOOKUP(D450,products!A449:G497,4,FALSE)</f>
        <v>#N/A</v>
      </c>
      <c r="L450" t="e">
        <f>VLOOKUP(D450,products!A449:G497,5,FALSE)</f>
        <v>#N/A</v>
      </c>
      <c r="M450" t="e">
        <f>L450*E450</f>
        <v>#N/A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s="7" t="s">
        <v>6163</v>
      </c>
      <c r="E451" s="2">
        <v>2</v>
      </c>
      <c r="F451" s="2" t="str">
        <f>VLOOKUP(C451,customers!A450:I1450,2,FALSE)</f>
        <v>Antone Harrold</v>
      </c>
      <c r="G451" s="2" t="s">
        <v>3024</v>
      </c>
      <c r="H451" s="2" t="str">
        <f>VLOOKUP(C451,customers!A450:I1450,7,0)</f>
        <v>United States</v>
      </c>
      <c r="I451" s="2" t="e">
        <f>VLOOKUP(TRIM(D451),products!A450:G498,2,0)</f>
        <v>#N/A</v>
      </c>
      <c r="J451" s="5" t="e">
        <f>VLOOKUP(D451,products!A450:G498,3,FALSE)</f>
        <v>#N/A</v>
      </c>
      <c r="K451" t="e">
        <f>VLOOKUP(D451,products!A450:G498,4,FALSE)</f>
        <v>#N/A</v>
      </c>
      <c r="L451" t="e">
        <f>VLOOKUP(D451,products!A450:G498,5,FALSE)</f>
        <v>#N/A</v>
      </c>
      <c r="M451" t="e">
        <f>L451*E451</f>
        <v>#N/A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s="7" t="s">
        <v>6145</v>
      </c>
      <c r="E452" s="2">
        <v>5</v>
      </c>
      <c r="F452" s="2" t="str">
        <f>VLOOKUP(C452,customers!A451:I1451,2,FALSE)</f>
        <v>Sim Pamphilon</v>
      </c>
      <c r="G452" s="2" t="s">
        <v>3030</v>
      </c>
      <c r="H452" s="2" t="str">
        <f>VLOOKUP(C452,customers!A451:I1451,7,0)</f>
        <v>Ireland</v>
      </c>
      <c r="I452" s="2" t="e">
        <f>VLOOKUP(TRIM(D452),products!A451:G499,2,0)</f>
        <v>#N/A</v>
      </c>
      <c r="J452" s="5" t="e">
        <f>VLOOKUP(D452,products!A451:G499,3,FALSE)</f>
        <v>#N/A</v>
      </c>
      <c r="K452" t="e">
        <f>VLOOKUP(D452,products!A451:G499,4,FALSE)</f>
        <v>#N/A</v>
      </c>
      <c r="L452" t="e">
        <f>VLOOKUP(D452,products!A451:G499,5,FALSE)</f>
        <v>#N/A</v>
      </c>
      <c r="M452" t="e">
        <f>L452*E452</f>
        <v>#N/A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s="7" t="s">
        <v>6149</v>
      </c>
      <c r="E453" s="2">
        <v>2</v>
      </c>
      <c r="F453" s="2" t="str">
        <f>VLOOKUP(C453,customers!A452:I1452,2,FALSE)</f>
        <v>Mohandis Spurden</v>
      </c>
      <c r="G453" s="2" t="s">
        <v>3038</v>
      </c>
      <c r="H453" s="2" t="str">
        <f>VLOOKUP(C453,customers!A452:I1452,7,0)</f>
        <v>United States</v>
      </c>
      <c r="I453" s="2" t="e">
        <f>VLOOKUP(TRIM(D453),products!A452:G500,2,0)</f>
        <v>#N/A</v>
      </c>
      <c r="J453" s="5" t="e">
        <f>VLOOKUP(D453,products!A452:G500,3,FALSE)</f>
        <v>#N/A</v>
      </c>
      <c r="K453" t="e">
        <f>VLOOKUP(D453,products!A452:G500,4,FALSE)</f>
        <v>#N/A</v>
      </c>
      <c r="L453" t="e">
        <f>VLOOKUP(D453,products!A452:G500,5,FALSE)</f>
        <v>#N/A</v>
      </c>
      <c r="M453" t="e">
        <f>L453*E453</f>
        <v>#N/A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s="7" t="s">
        <v>6167</v>
      </c>
      <c r="E454" s="2">
        <v>3</v>
      </c>
      <c r="F454" s="2" t="str">
        <f>VLOOKUP(C454,customers!A453:I1453,2,FALSE)</f>
        <v>Morgen Seson</v>
      </c>
      <c r="G454" s="2" t="s">
        <v>3044</v>
      </c>
      <c r="H454" s="2" t="str">
        <f>VLOOKUP(C454,customers!A453:I1453,7,0)</f>
        <v>United States</v>
      </c>
      <c r="I454" s="2" t="e">
        <f>VLOOKUP(TRIM(D454),products!A453:G501,2,0)</f>
        <v>#N/A</v>
      </c>
      <c r="J454" s="5" t="e">
        <f>VLOOKUP(D454,products!A453:G501,3,FALSE)</f>
        <v>#N/A</v>
      </c>
      <c r="K454" t="e">
        <f>VLOOKUP(D454,products!A453:G501,4,FALSE)</f>
        <v>#N/A</v>
      </c>
      <c r="L454" t="e">
        <f>VLOOKUP(D454,products!A453:G501,5,FALSE)</f>
        <v>#N/A</v>
      </c>
      <c r="M454" t="e">
        <f>L454*E454</f>
        <v>#N/A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s="7" t="s">
        <v>6161</v>
      </c>
      <c r="E455" s="2">
        <v>4</v>
      </c>
      <c r="F455" s="2" t="str">
        <f>VLOOKUP(C455,customers!A454:I1454,2,FALSE)</f>
        <v>Nalani Pirrone</v>
      </c>
      <c r="G455" s="2" t="s">
        <v>3050</v>
      </c>
      <c r="H455" s="2" t="str">
        <f>VLOOKUP(C455,customers!A454:I1454,7,0)</f>
        <v>United States</v>
      </c>
      <c r="I455" s="2" t="e">
        <f>VLOOKUP(TRIM(D455),products!A454:G502,2,0)</f>
        <v>#N/A</v>
      </c>
      <c r="J455" s="5" t="e">
        <f>VLOOKUP(D455,products!A454:G502,3,FALSE)</f>
        <v>#N/A</v>
      </c>
      <c r="K455" t="e">
        <f>VLOOKUP(D455,products!A454:G502,4,FALSE)</f>
        <v>#N/A</v>
      </c>
      <c r="L455" t="e">
        <f>VLOOKUP(D455,products!A454:G502,5,FALSE)</f>
        <v>#N/A</v>
      </c>
      <c r="M455" t="e">
        <f>L455*E455</f>
        <v>#N/A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s="7" t="s">
        <v>6149</v>
      </c>
      <c r="E456" s="2">
        <v>4</v>
      </c>
      <c r="F456" s="2" t="str">
        <f>VLOOKUP(C456,customers!A455:I1455,2,FALSE)</f>
        <v>Reube Cawley</v>
      </c>
      <c r="G456" s="2" t="s">
        <v>3056</v>
      </c>
      <c r="H456" s="2" t="str">
        <f>VLOOKUP(C456,customers!A455:I1455,7,0)</f>
        <v>Ireland</v>
      </c>
      <c r="I456" s="2" t="e">
        <f>VLOOKUP(TRIM(D456),products!A455:G503,2,0)</f>
        <v>#N/A</v>
      </c>
      <c r="J456" s="5" t="e">
        <f>VLOOKUP(D456,products!A455:G503,3,FALSE)</f>
        <v>#N/A</v>
      </c>
      <c r="K456" t="e">
        <f>VLOOKUP(D456,products!A455:G503,4,FALSE)</f>
        <v>#N/A</v>
      </c>
      <c r="L456" t="e">
        <f>VLOOKUP(D456,products!A455:G503,5,FALSE)</f>
        <v>#N/A</v>
      </c>
      <c r="M456" t="e">
        <f>L456*E456</f>
        <v>#N/A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s="7" t="s">
        <v>6145</v>
      </c>
      <c r="E457" s="2">
        <v>2</v>
      </c>
      <c r="F457" s="2" t="str">
        <f>VLOOKUP(C457,customers!A456:I1456,2,FALSE)</f>
        <v>Stan Barribal</v>
      </c>
      <c r="G457" s="2" t="s">
        <v>3061</v>
      </c>
      <c r="H457" s="2" t="str">
        <f>VLOOKUP(C457,customers!A456:I1456,7,0)</f>
        <v>Ireland</v>
      </c>
      <c r="I457" s="2" t="e">
        <f>VLOOKUP(TRIM(D457),products!A456:G504,2,0)</f>
        <v>#N/A</v>
      </c>
      <c r="J457" s="5" t="e">
        <f>VLOOKUP(D457,products!A456:G504,3,FALSE)</f>
        <v>#N/A</v>
      </c>
      <c r="K457" t="e">
        <f>VLOOKUP(D457,products!A456:G504,4,FALSE)</f>
        <v>#N/A</v>
      </c>
      <c r="L457" t="e">
        <f>VLOOKUP(D457,products!A456:G504,5,FALSE)</f>
        <v>#N/A</v>
      </c>
      <c r="M457" t="e">
        <f>L457*E457</f>
        <v>#N/A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s="7" t="s">
        <v>6149</v>
      </c>
      <c r="E458" s="2">
        <v>2</v>
      </c>
      <c r="F458" s="2" t="str">
        <f>VLOOKUP(C458,customers!A457:I1457,2,FALSE)</f>
        <v>Agnes Adamides</v>
      </c>
      <c r="G458" s="2" t="s">
        <v>3067</v>
      </c>
      <c r="H458" s="2" t="str">
        <f>VLOOKUP(C458,customers!A457:I1457,7,0)</f>
        <v>United Kingdom</v>
      </c>
      <c r="I458" s="2" t="e">
        <f>VLOOKUP(TRIM(D458),products!A457:G505,2,0)</f>
        <v>#N/A</v>
      </c>
      <c r="J458" s="5" t="e">
        <f>VLOOKUP(D458,products!A457:G505,3,FALSE)</f>
        <v>#N/A</v>
      </c>
      <c r="K458" t="e">
        <f>VLOOKUP(D458,products!A457:G505,4,FALSE)</f>
        <v>#N/A</v>
      </c>
      <c r="L458" t="e">
        <f>VLOOKUP(D458,products!A457:G505,5,FALSE)</f>
        <v>#N/A</v>
      </c>
      <c r="M458" t="e">
        <f>L458*E458</f>
        <v>#N/A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s="7" t="s">
        <v>6161</v>
      </c>
      <c r="E459" s="2">
        <v>5</v>
      </c>
      <c r="F459" s="2" t="str">
        <f>VLOOKUP(C459,customers!A458:I1458,2,FALSE)</f>
        <v>Carmelita Thowes</v>
      </c>
      <c r="G459" s="2" t="s">
        <v>3073</v>
      </c>
      <c r="H459" s="2" t="str">
        <f>VLOOKUP(C459,customers!A458:I1458,7,0)</f>
        <v>United States</v>
      </c>
      <c r="I459" s="2" t="e">
        <f>VLOOKUP(TRIM(D459),products!A458:G506,2,0)</f>
        <v>#N/A</v>
      </c>
      <c r="J459" s="5" t="e">
        <f>VLOOKUP(D459,products!A458:G506,3,FALSE)</f>
        <v>#N/A</v>
      </c>
      <c r="K459" t="e">
        <f>VLOOKUP(D459,products!A458:G506,4,FALSE)</f>
        <v>#N/A</v>
      </c>
      <c r="L459" t="e">
        <f>VLOOKUP(D459,products!A458:G506,5,FALSE)</f>
        <v>#N/A</v>
      </c>
      <c r="M459" t="e">
        <f>L459*E459</f>
        <v>#N/A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s="7" t="s">
        <v>6155</v>
      </c>
      <c r="E460" s="2">
        <v>4</v>
      </c>
      <c r="F460" s="2" t="str">
        <f>VLOOKUP(C460,customers!A459:I1459,2,FALSE)</f>
        <v>Rodolfo Willoway</v>
      </c>
      <c r="G460" s="2" t="s">
        <v>3079</v>
      </c>
      <c r="H460" s="2" t="str">
        <f>VLOOKUP(C460,customers!A459:I1459,7,0)</f>
        <v>United States</v>
      </c>
      <c r="I460" s="2" t="e">
        <f>VLOOKUP(TRIM(D460),products!A459:G507,2,0)</f>
        <v>#N/A</v>
      </c>
      <c r="J460" s="5" t="e">
        <f>VLOOKUP(D460,products!A459:G507,3,FALSE)</f>
        <v>#N/A</v>
      </c>
      <c r="K460" t="e">
        <f>VLOOKUP(D460,products!A459:G507,4,FALSE)</f>
        <v>#N/A</v>
      </c>
      <c r="L460" t="e">
        <f>VLOOKUP(D460,products!A459:G507,5,FALSE)</f>
        <v>#N/A</v>
      </c>
      <c r="M460" t="e">
        <f>L460*E460</f>
        <v>#N/A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s="7" t="s">
        <v>6145</v>
      </c>
      <c r="E461" s="2">
        <v>5</v>
      </c>
      <c r="F461" s="2" t="str">
        <f>VLOOKUP(C461,customers!A460:I1460,2,FALSE)</f>
        <v>Alvis Elwin</v>
      </c>
      <c r="G461" s="2" t="s">
        <v>3085</v>
      </c>
      <c r="H461" s="2" t="str">
        <f>VLOOKUP(C461,customers!A460:I1460,7,0)</f>
        <v>United States</v>
      </c>
      <c r="I461" s="2" t="e">
        <f>VLOOKUP(TRIM(D461),products!A460:G508,2,0)</f>
        <v>#N/A</v>
      </c>
      <c r="J461" s="5" t="e">
        <f>VLOOKUP(D461,products!A460:G508,3,FALSE)</f>
        <v>#N/A</v>
      </c>
      <c r="K461" t="e">
        <f>VLOOKUP(D461,products!A460:G508,4,FALSE)</f>
        <v>#N/A</v>
      </c>
      <c r="L461" t="e">
        <f>VLOOKUP(D461,products!A460:G508,5,FALSE)</f>
        <v>#N/A</v>
      </c>
      <c r="M461" t="e">
        <f>L461*E461</f>
        <v>#N/A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s="7" t="s">
        <v>6172</v>
      </c>
      <c r="E462" s="2">
        <v>3</v>
      </c>
      <c r="F462" s="2" t="str">
        <f>VLOOKUP(C462,customers!A461:I1461,2,FALSE)</f>
        <v>Araldo Bilbrook</v>
      </c>
      <c r="G462" s="2" t="s">
        <v>3091</v>
      </c>
      <c r="H462" s="2" t="str">
        <f>VLOOKUP(C462,customers!A461:I1461,7,0)</f>
        <v>Ireland</v>
      </c>
      <c r="I462" s="2" t="e">
        <f>VLOOKUP(TRIM(D462),products!A461:G509,2,0)</f>
        <v>#N/A</v>
      </c>
      <c r="J462" s="5" t="e">
        <f>VLOOKUP(D462,products!A461:G509,3,FALSE)</f>
        <v>#N/A</v>
      </c>
      <c r="K462" t="e">
        <f>VLOOKUP(D462,products!A461:G509,4,FALSE)</f>
        <v>#N/A</v>
      </c>
      <c r="L462" t="e">
        <f>VLOOKUP(D462,products!A461:G509,5,FALSE)</f>
        <v>#N/A</v>
      </c>
      <c r="M462" t="e">
        <f>L462*E462</f>
        <v>#N/A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s="7" t="s">
        <v>6163</v>
      </c>
      <c r="E463" s="2">
        <v>4</v>
      </c>
      <c r="F463" s="2" t="str">
        <f>VLOOKUP(C463,customers!A462:I1462,2,FALSE)</f>
        <v>Ransell McKall</v>
      </c>
      <c r="G463" s="2" t="s">
        <v>3097</v>
      </c>
      <c r="H463" s="2" t="str">
        <f>VLOOKUP(C463,customers!A462:I1462,7,0)</f>
        <v>United Kingdom</v>
      </c>
      <c r="I463" s="2" t="e">
        <f>VLOOKUP(TRIM(D463),products!A462:G510,2,0)</f>
        <v>#N/A</v>
      </c>
      <c r="J463" s="5" t="e">
        <f>VLOOKUP(D463,products!A462:G510,3,FALSE)</f>
        <v>#N/A</v>
      </c>
      <c r="K463" t="e">
        <f>VLOOKUP(D463,products!A462:G510,4,FALSE)</f>
        <v>#N/A</v>
      </c>
      <c r="L463" t="e">
        <f>VLOOKUP(D463,products!A462:G510,5,FALSE)</f>
        <v>#N/A</v>
      </c>
      <c r="M463" t="e">
        <f>L463*E463</f>
        <v>#N/A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s="7" t="s">
        <v>6147</v>
      </c>
      <c r="E464" s="2">
        <v>5</v>
      </c>
      <c r="F464" s="2" t="str">
        <f>VLOOKUP(C464,customers!A463:I1463,2,FALSE)</f>
        <v>Borg Daile</v>
      </c>
      <c r="G464" s="2" t="s">
        <v>3103</v>
      </c>
      <c r="H464" s="2" t="str">
        <f>VLOOKUP(C464,customers!A463:I1463,7,0)</f>
        <v>United States</v>
      </c>
      <c r="I464" s="2" t="e">
        <f>VLOOKUP(TRIM(D464),products!A463:G511,2,0)</f>
        <v>#N/A</v>
      </c>
      <c r="J464" s="5" t="e">
        <f>VLOOKUP(D464,products!A463:G511,3,FALSE)</f>
        <v>#N/A</v>
      </c>
      <c r="K464" t="e">
        <f>VLOOKUP(D464,products!A463:G511,4,FALSE)</f>
        <v>#N/A</v>
      </c>
      <c r="L464" t="e">
        <f>VLOOKUP(D464,products!A463:G511,5,FALSE)</f>
        <v>#N/A</v>
      </c>
      <c r="M464" t="e">
        <f>L464*E464</f>
        <v>#N/A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s="7" t="s">
        <v>6141</v>
      </c>
      <c r="E465" s="2">
        <v>2</v>
      </c>
      <c r="F465" s="2" t="str">
        <f>VLOOKUP(C465,customers!A464:I1464,2,FALSE)</f>
        <v>Adolphe Treherne</v>
      </c>
      <c r="G465" s="2" t="s">
        <v>3109</v>
      </c>
      <c r="H465" s="2" t="str">
        <f>VLOOKUP(C465,customers!A464:I1464,7,0)</f>
        <v>Ireland</v>
      </c>
      <c r="I465" s="2" t="e">
        <f>VLOOKUP(TRIM(D465),products!A464:G512,2,0)</f>
        <v>#N/A</v>
      </c>
      <c r="J465" s="5" t="e">
        <f>VLOOKUP(D465,products!A464:G512,3,FALSE)</f>
        <v>#N/A</v>
      </c>
      <c r="K465" t="e">
        <f>VLOOKUP(D465,products!A464:G512,4,FALSE)</f>
        <v>#N/A</v>
      </c>
      <c r="L465" t="e">
        <f>VLOOKUP(D465,products!A464:G512,5,FALSE)</f>
        <v>#N/A</v>
      </c>
      <c r="M465" t="e">
        <f>L465*E465</f>
        <v>#N/A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s="7" t="s">
        <v>6165</v>
      </c>
      <c r="E466" s="2">
        <v>4</v>
      </c>
      <c r="F466" s="2" t="str">
        <f>VLOOKUP(C466,customers!A465:I1465,2,FALSE)</f>
        <v>Annetta Brentnall</v>
      </c>
      <c r="G466" s="2" t="s">
        <v>3115</v>
      </c>
      <c r="H466" s="2" t="str">
        <f>VLOOKUP(C466,customers!A465:I1465,7,0)</f>
        <v>United Kingdom</v>
      </c>
      <c r="I466" s="2" t="e">
        <f>VLOOKUP(TRIM(D466),products!A465:G513,2,0)</f>
        <v>#N/A</v>
      </c>
      <c r="J466" s="5" t="e">
        <f>VLOOKUP(D466,products!A465:G513,3,FALSE)</f>
        <v>#N/A</v>
      </c>
      <c r="K466" t="e">
        <f>VLOOKUP(D466,products!A465:G513,4,FALSE)</f>
        <v>#N/A</v>
      </c>
      <c r="L466" t="e">
        <f>VLOOKUP(D466,products!A465:G513,5,FALSE)</f>
        <v>#N/A</v>
      </c>
      <c r="M466" t="e">
        <f>L466*E466</f>
        <v>#N/A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s="7" t="s">
        <v>6149</v>
      </c>
      <c r="E467" s="2">
        <v>1</v>
      </c>
      <c r="F467" s="2" t="str">
        <f>VLOOKUP(C467,customers!A466:I1466,2,FALSE)</f>
        <v>Dick Drinkall</v>
      </c>
      <c r="G467" s="2" t="s">
        <v>3121</v>
      </c>
      <c r="H467" s="2" t="str">
        <f>VLOOKUP(C467,customers!A466:I1466,7,0)</f>
        <v>United States</v>
      </c>
      <c r="I467" s="2" t="e">
        <f>VLOOKUP(TRIM(D467),products!A466:G514,2,0)</f>
        <v>#N/A</v>
      </c>
      <c r="J467" s="5" t="e">
        <f>VLOOKUP(D467,products!A466:G514,3,FALSE)</f>
        <v>#N/A</v>
      </c>
      <c r="K467" t="e">
        <f>VLOOKUP(D467,products!A466:G514,4,FALSE)</f>
        <v>#N/A</v>
      </c>
      <c r="L467" t="e">
        <f>VLOOKUP(D467,products!A466:G514,5,FALSE)</f>
        <v>#N/A</v>
      </c>
      <c r="M467" t="e">
        <f>L467*E467</f>
        <v>#N/A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s="7" t="s">
        <v>6154</v>
      </c>
      <c r="E468" s="2">
        <v>3</v>
      </c>
      <c r="F468" s="2" t="str">
        <f>VLOOKUP(C468,customers!A467:I1467,2,FALSE)</f>
        <v>Dagny Kornel</v>
      </c>
      <c r="G468" s="2" t="s">
        <v>3127</v>
      </c>
      <c r="H468" s="2" t="str">
        <f>VLOOKUP(C468,customers!A467:I1467,7,0)</f>
        <v>United States</v>
      </c>
      <c r="I468" s="2" t="e">
        <f>VLOOKUP(TRIM(D468),products!A467:G515,2,0)</f>
        <v>#N/A</v>
      </c>
      <c r="J468" s="5" t="e">
        <f>VLOOKUP(D468,products!A467:G515,3,FALSE)</f>
        <v>#N/A</v>
      </c>
      <c r="K468" t="e">
        <f>VLOOKUP(D468,products!A467:G515,4,FALSE)</f>
        <v>#N/A</v>
      </c>
      <c r="L468" t="e">
        <f>VLOOKUP(D468,products!A467:G515,5,FALSE)</f>
        <v>#N/A</v>
      </c>
      <c r="M468" t="e">
        <f>L468*E468</f>
        <v>#N/A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s="7" t="s">
        <v>6158</v>
      </c>
      <c r="E469" s="2">
        <v>1</v>
      </c>
      <c r="F469" s="2" t="str">
        <f>VLOOKUP(C469,customers!A468:I1468,2,FALSE)</f>
        <v>Rhona Lequeux</v>
      </c>
      <c r="G469" s="2" t="s">
        <v>3133</v>
      </c>
      <c r="H469" s="2" t="str">
        <f>VLOOKUP(C469,customers!A468:I1468,7,0)</f>
        <v>United States</v>
      </c>
      <c r="I469" s="2" t="e">
        <f>VLOOKUP(TRIM(D469),products!A468:G516,2,0)</f>
        <v>#N/A</v>
      </c>
      <c r="J469" s="5" t="e">
        <f>VLOOKUP(D469,products!A468:G516,3,FALSE)</f>
        <v>#N/A</v>
      </c>
      <c r="K469" t="e">
        <f>VLOOKUP(D469,products!A468:G516,4,FALSE)</f>
        <v>#N/A</v>
      </c>
      <c r="L469" t="e">
        <f>VLOOKUP(D469,products!A468:G516,5,FALSE)</f>
        <v>#N/A</v>
      </c>
      <c r="M469" t="e">
        <f>L469*E469</f>
        <v>#N/A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s="7" t="s">
        <v>6141</v>
      </c>
      <c r="E470" s="2">
        <v>3</v>
      </c>
      <c r="F470" s="2" t="str">
        <f>VLOOKUP(C470,customers!A469:I1469,2,FALSE)</f>
        <v>Julius Mccaull</v>
      </c>
      <c r="G470" s="2" t="s">
        <v>3139</v>
      </c>
      <c r="H470" s="2" t="str">
        <f>VLOOKUP(C470,customers!A469:I1469,7,0)</f>
        <v>United States</v>
      </c>
      <c r="I470" s="2" t="e">
        <f>VLOOKUP(TRIM(D470),products!A469:G517,2,0)</f>
        <v>#N/A</v>
      </c>
      <c r="J470" s="5" t="e">
        <f>VLOOKUP(D470,products!A469:G517,3,FALSE)</f>
        <v>#N/A</v>
      </c>
      <c r="K470" t="e">
        <f>VLOOKUP(D470,products!A469:G517,4,FALSE)</f>
        <v>#N/A</v>
      </c>
      <c r="L470" t="e">
        <f>VLOOKUP(D470,products!A469:G517,5,FALSE)</f>
        <v>#N/A</v>
      </c>
      <c r="M470" t="e">
        <f>L470*E470</f>
        <v>#N/A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s="7" t="s">
        <v>6184</v>
      </c>
      <c r="E471" s="2">
        <v>5</v>
      </c>
      <c r="F471" s="2" t="str">
        <f>VLOOKUP(C471,customers!A470:I1470,2,FALSE)</f>
        <v>Ailey Brash</v>
      </c>
      <c r="G471" s="2" t="s">
        <v>3196</v>
      </c>
      <c r="H471" s="2" t="str">
        <f>VLOOKUP(C471,customers!A470:I1470,7,0)</f>
        <v>United States</v>
      </c>
      <c r="I471" s="2" t="e">
        <f>VLOOKUP(TRIM(D471),products!A470:G518,2,0)</f>
        <v>#N/A</v>
      </c>
      <c r="J471" s="5" t="e">
        <f>VLOOKUP(D471,products!A470:G518,3,FALSE)</f>
        <v>#N/A</v>
      </c>
      <c r="K471" t="e">
        <f>VLOOKUP(D471,products!A470:G518,4,FALSE)</f>
        <v>#N/A</v>
      </c>
      <c r="L471" t="e">
        <f>VLOOKUP(D471,products!A470:G518,5,FALSE)</f>
        <v>#N/A</v>
      </c>
      <c r="M471" t="e">
        <f>L471*E471</f>
        <v>#N/A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s="7" t="s">
        <v>6157</v>
      </c>
      <c r="E472" s="2">
        <v>1</v>
      </c>
      <c r="F472" s="2" t="str">
        <f>VLOOKUP(C472,customers!A471:I1471,2,FALSE)</f>
        <v>Alberto Hutchinson</v>
      </c>
      <c r="G472" s="2" t="s">
        <v>3150</v>
      </c>
      <c r="H472" s="2" t="str">
        <f>VLOOKUP(C472,customers!A471:I1471,7,0)</f>
        <v>United States</v>
      </c>
      <c r="I472" s="2" t="e">
        <f>VLOOKUP(TRIM(D472),products!A471:G519,2,0)</f>
        <v>#N/A</v>
      </c>
      <c r="J472" s="5" t="e">
        <f>VLOOKUP(D472,products!A471:G519,3,FALSE)</f>
        <v>#N/A</v>
      </c>
      <c r="K472" t="e">
        <f>VLOOKUP(D472,products!A471:G519,4,FALSE)</f>
        <v>#N/A</v>
      </c>
      <c r="L472" t="e">
        <f>VLOOKUP(D472,products!A471:G519,5,FALSE)</f>
        <v>#N/A</v>
      </c>
      <c r="M472" t="e">
        <f>L472*E472</f>
        <v>#N/A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s="7" t="s">
        <v>6181</v>
      </c>
      <c r="E473" s="2">
        <v>4</v>
      </c>
      <c r="F473" s="2" t="str">
        <f>VLOOKUP(C473,customers!A472:I1472,2,FALSE)</f>
        <v>Lamond Gheeraert</v>
      </c>
      <c r="G473" s="2" t="s">
        <v>6196</v>
      </c>
      <c r="H473" s="2" t="str">
        <f>VLOOKUP(C473,customers!A472:I1472,7,0)</f>
        <v>United States</v>
      </c>
      <c r="I473" s="2" t="e">
        <f>VLOOKUP(TRIM(D473),products!A472:G520,2,0)</f>
        <v>#N/A</v>
      </c>
      <c r="J473" s="5" t="e">
        <f>VLOOKUP(D473,products!A472:G520,3,FALSE)</f>
        <v>#N/A</v>
      </c>
      <c r="K473" t="e">
        <f>VLOOKUP(D473,products!A472:G520,4,FALSE)</f>
        <v>#N/A</v>
      </c>
      <c r="L473" t="e">
        <f>VLOOKUP(D473,products!A472:G520,5,FALSE)</f>
        <v>#N/A</v>
      </c>
      <c r="M473" t="e">
        <f>L473*E473</f>
        <v>#N/A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s="7" t="s">
        <v>6154</v>
      </c>
      <c r="E474" s="2">
        <v>2</v>
      </c>
      <c r="F474" s="2" t="str">
        <f>VLOOKUP(C474,customers!A473:I1473,2,FALSE)</f>
        <v>Roxine Drivers</v>
      </c>
      <c r="G474" s="2" t="s">
        <v>3161</v>
      </c>
      <c r="H474" s="2" t="str">
        <f>VLOOKUP(C474,customers!A473:I1473,7,0)</f>
        <v>United States</v>
      </c>
      <c r="I474" s="2" t="e">
        <f>VLOOKUP(TRIM(D474),products!A473:G521,2,0)</f>
        <v>#N/A</v>
      </c>
      <c r="J474" s="5" t="e">
        <f>VLOOKUP(D474,products!A473:G521,3,FALSE)</f>
        <v>#N/A</v>
      </c>
      <c r="K474" t="e">
        <f>VLOOKUP(D474,products!A473:G521,4,FALSE)</f>
        <v>#N/A</v>
      </c>
      <c r="L474" t="e">
        <f>VLOOKUP(D474,products!A473:G521,5,FALSE)</f>
        <v>#N/A</v>
      </c>
      <c r="M474" t="e">
        <f>L474*E474</f>
        <v>#N/A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s="7" t="s">
        <v>6140</v>
      </c>
      <c r="E475" s="2">
        <v>2</v>
      </c>
      <c r="F475" s="2" t="str">
        <f>VLOOKUP(C475,customers!A474:I1474,2,FALSE)</f>
        <v>Heloise Zeal</v>
      </c>
      <c r="G475" s="2" t="s">
        <v>3167</v>
      </c>
      <c r="H475" s="2" t="str">
        <f>VLOOKUP(C475,customers!A474:I1474,7,0)</f>
        <v>United States</v>
      </c>
      <c r="I475" s="2" t="e">
        <f>VLOOKUP(TRIM(D475),products!A474:G522,2,0)</f>
        <v>#N/A</v>
      </c>
      <c r="J475" s="5" t="e">
        <f>VLOOKUP(D475,products!A474:G522,3,FALSE)</f>
        <v>#N/A</v>
      </c>
      <c r="K475" t="e">
        <f>VLOOKUP(D475,products!A474:G522,4,FALSE)</f>
        <v>#N/A</v>
      </c>
      <c r="L475" t="e">
        <f>VLOOKUP(D475,products!A474:G522,5,FALSE)</f>
        <v>#N/A</v>
      </c>
      <c r="M475" t="e">
        <f>L475*E475</f>
        <v>#N/A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s="7" t="s">
        <v>6166</v>
      </c>
      <c r="E476" s="2">
        <v>1</v>
      </c>
      <c r="F476" s="2" t="str">
        <f>VLOOKUP(C476,customers!A475:I1475,2,FALSE)</f>
        <v>Granger Smallcombe</v>
      </c>
      <c r="G476" s="2" t="s">
        <v>3173</v>
      </c>
      <c r="H476" s="2" t="str">
        <f>VLOOKUP(C476,customers!A475:I1475,7,0)</f>
        <v>Ireland</v>
      </c>
      <c r="I476" s="2" t="e">
        <f>VLOOKUP(TRIM(D476),products!A475:G523,2,0)</f>
        <v>#N/A</v>
      </c>
      <c r="J476" s="5" t="e">
        <f>VLOOKUP(D476,products!A475:G523,3,FALSE)</f>
        <v>#N/A</v>
      </c>
      <c r="K476" t="e">
        <f>VLOOKUP(D476,products!A475:G523,4,FALSE)</f>
        <v>#N/A</v>
      </c>
      <c r="L476" t="e">
        <f>VLOOKUP(D476,products!A475:G523,5,FALSE)</f>
        <v>#N/A</v>
      </c>
      <c r="M476" t="e">
        <f>L476*E476</f>
        <v>#N/A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s="7" t="s">
        <v>6159</v>
      </c>
      <c r="E477" s="2">
        <v>2</v>
      </c>
      <c r="F477" s="2" t="str">
        <f>VLOOKUP(C477,customers!A476:I1476,2,FALSE)</f>
        <v>Daryn Dibley</v>
      </c>
      <c r="G477" s="2" t="s">
        <v>3179</v>
      </c>
      <c r="H477" s="2" t="str">
        <f>VLOOKUP(C477,customers!A476:I1476,7,0)</f>
        <v>United States</v>
      </c>
      <c r="I477" s="2" t="e">
        <f>VLOOKUP(TRIM(D477),products!A476:G524,2,0)</f>
        <v>#N/A</v>
      </c>
      <c r="J477" s="5" t="e">
        <f>VLOOKUP(D477,products!A476:G524,3,FALSE)</f>
        <v>#N/A</v>
      </c>
      <c r="K477" t="e">
        <f>VLOOKUP(D477,products!A476:G524,4,FALSE)</f>
        <v>#N/A</v>
      </c>
      <c r="L477" t="e">
        <f>VLOOKUP(D477,products!A476:G524,5,FALSE)</f>
        <v>#N/A</v>
      </c>
      <c r="M477" t="e">
        <f>L477*E477</f>
        <v>#N/A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s="7" t="s">
        <v>6184</v>
      </c>
      <c r="E478" s="2">
        <v>6</v>
      </c>
      <c r="F478" s="2" t="str">
        <f>VLOOKUP(C478,customers!A477:I1477,2,FALSE)</f>
        <v>Gardy Dimitriou</v>
      </c>
      <c r="G478" s="2" t="s">
        <v>3184</v>
      </c>
      <c r="H478" s="2" t="str">
        <f>VLOOKUP(C478,customers!A477:I1477,7,0)</f>
        <v>United States</v>
      </c>
      <c r="I478" s="2" t="e">
        <f>VLOOKUP(TRIM(D478),products!A477:G525,2,0)</f>
        <v>#N/A</v>
      </c>
      <c r="J478" s="5" t="e">
        <f>VLOOKUP(D478,products!A477:G525,3,FALSE)</f>
        <v>#N/A</v>
      </c>
      <c r="K478" t="e">
        <f>VLOOKUP(D478,products!A477:G525,4,FALSE)</f>
        <v>#N/A</v>
      </c>
      <c r="L478" t="e">
        <f>VLOOKUP(D478,products!A477:G525,5,FALSE)</f>
        <v>#N/A</v>
      </c>
      <c r="M478" t="e">
        <f>L478*E478</f>
        <v>#N/A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s="7" t="s">
        <v>6159</v>
      </c>
      <c r="E479" s="2">
        <v>6</v>
      </c>
      <c r="F479" s="2" t="str">
        <f>VLOOKUP(C479,customers!A478:I1478,2,FALSE)</f>
        <v>Fanny Flanagan</v>
      </c>
      <c r="G479" s="2" t="s">
        <v>3190</v>
      </c>
      <c r="H479" s="2" t="str">
        <f>VLOOKUP(C479,customers!A478:I1478,7,0)</f>
        <v>United States</v>
      </c>
      <c r="I479" s="2" t="e">
        <f>VLOOKUP(TRIM(D479),products!A478:G526,2,0)</f>
        <v>#N/A</v>
      </c>
      <c r="J479" s="5" t="e">
        <f>VLOOKUP(D479,products!A478:G526,3,FALSE)</f>
        <v>#N/A</v>
      </c>
      <c r="K479" t="e">
        <f>VLOOKUP(D479,products!A478:G526,4,FALSE)</f>
        <v>#N/A</v>
      </c>
      <c r="L479" t="e">
        <f>VLOOKUP(D479,products!A478:G526,5,FALSE)</f>
        <v>#N/A</v>
      </c>
      <c r="M479" t="e">
        <f>L479*E479</f>
        <v>#N/A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s="7" t="s">
        <v>6177</v>
      </c>
      <c r="E480" s="2">
        <v>6</v>
      </c>
      <c r="F480" s="2" t="str">
        <f>VLOOKUP(C480,customers!A479:I1479,2,FALSE)</f>
        <v>Ailey Brash</v>
      </c>
      <c r="G480" s="2" t="s">
        <v>3196</v>
      </c>
      <c r="H480" s="2" t="str">
        <f>VLOOKUP(C480,customers!A479:I1479,7,0)</f>
        <v>United States</v>
      </c>
      <c r="I480" s="2" t="e">
        <f>VLOOKUP(TRIM(D480),products!A479:G527,2,0)</f>
        <v>#N/A</v>
      </c>
      <c r="J480" s="5" t="e">
        <f>VLOOKUP(D480,products!A479:G527,3,FALSE)</f>
        <v>#N/A</v>
      </c>
      <c r="K480" t="e">
        <f>VLOOKUP(D480,products!A479:G527,4,FALSE)</f>
        <v>#N/A</v>
      </c>
      <c r="L480" t="e">
        <f>VLOOKUP(D480,products!A479:G527,5,FALSE)</f>
        <v>#N/A</v>
      </c>
      <c r="M480" t="e">
        <f>L480*E480</f>
        <v>#N/A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s="7" t="s">
        <v>6166</v>
      </c>
      <c r="E481" s="2">
        <v>4</v>
      </c>
      <c r="F481" s="2" t="str">
        <f>VLOOKUP(C481,customers!A480:I1480,2,FALSE)</f>
        <v>Ailey Brash</v>
      </c>
      <c r="G481" s="2" t="s">
        <v>3196</v>
      </c>
      <c r="H481" s="2" t="str">
        <f>VLOOKUP(C481,customers!A480:I1480,7,0)</f>
        <v>United States</v>
      </c>
      <c r="I481" s="2" t="e">
        <f>VLOOKUP(TRIM(D481),products!A480:G528,2,0)</f>
        <v>#N/A</v>
      </c>
      <c r="J481" s="5" t="e">
        <f>VLOOKUP(D481,products!A480:G528,3,FALSE)</f>
        <v>#N/A</v>
      </c>
      <c r="K481" t="e">
        <f>VLOOKUP(D481,products!A480:G528,4,FALSE)</f>
        <v>#N/A</v>
      </c>
      <c r="L481" t="e">
        <f>VLOOKUP(D481,products!A480:G528,5,FALSE)</f>
        <v>#N/A</v>
      </c>
      <c r="M481" t="e">
        <f>L481*E481</f>
        <v>#N/A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s="7" t="s">
        <v>6156</v>
      </c>
      <c r="E482" s="2">
        <v>1</v>
      </c>
      <c r="F482" s="2" t="e">
        <f>VLOOKUP(C482,customers!A481:I1481,2,FALSE)</f>
        <v>#N/A</v>
      </c>
      <c r="G482" s="2" t="e">
        <v>#N/A</v>
      </c>
      <c r="H482" s="2" t="e">
        <f>VLOOKUP(C482,customers!A481:I1481,7,0)</f>
        <v>#N/A</v>
      </c>
      <c r="I482" s="2" t="e">
        <f>VLOOKUP(TRIM(D482),products!A481:G529,2,0)</f>
        <v>#N/A</v>
      </c>
      <c r="J482" s="5" t="e">
        <f>VLOOKUP(D482,products!A481:G529,3,FALSE)</f>
        <v>#N/A</v>
      </c>
      <c r="K482" t="e">
        <f>VLOOKUP(D482,products!A481:G529,4,FALSE)</f>
        <v>#N/A</v>
      </c>
      <c r="L482" t="e">
        <f>VLOOKUP(D482,products!A481:G529,5,FALSE)</f>
        <v>#N/A</v>
      </c>
      <c r="M482" t="e">
        <f>L482*E482</f>
        <v>#N/A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s="7" t="s">
        <v>6179</v>
      </c>
      <c r="E483" s="2">
        <v>2</v>
      </c>
      <c r="F483" s="2" t="str">
        <f>VLOOKUP(C483,customers!A482:I1482,2,FALSE)</f>
        <v>Nanny Izhakov</v>
      </c>
      <c r="G483" s="2" t="s">
        <v>3211</v>
      </c>
      <c r="H483" s="2" t="str">
        <f>VLOOKUP(C483,customers!A482:I1482,7,0)</f>
        <v>United Kingdom</v>
      </c>
      <c r="I483" s="2" t="e">
        <f>VLOOKUP(TRIM(D483),products!A482:G530,2,0)</f>
        <v>#N/A</v>
      </c>
      <c r="J483" s="5" t="e">
        <f>VLOOKUP(D483,products!A482:G530,3,FALSE)</f>
        <v>#N/A</v>
      </c>
      <c r="K483" t="e">
        <f>VLOOKUP(D483,products!A482:G530,4,FALSE)</f>
        <v>#N/A</v>
      </c>
      <c r="L483" t="e">
        <f>VLOOKUP(D483,products!A482:G530,5,FALSE)</f>
        <v>#N/A</v>
      </c>
      <c r="M483" t="e">
        <f>L483*E483</f>
        <v>#N/A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s="7" t="s">
        <v>6185</v>
      </c>
      <c r="E484" s="2">
        <v>5</v>
      </c>
      <c r="F484" s="2" t="str">
        <f>VLOOKUP(C484,customers!A483:I1483,2,FALSE)</f>
        <v>Stanly Keets</v>
      </c>
      <c r="G484" s="2" t="s">
        <v>3217</v>
      </c>
      <c r="H484" s="2" t="str">
        <f>VLOOKUP(C484,customers!A483:I1483,7,0)</f>
        <v>United States</v>
      </c>
      <c r="I484" s="2" t="e">
        <f>VLOOKUP(TRIM(D484),products!A483:G531,2,0)</f>
        <v>#N/A</v>
      </c>
      <c r="J484" s="5" t="e">
        <f>VLOOKUP(D484,products!A483:G531,3,FALSE)</f>
        <v>#N/A</v>
      </c>
      <c r="K484" t="e">
        <f>VLOOKUP(D484,products!A483:G531,4,FALSE)</f>
        <v>#N/A</v>
      </c>
      <c r="L484" t="e">
        <f>VLOOKUP(D484,products!A483:G531,5,FALSE)</f>
        <v>#N/A</v>
      </c>
      <c r="M484" t="e">
        <f>L484*E484</f>
        <v>#N/A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s="7" t="s">
        <v>6165</v>
      </c>
      <c r="E485" s="2">
        <v>2</v>
      </c>
      <c r="F485" s="2" t="str">
        <f>VLOOKUP(C485,customers!A484:I1484,2,FALSE)</f>
        <v>Orion Dyott</v>
      </c>
      <c r="G485" s="2" t="s">
        <v>6196</v>
      </c>
      <c r="H485" s="2" t="str">
        <f>VLOOKUP(C485,customers!A484:I1484,7,0)</f>
        <v>United States</v>
      </c>
      <c r="I485" s="2" t="e">
        <f>VLOOKUP(TRIM(D485),products!A484:G532,2,0)</f>
        <v>#N/A</v>
      </c>
      <c r="J485" s="5" t="e">
        <f>VLOOKUP(D485,products!A484:G532,3,FALSE)</f>
        <v>#N/A</v>
      </c>
      <c r="K485" t="e">
        <f>VLOOKUP(D485,products!A484:G532,4,FALSE)</f>
        <v>#N/A</v>
      </c>
      <c r="L485" t="e">
        <f>VLOOKUP(D485,products!A484:G532,5,FALSE)</f>
        <v>#N/A</v>
      </c>
      <c r="M485" t="e">
        <f>L485*E485</f>
        <v>#N/A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s="7" t="s">
        <v>6161</v>
      </c>
      <c r="E486" s="2">
        <v>6</v>
      </c>
      <c r="F486" s="2" t="str">
        <f>VLOOKUP(C486,customers!A485:I1485,2,FALSE)</f>
        <v>Keefer Cake</v>
      </c>
      <c r="G486" s="2" t="s">
        <v>3228</v>
      </c>
      <c r="H486" s="2" t="str">
        <f>VLOOKUP(C486,customers!A485:I1485,7,0)</f>
        <v>United States</v>
      </c>
      <c r="I486" s="2" t="e">
        <f>VLOOKUP(TRIM(D486),products!A485:G533,2,0)</f>
        <v>#N/A</v>
      </c>
      <c r="J486" s="5" t="e">
        <f>VLOOKUP(D486,products!A485:G533,3,FALSE)</f>
        <v>#N/A</v>
      </c>
      <c r="K486" t="e">
        <f>VLOOKUP(D486,products!A485:G533,4,FALSE)</f>
        <v>#N/A</v>
      </c>
      <c r="L486" t="e">
        <f>VLOOKUP(D486,products!A485:G533,5,FALSE)</f>
        <v>#N/A</v>
      </c>
      <c r="M486" t="e">
        <f>L486*E486</f>
        <v>#N/A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s="7" t="s">
        <v>6178</v>
      </c>
      <c r="E487" s="2">
        <v>6</v>
      </c>
      <c r="F487" s="2" t="str">
        <f>VLOOKUP(C487,customers!A486:I1486,2,FALSE)</f>
        <v>Morna Hansed</v>
      </c>
      <c r="G487" s="2" t="s">
        <v>3233</v>
      </c>
      <c r="H487" s="2" t="str">
        <f>VLOOKUP(C487,customers!A486:I1486,7,0)</f>
        <v>Ireland</v>
      </c>
      <c r="I487" s="2" t="e">
        <f>VLOOKUP(TRIM(D487),products!A486:G534,2,0)</f>
        <v>#N/A</v>
      </c>
      <c r="J487" s="5" t="e">
        <f>VLOOKUP(D487,products!A486:G534,3,FALSE)</f>
        <v>#N/A</v>
      </c>
      <c r="K487" t="e">
        <f>VLOOKUP(D487,products!A486:G534,4,FALSE)</f>
        <v>#N/A</v>
      </c>
      <c r="L487" t="e">
        <f>VLOOKUP(D487,products!A486:G534,5,FALSE)</f>
        <v>#N/A</v>
      </c>
      <c r="M487" t="e">
        <f>L487*E487</f>
        <v>#N/A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s="7" t="s">
        <v>6160</v>
      </c>
      <c r="E488" s="2">
        <v>6</v>
      </c>
      <c r="F488" s="2" t="str">
        <f>VLOOKUP(C488,customers!A487:I1487,2,FALSE)</f>
        <v>Franny Kienlein</v>
      </c>
      <c r="G488" s="2" t="s">
        <v>3239</v>
      </c>
      <c r="H488" s="2" t="str">
        <f>VLOOKUP(C488,customers!A487:I1487,7,0)</f>
        <v>Ireland</v>
      </c>
      <c r="I488" s="2" t="e">
        <f>VLOOKUP(TRIM(D488),products!A487:G535,2,0)</f>
        <v>#N/A</v>
      </c>
      <c r="J488" s="5" t="e">
        <f>VLOOKUP(D488,products!A487:G535,3,FALSE)</f>
        <v>#N/A</v>
      </c>
      <c r="K488" t="e">
        <f>VLOOKUP(D488,products!A487:G535,4,FALSE)</f>
        <v>#N/A</v>
      </c>
      <c r="L488" t="e">
        <f>VLOOKUP(D488,products!A487:G535,5,FALSE)</f>
        <v>#N/A</v>
      </c>
      <c r="M488" t="e">
        <f>L488*E488</f>
        <v>#N/A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s="7" t="s">
        <v>6183</v>
      </c>
      <c r="E489" s="2">
        <v>6</v>
      </c>
      <c r="F489" s="2" t="str">
        <f>VLOOKUP(C489,customers!A488:I1488,2,FALSE)</f>
        <v>Klarika Egglestone</v>
      </c>
      <c r="G489" s="2" t="s">
        <v>3245</v>
      </c>
      <c r="H489" s="2" t="str">
        <f>VLOOKUP(C489,customers!A488:I1488,7,0)</f>
        <v>Ireland</v>
      </c>
      <c r="I489" s="2" t="e">
        <f>VLOOKUP(TRIM(D489),products!A488:G536,2,0)</f>
        <v>#N/A</v>
      </c>
      <c r="J489" s="5" t="e">
        <f>VLOOKUP(D489,products!A488:G536,3,FALSE)</f>
        <v>#N/A</v>
      </c>
      <c r="K489" t="e">
        <f>VLOOKUP(D489,products!A488:G536,4,FALSE)</f>
        <v>#N/A</v>
      </c>
      <c r="L489" t="e">
        <f>VLOOKUP(D489,products!A488:G536,5,FALSE)</f>
        <v>#N/A</v>
      </c>
      <c r="M489" t="e">
        <f>L489*E489</f>
        <v>#N/A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s="7" t="s">
        <v>6174</v>
      </c>
      <c r="E490" s="2">
        <v>5</v>
      </c>
      <c r="F490" s="2" t="str">
        <f>VLOOKUP(C490,customers!A489:I1489,2,FALSE)</f>
        <v>Becky Semkins</v>
      </c>
      <c r="G490" s="2" t="s">
        <v>3251</v>
      </c>
      <c r="H490" s="2" t="str">
        <f>VLOOKUP(C490,customers!A489:I1489,7,0)</f>
        <v>Ireland</v>
      </c>
      <c r="I490" s="2" t="e">
        <f>VLOOKUP(TRIM(D490),products!A489:G537,2,0)</f>
        <v>#N/A</v>
      </c>
      <c r="J490" s="5" t="e">
        <f>VLOOKUP(D490,products!A489:G537,3,FALSE)</f>
        <v>#N/A</v>
      </c>
      <c r="K490" t="e">
        <f>VLOOKUP(D490,products!A489:G537,4,FALSE)</f>
        <v>#N/A</v>
      </c>
      <c r="L490" t="e">
        <f>VLOOKUP(D490,products!A489:G537,5,FALSE)</f>
        <v>#N/A</v>
      </c>
      <c r="M490" t="e">
        <f>L490*E490</f>
        <v>#N/A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s="7" t="s">
        <v>6170</v>
      </c>
      <c r="E491" s="2">
        <v>6</v>
      </c>
      <c r="F491" s="2" t="str">
        <f>VLOOKUP(C491,customers!A490:I1490,2,FALSE)</f>
        <v>Sean Lorenzetti</v>
      </c>
      <c r="G491" s="2" t="s">
        <v>3257</v>
      </c>
      <c r="H491" s="2" t="str">
        <f>VLOOKUP(C491,customers!A490:I1490,7,0)</f>
        <v>United States</v>
      </c>
      <c r="I491" s="2" t="e">
        <f>VLOOKUP(TRIM(D491),products!A490:G538,2,0)</f>
        <v>#N/A</v>
      </c>
      <c r="J491" s="5" t="e">
        <f>VLOOKUP(D491,products!A490:G538,3,FALSE)</f>
        <v>#N/A</v>
      </c>
      <c r="K491" t="e">
        <f>VLOOKUP(D491,products!A490:G538,4,FALSE)</f>
        <v>#N/A</v>
      </c>
      <c r="L491" t="e">
        <f>VLOOKUP(D491,products!A490:G538,5,FALSE)</f>
        <v>#N/A</v>
      </c>
      <c r="M491" t="e">
        <f>L491*E491</f>
        <v>#N/A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s="7" t="s">
        <v>6169</v>
      </c>
      <c r="E492" s="2">
        <v>2</v>
      </c>
      <c r="F492" s="2" t="str">
        <f>VLOOKUP(C492,customers!A491:I1491,2,FALSE)</f>
        <v>Bob Giannazzi</v>
      </c>
      <c r="G492" s="2" t="s">
        <v>3263</v>
      </c>
      <c r="H492" s="2" t="str">
        <f>VLOOKUP(C492,customers!A491:I1491,7,0)</f>
        <v>United States</v>
      </c>
      <c r="I492" s="2" t="e">
        <f>VLOOKUP(TRIM(D492),products!A491:G539,2,0)</f>
        <v>#N/A</v>
      </c>
      <c r="J492" s="5" t="e">
        <f>VLOOKUP(D492,products!A491:G539,3,FALSE)</f>
        <v>#N/A</v>
      </c>
      <c r="K492" t="e">
        <f>VLOOKUP(D492,products!A491:G539,4,FALSE)</f>
        <v>#N/A</v>
      </c>
      <c r="L492" t="e">
        <f>VLOOKUP(D492,products!A491:G539,5,FALSE)</f>
        <v>#N/A</v>
      </c>
      <c r="M492" t="e">
        <f>L492*E492</f>
        <v>#N/A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s="7" t="s">
        <v>6150</v>
      </c>
      <c r="E493" s="2">
        <v>6</v>
      </c>
      <c r="F493" s="2" t="str">
        <f>VLOOKUP(C493,customers!A492:I1492,2,FALSE)</f>
        <v>Kendra Backshell</v>
      </c>
      <c r="G493" s="2" t="s">
        <v>6196</v>
      </c>
      <c r="H493" s="2" t="str">
        <f>VLOOKUP(C493,customers!A492:I1492,7,0)</f>
        <v>United States</v>
      </c>
      <c r="I493" s="2" t="e">
        <f>VLOOKUP(TRIM(D493),products!A492:G540,2,0)</f>
        <v>#N/A</v>
      </c>
      <c r="J493" s="5" t="e">
        <f>VLOOKUP(D493,products!A492:G540,3,FALSE)</f>
        <v>#N/A</v>
      </c>
      <c r="K493" t="e">
        <f>VLOOKUP(D493,products!A492:G540,4,FALSE)</f>
        <v>#N/A</v>
      </c>
      <c r="L493" t="e">
        <f>VLOOKUP(D493,products!A492:G540,5,FALSE)</f>
        <v>#N/A</v>
      </c>
      <c r="M493" t="e">
        <f>L493*E493</f>
        <v>#N/A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s="7" t="s">
        <v>6156</v>
      </c>
      <c r="E494" s="2">
        <v>1</v>
      </c>
      <c r="F494" s="2" t="str">
        <f>VLOOKUP(C494,customers!A493:I1493,2,FALSE)</f>
        <v>Uriah Lethbrig</v>
      </c>
      <c r="G494" s="2" t="s">
        <v>3274</v>
      </c>
      <c r="H494" s="2" t="str">
        <f>VLOOKUP(C494,customers!A493:I1493,7,0)</f>
        <v>United States</v>
      </c>
      <c r="I494" s="2" t="e">
        <f>VLOOKUP(TRIM(D494),products!A493:G541,2,0)</f>
        <v>#N/A</v>
      </c>
      <c r="J494" s="5" t="e">
        <f>VLOOKUP(D494,products!A493:G541,3,FALSE)</f>
        <v>#N/A</v>
      </c>
      <c r="K494" t="e">
        <f>VLOOKUP(D494,products!A493:G541,4,FALSE)</f>
        <v>#N/A</v>
      </c>
      <c r="L494" t="e">
        <f>VLOOKUP(D494,products!A493:G541,5,FALSE)</f>
        <v>#N/A</v>
      </c>
      <c r="M494" t="e">
        <f>L494*E494</f>
        <v>#N/A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s="7" t="s">
        <v>6146</v>
      </c>
      <c r="E495" s="2">
        <v>6</v>
      </c>
      <c r="F495" s="2" t="str">
        <f>VLOOKUP(C495,customers!A494:I1494,2,FALSE)</f>
        <v>Sky Farnish</v>
      </c>
      <c r="G495" s="2" t="s">
        <v>3280</v>
      </c>
      <c r="H495" s="2" t="str">
        <f>VLOOKUP(C495,customers!A494:I1494,7,0)</f>
        <v>United Kingdom</v>
      </c>
      <c r="I495" s="2" t="e">
        <f>VLOOKUP(TRIM(D495),products!A494:G542,2,0)</f>
        <v>#N/A</v>
      </c>
      <c r="J495" s="5" t="e">
        <f>VLOOKUP(D495,products!A494:G542,3,FALSE)</f>
        <v>#N/A</v>
      </c>
      <c r="K495" t="e">
        <f>VLOOKUP(D495,products!A494:G542,4,FALSE)</f>
        <v>#N/A</v>
      </c>
      <c r="L495" t="e">
        <f>VLOOKUP(D495,products!A494:G542,5,FALSE)</f>
        <v>#N/A</v>
      </c>
      <c r="M495" t="e">
        <f>L495*E495</f>
        <v>#N/A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s="7" t="s">
        <v>6170</v>
      </c>
      <c r="E496" s="2">
        <v>2</v>
      </c>
      <c r="F496" s="2" t="str">
        <f>VLOOKUP(C496,customers!A495:I1495,2,FALSE)</f>
        <v>Felicia Jecock</v>
      </c>
      <c r="G496" s="2" t="s">
        <v>3286</v>
      </c>
      <c r="H496" s="2" t="str">
        <f>VLOOKUP(C496,customers!A495:I1495,7,0)</f>
        <v>United States</v>
      </c>
      <c r="I496" s="2" t="e">
        <f>VLOOKUP(TRIM(D496),products!A495:G543,2,0)</f>
        <v>#N/A</v>
      </c>
      <c r="J496" s="5" t="e">
        <f>VLOOKUP(D496,products!A495:G543,3,FALSE)</f>
        <v>#N/A</v>
      </c>
      <c r="K496" t="e">
        <f>VLOOKUP(D496,products!A495:G543,4,FALSE)</f>
        <v>#N/A</v>
      </c>
      <c r="L496" t="e">
        <f>VLOOKUP(D496,products!A495:G543,5,FALSE)</f>
        <v>#N/A</v>
      </c>
      <c r="M496" t="e">
        <f>L496*E496</f>
        <v>#N/A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s="7" t="s">
        <v>6170</v>
      </c>
      <c r="E497" s="2">
        <v>5</v>
      </c>
      <c r="F497" s="2" t="str">
        <f>VLOOKUP(C497,customers!A496:I1496,2,FALSE)</f>
        <v>Currey MacAllister</v>
      </c>
      <c r="G497" s="2" t="s">
        <v>6196</v>
      </c>
      <c r="H497" s="2" t="str">
        <f>VLOOKUP(C497,customers!A496:I1496,7,0)</f>
        <v>United States</v>
      </c>
      <c r="I497" s="2" t="e">
        <f>VLOOKUP(TRIM(D497),products!A496:G544,2,0)</f>
        <v>#N/A</v>
      </c>
      <c r="J497" s="5" t="e">
        <f>VLOOKUP(D497,products!A496:G544,3,FALSE)</f>
        <v>#N/A</v>
      </c>
      <c r="K497" t="e">
        <f>VLOOKUP(D497,products!A496:G544,4,FALSE)</f>
        <v>#N/A</v>
      </c>
      <c r="L497" t="e">
        <f>VLOOKUP(D497,products!A496:G544,5,FALSE)</f>
        <v>#N/A</v>
      </c>
      <c r="M497" t="e">
        <f>L497*E497</f>
        <v>#N/A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s="7" t="s">
        <v>6153</v>
      </c>
      <c r="E498" s="2">
        <v>3</v>
      </c>
      <c r="F498" s="2" t="str">
        <f>VLOOKUP(C498,customers!A497:I1497,2,FALSE)</f>
        <v>Hamlen Pallister</v>
      </c>
      <c r="G498" s="2" t="s">
        <v>3297</v>
      </c>
      <c r="H498" s="2" t="str">
        <f>VLOOKUP(C498,customers!A497:I1497,7,0)</f>
        <v>United States</v>
      </c>
      <c r="I498" s="2" t="e">
        <f>VLOOKUP(TRIM(D498),products!A497:G545,2,0)</f>
        <v>#N/A</v>
      </c>
      <c r="J498" s="5" t="e">
        <f>VLOOKUP(D498,products!A497:G545,3,FALSE)</f>
        <v>#N/A</v>
      </c>
      <c r="K498" t="e">
        <f>VLOOKUP(D498,products!A497:G545,4,FALSE)</f>
        <v>#N/A</v>
      </c>
      <c r="L498" t="e">
        <f>VLOOKUP(D498,products!A497:G545,5,FALSE)</f>
        <v>#N/A</v>
      </c>
      <c r="M498" t="e">
        <f>L498*E498</f>
        <v>#N/A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s="7" t="s">
        <v>6147</v>
      </c>
      <c r="E499" s="2">
        <v>4</v>
      </c>
      <c r="F499" s="2" t="str">
        <f>VLOOKUP(C499,customers!A498:I1498,2,FALSE)</f>
        <v>Chantal Mersh</v>
      </c>
      <c r="G499" s="2" t="s">
        <v>3303</v>
      </c>
      <c r="H499" s="2" t="str">
        <f>VLOOKUP(C499,customers!A498:I1498,7,0)</f>
        <v>Ireland</v>
      </c>
      <c r="I499" s="2" t="e">
        <f>VLOOKUP(TRIM(D499),products!A498:G546,2,0)</f>
        <v>#N/A</v>
      </c>
      <c r="J499" s="5" t="e">
        <f>VLOOKUP(D499,products!A498:G546,3,FALSE)</f>
        <v>#N/A</v>
      </c>
      <c r="K499" t="e">
        <f>VLOOKUP(D499,products!A498:G546,4,FALSE)</f>
        <v>#N/A</v>
      </c>
      <c r="L499" t="e">
        <f>VLOOKUP(D499,products!A498:G546,5,FALSE)</f>
        <v>#N/A</v>
      </c>
      <c r="M499" t="e">
        <f>L499*E499</f>
        <v>#N/A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s="7" t="s">
        <v>6138</v>
      </c>
      <c r="E500" s="2">
        <v>5</v>
      </c>
      <c r="F500" s="2" t="str">
        <f>VLOOKUP(C500,customers!A499:I1499,2,FALSE)</f>
        <v>Marja Urion</v>
      </c>
      <c r="G500" s="2" t="s">
        <v>3370</v>
      </c>
      <c r="H500" s="2" t="str">
        <f>VLOOKUP(C500,customers!A499:I1499,7,0)</f>
        <v>Ireland</v>
      </c>
      <c r="I500" s="2" t="e">
        <f>VLOOKUP(TRIM(D500),products!A499:G547,2,0)</f>
        <v>#N/A</v>
      </c>
      <c r="J500" s="5" t="e">
        <f>VLOOKUP(D500,products!A499:G547,3,FALSE)</f>
        <v>#N/A</v>
      </c>
      <c r="K500" t="e">
        <f>VLOOKUP(D500,products!A499:G547,4,FALSE)</f>
        <v>#N/A</v>
      </c>
      <c r="L500" t="e">
        <f>VLOOKUP(D500,products!A499:G547,5,FALSE)</f>
        <v>#N/A</v>
      </c>
      <c r="M500" t="e">
        <f>L500*E500</f>
        <v>#N/A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s="7" t="s">
        <v>6163</v>
      </c>
      <c r="E501" s="2">
        <v>3</v>
      </c>
      <c r="F501" s="2" t="str">
        <f>VLOOKUP(C501,customers!A500:I1500,2,FALSE)</f>
        <v>Malynda Purbrick</v>
      </c>
      <c r="G501" s="2" t="s">
        <v>6196</v>
      </c>
      <c r="H501" s="2" t="str">
        <f>VLOOKUP(C501,customers!A500:I1500,7,0)</f>
        <v>Ireland</v>
      </c>
      <c r="I501" s="2" t="e">
        <f>VLOOKUP(TRIM(D501),products!A500:G548,2,0)</f>
        <v>#N/A</v>
      </c>
      <c r="J501" s="5" t="e">
        <f>VLOOKUP(D501,products!A500:G548,3,FALSE)</f>
        <v>#N/A</v>
      </c>
      <c r="K501" t="e">
        <f>VLOOKUP(D501,products!A500:G548,4,FALSE)</f>
        <v>#N/A</v>
      </c>
      <c r="L501" t="e">
        <f>VLOOKUP(D501,products!A500:G548,5,FALSE)</f>
        <v>#N/A</v>
      </c>
      <c r="M501" t="e">
        <f>L501*E501</f>
        <v>#N/A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s="7" t="s">
        <v>6179</v>
      </c>
      <c r="E502" s="2">
        <v>4</v>
      </c>
      <c r="F502" s="2" t="str">
        <f>VLOOKUP(C502,customers!A501:I1501,2,FALSE)</f>
        <v>Alf Housaman</v>
      </c>
      <c r="G502" s="2" t="s">
        <v>6196</v>
      </c>
      <c r="H502" s="2" t="str">
        <f>VLOOKUP(C502,customers!A501:I1501,7,0)</f>
        <v>United States</v>
      </c>
      <c r="I502" s="2" t="e">
        <f>VLOOKUP(TRIM(D502),products!A501:G549,2,0)</f>
        <v>#N/A</v>
      </c>
      <c r="J502" s="5" t="e">
        <f>VLOOKUP(D502,products!A501:G549,3,FALSE)</f>
        <v>#N/A</v>
      </c>
      <c r="K502" t="e">
        <f>VLOOKUP(D502,products!A501:G549,4,FALSE)</f>
        <v>#N/A</v>
      </c>
      <c r="L502" t="e">
        <f>VLOOKUP(D502,products!A501:G549,5,FALSE)</f>
        <v>#N/A</v>
      </c>
      <c r="M502" t="e">
        <f>L502*E502</f>
        <v>#N/A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s="7" t="s">
        <v>6174</v>
      </c>
      <c r="E503" s="2">
        <v>4</v>
      </c>
      <c r="F503" s="2" t="str">
        <f>VLOOKUP(C503,customers!A502:I1502,2,FALSE)</f>
        <v>Gladi Ducker</v>
      </c>
      <c r="G503" s="2" t="s">
        <v>3326</v>
      </c>
      <c r="H503" s="2" t="str">
        <f>VLOOKUP(C503,customers!A502:I1502,7,0)</f>
        <v>United Kingdom</v>
      </c>
      <c r="I503" s="2" t="e">
        <f>VLOOKUP(TRIM(D503),products!A502:G550,2,0)</f>
        <v>#N/A</v>
      </c>
      <c r="J503" s="5" t="e">
        <f>VLOOKUP(D503,products!A502:G550,3,FALSE)</f>
        <v>#N/A</v>
      </c>
      <c r="K503" t="e">
        <f>VLOOKUP(D503,products!A502:G550,4,FALSE)</f>
        <v>#N/A</v>
      </c>
      <c r="L503" t="e">
        <f>VLOOKUP(D503,products!A502:G550,5,FALSE)</f>
        <v>#N/A</v>
      </c>
      <c r="M503" t="e">
        <f>L503*E503</f>
        <v>#N/A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s="7" t="s">
        <v>6156</v>
      </c>
      <c r="E504" s="2">
        <v>4</v>
      </c>
      <c r="F504" s="2" t="str">
        <f>VLOOKUP(C504,customers!A503:I1503,2,FALSE)</f>
        <v>Gladi Ducker</v>
      </c>
      <c r="G504" s="2" t="s">
        <v>3326</v>
      </c>
      <c r="H504" s="2" t="str">
        <f>VLOOKUP(C504,customers!A503:I1503,7,0)</f>
        <v>United Kingdom</v>
      </c>
      <c r="I504" s="2" t="e">
        <f>VLOOKUP(TRIM(D504),products!A503:G551,2,0)</f>
        <v>#N/A</v>
      </c>
      <c r="J504" s="5" t="e">
        <f>VLOOKUP(D504,products!A503:G551,3,FALSE)</f>
        <v>#N/A</v>
      </c>
      <c r="K504" t="e">
        <f>VLOOKUP(D504,products!A503:G551,4,FALSE)</f>
        <v>#N/A</v>
      </c>
      <c r="L504" t="e">
        <f>VLOOKUP(D504,products!A503:G551,5,FALSE)</f>
        <v>#N/A</v>
      </c>
      <c r="M504" t="e">
        <f>L504*E504</f>
        <v>#N/A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s="7" t="s">
        <v>6143</v>
      </c>
      <c r="E505" s="2">
        <v>4</v>
      </c>
      <c r="F505" s="2" t="e">
        <f>VLOOKUP(C505,customers!A504:I1504,2,FALSE)</f>
        <v>#N/A</v>
      </c>
      <c r="G505" s="2" t="e">
        <v>#N/A</v>
      </c>
      <c r="H505" s="2" t="e">
        <f>VLOOKUP(C505,customers!A504:I1504,7,0)</f>
        <v>#N/A</v>
      </c>
      <c r="I505" s="2" t="e">
        <f>VLOOKUP(TRIM(D505),products!A504:G552,2,0)</f>
        <v>#N/A</v>
      </c>
      <c r="J505" s="5" t="e">
        <f>VLOOKUP(D505,products!A504:G552,3,FALSE)</f>
        <v>#N/A</v>
      </c>
      <c r="K505" t="e">
        <f>VLOOKUP(D505,products!A504:G552,4,FALSE)</f>
        <v>#N/A</v>
      </c>
      <c r="L505" t="e">
        <f>VLOOKUP(D505,products!A504:G552,5,FALSE)</f>
        <v>#N/A</v>
      </c>
      <c r="M505" t="e">
        <f>L505*E505</f>
        <v>#N/A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s="7" t="s">
        <v>6145</v>
      </c>
      <c r="E506" s="2">
        <v>3</v>
      </c>
      <c r="F506" s="2" t="e">
        <f>VLOOKUP(C506,customers!A505:I1505,2,FALSE)</f>
        <v>#N/A</v>
      </c>
      <c r="G506" s="2" t="e">
        <v>#N/A</v>
      </c>
      <c r="H506" s="2" t="e">
        <f>VLOOKUP(C506,customers!A505:I1505,7,0)</f>
        <v>#N/A</v>
      </c>
      <c r="I506" s="2" t="e">
        <f>VLOOKUP(TRIM(D506),products!A505:G553,2,0)</f>
        <v>#N/A</v>
      </c>
      <c r="J506" s="5" t="e">
        <f>VLOOKUP(D506,products!A505:G553,3,FALSE)</f>
        <v>#N/A</v>
      </c>
      <c r="K506" t="e">
        <f>VLOOKUP(D506,products!A505:G553,4,FALSE)</f>
        <v>#N/A</v>
      </c>
      <c r="L506" t="e">
        <f>VLOOKUP(D506,products!A505:G553,5,FALSE)</f>
        <v>#N/A</v>
      </c>
      <c r="M506" t="e">
        <f>L506*E506</f>
        <v>#N/A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s="7" t="s">
        <v>6159</v>
      </c>
      <c r="E507" s="2">
        <v>6</v>
      </c>
      <c r="F507" s="2" t="str">
        <f>VLOOKUP(C507,customers!A506:I1506,2,FALSE)</f>
        <v>Wain Stearley</v>
      </c>
      <c r="G507" s="2" t="s">
        <v>3346</v>
      </c>
      <c r="H507" s="2" t="str">
        <f>VLOOKUP(C507,customers!A506:I1506,7,0)</f>
        <v>United States</v>
      </c>
      <c r="I507" s="2" t="e">
        <f>VLOOKUP(TRIM(D507),products!A506:G554,2,0)</f>
        <v>#N/A</v>
      </c>
      <c r="J507" s="5" t="e">
        <f>VLOOKUP(D507,products!A506:G554,3,FALSE)</f>
        <v>#N/A</v>
      </c>
      <c r="K507" t="e">
        <f>VLOOKUP(D507,products!A506:G554,4,FALSE)</f>
        <v>#N/A</v>
      </c>
      <c r="L507" t="e">
        <f>VLOOKUP(D507,products!A506:G554,5,FALSE)</f>
        <v>#N/A</v>
      </c>
      <c r="M507" t="e">
        <f>L507*E507</f>
        <v>#N/A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s="7" t="s">
        <v>6140</v>
      </c>
      <c r="E508" s="2">
        <v>2</v>
      </c>
      <c r="F508" s="2" t="str">
        <f>VLOOKUP(C508,customers!A507:I1507,2,FALSE)</f>
        <v>Diane-marie Wincer</v>
      </c>
      <c r="G508" s="2" t="s">
        <v>3352</v>
      </c>
      <c r="H508" s="2" t="str">
        <f>VLOOKUP(C508,customers!A507:I1507,7,0)</f>
        <v>United States</v>
      </c>
      <c r="I508" s="2" t="e">
        <f>VLOOKUP(TRIM(D508),products!A507:G555,2,0)</f>
        <v>#N/A</v>
      </c>
      <c r="J508" s="5" t="e">
        <f>VLOOKUP(D508,products!A507:G555,3,FALSE)</f>
        <v>#N/A</v>
      </c>
      <c r="K508" t="e">
        <f>VLOOKUP(D508,products!A507:G555,4,FALSE)</f>
        <v>#N/A</v>
      </c>
      <c r="L508" t="e">
        <f>VLOOKUP(D508,products!A507:G555,5,FALSE)</f>
        <v>#N/A</v>
      </c>
      <c r="M508" t="e">
        <f>L508*E508</f>
        <v>#N/A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s="7" t="s">
        <v>6182</v>
      </c>
      <c r="E509" s="2">
        <v>3</v>
      </c>
      <c r="F509" s="2" t="str">
        <f>VLOOKUP(C509,customers!A508:I1508,2,FALSE)</f>
        <v>Perry Lyfield</v>
      </c>
      <c r="G509" s="2" t="s">
        <v>3358</v>
      </c>
      <c r="H509" s="2" t="str">
        <f>VLOOKUP(C509,customers!A508:I1508,7,0)</f>
        <v>United States</v>
      </c>
      <c r="I509" s="2" t="e">
        <f>VLOOKUP(TRIM(D509),products!A508:G556,2,0)</f>
        <v>#N/A</v>
      </c>
      <c r="J509" s="5" t="e">
        <f>VLOOKUP(D509,products!A508:G556,3,FALSE)</f>
        <v>#N/A</v>
      </c>
      <c r="K509" t="e">
        <f>VLOOKUP(D509,products!A508:G556,4,FALSE)</f>
        <v>#N/A</v>
      </c>
      <c r="L509" t="e">
        <f>VLOOKUP(D509,products!A508:G556,5,FALSE)</f>
        <v>#N/A</v>
      </c>
      <c r="M509" t="e">
        <f>L509*E509</f>
        <v>#N/A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s="7" t="s">
        <v>6169</v>
      </c>
      <c r="E510" s="2">
        <v>6</v>
      </c>
      <c r="F510" s="2" t="str">
        <f>VLOOKUP(C510,customers!A509:I1509,2,FALSE)</f>
        <v>Heall Perris</v>
      </c>
      <c r="G510" s="2" t="s">
        <v>3364</v>
      </c>
      <c r="H510" s="2" t="str">
        <f>VLOOKUP(C510,customers!A509:I1509,7,0)</f>
        <v>Ireland</v>
      </c>
      <c r="I510" s="2" t="e">
        <f>VLOOKUP(TRIM(D510),products!A509:G557,2,0)</f>
        <v>#N/A</v>
      </c>
      <c r="J510" s="5" t="e">
        <f>VLOOKUP(D510,products!A509:G557,3,FALSE)</f>
        <v>#N/A</v>
      </c>
      <c r="K510" t="e">
        <f>VLOOKUP(D510,products!A509:G557,4,FALSE)</f>
        <v>#N/A</v>
      </c>
      <c r="L510" t="e">
        <f>VLOOKUP(D510,products!A509:G557,5,FALSE)</f>
        <v>#N/A</v>
      </c>
      <c r="M510" t="e">
        <f>L510*E510</f>
        <v>#N/A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s="7" t="s">
        <v>6147</v>
      </c>
      <c r="E511" s="2">
        <v>3</v>
      </c>
      <c r="F511" s="2" t="str">
        <f>VLOOKUP(C511,customers!A510:I1510,2,FALSE)</f>
        <v>Marja Urion</v>
      </c>
      <c r="G511" s="2" t="s">
        <v>3370</v>
      </c>
      <c r="H511" s="2" t="str">
        <f>VLOOKUP(C511,customers!A510:I1510,7,0)</f>
        <v>Ireland</v>
      </c>
      <c r="I511" s="2" t="e">
        <f>VLOOKUP(TRIM(D511),products!A510:G558,2,0)</f>
        <v>#N/A</v>
      </c>
      <c r="J511" s="5" t="e">
        <f>VLOOKUP(D511,products!A510:G558,3,FALSE)</f>
        <v>#N/A</v>
      </c>
      <c r="K511" t="e">
        <f>VLOOKUP(D511,products!A510:G558,4,FALSE)</f>
        <v>#N/A</v>
      </c>
      <c r="L511" t="e">
        <f>VLOOKUP(D511,products!A510:G558,5,FALSE)</f>
        <v>#N/A</v>
      </c>
      <c r="M511" t="e">
        <f>L511*E511</f>
        <v>#N/A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s="7" t="s">
        <v>6178</v>
      </c>
      <c r="E512" s="2">
        <v>3</v>
      </c>
      <c r="F512" s="2" t="str">
        <f>VLOOKUP(C512,customers!A511:I1511,2,FALSE)</f>
        <v>Camellia Kid</v>
      </c>
      <c r="G512" s="2" t="s">
        <v>3376</v>
      </c>
      <c r="H512" s="2" t="str">
        <f>VLOOKUP(C512,customers!A511:I1511,7,0)</f>
        <v>Ireland</v>
      </c>
      <c r="I512" s="2" t="e">
        <f>VLOOKUP(TRIM(D512),products!A511:G559,2,0)</f>
        <v>#N/A</v>
      </c>
      <c r="J512" s="5" t="e">
        <f>VLOOKUP(D512,products!A511:G559,3,FALSE)</f>
        <v>#N/A</v>
      </c>
      <c r="K512" t="e">
        <f>VLOOKUP(D512,products!A511:G559,4,FALSE)</f>
        <v>#N/A</v>
      </c>
      <c r="L512" t="e">
        <f>VLOOKUP(D512,products!A511:G559,5,FALSE)</f>
        <v>#N/A</v>
      </c>
      <c r="M512" t="e">
        <f>L512*E512</f>
        <v>#N/A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s="7" t="s">
        <v>6152</v>
      </c>
      <c r="E513" s="2">
        <v>4</v>
      </c>
      <c r="F513" s="2" t="str">
        <f>VLOOKUP(C513,customers!A512:I1512,2,FALSE)</f>
        <v>Carolann Beine</v>
      </c>
      <c r="G513" s="2" t="s">
        <v>3382</v>
      </c>
      <c r="H513" s="2" t="str">
        <f>VLOOKUP(C513,customers!A512:I1512,7,0)</f>
        <v>United States</v>
      </c>
      <c r="I513" s="2" t="e">
        <f>VLOOKUP(TRIM(D513),products!A512:G560,2,0)</f>
        <v>#N/A</v>
      </c>
      <c r="J513" s="5" t="e">
        <f>VLOOKUP(D513,products!A512:G560,3,FALSE)</f>
        <v>#N/A</v>
      </c>
      <c r="K513" t="e">
        <f>VLOOKUP(D513,products!A512:G560,4,FALSE)</f>
        <v>#N/A</v>
      </c>
      <c r="L513" t="e">
        <f>VLOOKUP(D513,products!A512:G560,5,FALSE)</f>
        <v>#N/A</v>
      </c>
      <c r="M513" t="e">
        <f>L513*E513</f>
        <v>#N/A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s="7" t="s">
        <v>6170</v>
      </c>
      <c r="E514" s="2">
        <v>3</v>
      </c>
      <c r="F514" s="2" t="str">
        <f>VLOOKUP(C514,customers!A513:I1513,2,FALSE)</f>
        <v>Celia Bakeup</v>
      </c>
      <c r="G514" s="2" t="s">
        <v>3388</v>
      </c>
      <c r="H514" s="2" t="str">
        <f>VLOOKUP(C514,customers!A513:I1513,7,0)</f>
        <v>United States</v>
      </c>
      <c r="I514" s="2" t="e">
        <f>VLOOKUP(TRIM(D514),products!A513:G561,2,0)</f>
        <v>#N/A</v>
      </c>
      <c r="J514" s="5" t="e">
        <f>VLOOKUP(D514,products!A513:G561,3,FALSE)</f>
        <v>#N/A</v>
      </c>
      <c r="K514" t="e">
        <f>VLOOKUP(D514,products!A513:G561,4,FALSE)</f>
        <v>#N/A</v>
      </c>
      <c r="L514" t="e">
        <f>VLOOKUP(D514,products!A513:G561,5,FALSE)</f>
        <v>#N/A</v>
      </c>
      <c r="M514" t="e">
        <f>L514*E514</f>
        <v>#N/A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s="7" t="s">
        <v>6170</v>
      </c>
      <c r="E515" s="2">
        <v>5</v>
      </c>
      <c r="F515" s="2" t="str">
        <f>VLOOKUP(C515,customers!A514:I1514,2,FALSE)</f>
        <v>Nataniel Helkin</v>
      </c>
      <c r="G515" s="2" t="s">
        <v>3394</v>
      </c>
      <c r="H515" s="2" t="str">
        <f>VLOOKUP(C515,customers!A514:I1514,7,0)</f>
        <v>United States</v>
      </c>
      <c r="I515" s="2" t="e">
        <f>VLOOKUP(TRIM(D515),products!A514:G562,2,0)</f>
        <v>#N/A</v>
      </c>
      <c r="J515" s="5" t="e">
        <f>VLOOKUP(D515,products!A514:G562,3,FALSE)</f>
        <v>#N/A</v>
      </c>
      <c r="K515" t="e">
        <f>VLOOKUP(D515,products!A514:G562,4,FALSE)</f>
        <v>#N/A</v>
      </c>
      <c r="L515" t="e">
        <f>VLOOKUP(D515,products!A514:G562,5,FALSE)</f>
        <v>#N/A</v>
      </c>
      <c r="M515" t="e">
        <f>L515*E515</f>
        <v>#N/A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s="7" t="s">
        <v>6159</v>
      </c>
      <c r="E516" s="2">
        <v>6</v>
      </c>
      <c r="F516" s="2" t="str">
        <f>VLOOKUP(C516,customers!A515:I1515,2,FALSE)</f>
        <v>Pippo Witherington</v>
      </c>
      <c r="G516" s="2" t="s">
        <v>3399</v>
      </c>
      <c r="H516" s="2" t="str">
        <f>VLOOKUP(C516,customers!A515:I1515,7,0)</f>
        <v>United States</v>
      </c>
      <c r="I516" s="2" t="e">
        <f>VLOOKUP(TRIM(D516),products!A515:G563,2,0)</f>
        <v>#N/A</v>
      </c>
      <c r="J516" s="5" t="e">
        <f>VLOOKUP(D516,products!A515:G563,3,FALSE)</f>
        <v>#N/A</v>
      </c>
      <c r="K516" t="e">
        <f>VLOOKUP(D516,products!A515:G563,4,FALSE)</f>
        <v>#N/A</v>
      </c>
      <c r="L516" t="e">
        <f>VLOOKUP(D516,products!A515:G563,5,FALSE)</f>
        <v>#N/A</v>
      </c>
      <c r="M516" t="e">
        <f>L516*E516</f>
        <v>#N/A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s="7" t="s">
        <v>6173</v>
      </c>
      <c r="E517" s="2">
        <v>3</v>
      </c>
      <c r="F517" s="2" t="str">
        <f>VLOOKUP(C517,customers!A516:I1516,2,FALSE)</f>
        <v>Tildie Tilzey</v>
      </c>
      <c r="G517" s="2" t="s">
        <v>3405</v>
      </c>
      <c r="H517" s="2" t="str">
        <f>VLOOKUP(C517,customers!A516:I1516,7,0)</f>
        <v>United States</v>
      </c>
      <c r="I517" s="2" t="e">
        <f>VLOOKUP(TRIM(D517),products!A516:G564,2,0)</f>
        <v>#N/A</v>
      </c>
      <c r="J517" s="5" t="e">
        <f>VLOOKUP(D517,products!A516:G564,3,FALSE)</f>
        <v>#N/A</v>
      </c>
      <c r="K517" t="e">
        <f>VLOOKUP(D517,products!A516:G564,4,FALSE)</f>
        <v>#N/A</v>
      </c>
      <c r="L517" t="e">
        <f>VLOOKUP(D517,products!A516:G564,5,FALSE)</f>
        <v>#N/A</v>
      </c>
      <c r="M517" t="e">
        <f>L517*E517</f>
        <v>#N/A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s="7" t="s">
        <v>6149</v>
      </c>
      <c r="E518" s="2">
        <v>5</v>
      </c>
      <c r="F518" s="2" t="str">
        <f>VLOOKUP(C518,customers!A517:I1517,2,FALSE)</f>
        <v>Cindra Burling</v>
      </c>
      <c r="G518" s="2" t="s">
        <v>6196</v>
      </c>
      <c r="H518" s="2" t="str">
        <f>VLOOKUP(C518,customers!A517:I1517,7,0)</f>
        <v>United States</v>
      </c>
      <c r="I518" s="2" t="e">
        <f>VLOOKUP(TRIM(D518),products!A517:G565,2,0)</f>
        <v>#N/A</v>
      </c>
      <c r="J518" s="5" t="e">
        <f>VLOOKUP(D518,products!A517:G565,3,FALSE)</f>
        <v>#N/A</v>
      </c>
      <c r="K518" t="e">
        <f>VLOOKUP(D518,products!A517:G565,4,FALSE)</f>
        <v>#N/A</v>
      </c>
      <c r="L518" t="e">
        <f>VLOOKUP(D518,products!A517:G565,5,FALSE)</f>
        <v>#N/A</v>
      </c>
      <c r="M518" t="e">
        <f>L518*E518</f>
        <v>#N/A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s="7" t="s">
        <v>6150</v>
      </c>
      <c r="E519" s="2">
        <v>2</v>
      </c>
      <c r="F519" s="2" t="str">
        <f>VLOOKUP(C519,customers!A518:I1518,2,FALSE)</f>
        <v>Channa Belamy</v>
      </c>
      <c r="G519" s="2" t="s">
        <v>6196</v>
      </c>
      <c r="H519" s="2" t="str">
        <f>VLOOKUP(C519,customers!A518:I1518,7,0)</f>
        <v>United States</v>
      </c>
      <c r="I519" s="2" t="e">
        <f>VLOOKUP(TRIM(D519),products!A518:G566,2,0)</f>
        <v>#N/A</v>
      </c>
      <c r="J519" s="5" t="e">
        <f>VLOOKUP(D519,products!A518:G566,3,FALSE)</f>
        <v>#N/A</v>
      </c>
      <c r="K519" t="e">
        <f>VLOOKUP(D519,products!A518:G566,4,FALSE)</f>
        <v>#N/A</v>
      </c>
      <c r="L519" t="e">
        <f>VLOOKUP(D519,products!A518:G566,5,FALSE)</f>
        <v>#N/A</v>
      </c>
      <c r="M519" t="e">
        <f>L519*E519</f>
        <v>#N/A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s="7" t="s">
        <v>6185</v>
      </c>
      <c r="E520" s="2">
        <v>5</v>
      </c>
      <c r="F520" s="2" t="str">
        <f>VLOOKUP(C520,customers!A519:I1519,2,FALSE)</f>
        <v>Karl Imorts</v>
      </c>
      <c r="G520" s="2" t="s">
        <v>3421</v>
      </c>
      <c r="H520" s="2" t="str">
        <f>VLOOKUP(C520,customers!A519:I1519,7,0)</f>
        <v>United States</v>
      </c>
      <c r="I520" s="2" t="e">
        <f>VLOOKUP(TRIM(D520),products!A519:G567,2,0)</f>
        <v>#N/A</v>
      </c>
      <c r="J520" s="5" t="e">
        <f>VLOOKUP(D520,products!A519:G567,3,FALSE)</f>
        <v>#N/A</v>
      </c>
      <c r="K520" t="e">
        <f>VLOOKUP(D520,products!A519:G567,4,FALSE)</f>
        <v>#N/A</v>
      </c>
      <c r="L520" t="e">
        <f>VLOOKUP(D520,products!A519:G567,5,FALSE)</f>
        <v>#N/A</v>
      </c>
      <c r="M520" t="e">
        <f>L520*E520</f>
        <v>#N/A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s="7" t="s">
        <v>6158</v>
      </c>
      <c r="E521" s="2">
        <v>2</v>
      </c>
      <c r="F521" s="2" t="e">
        <f>VLOOKUP(C521,customers!A520:I1520,2,FALSE)</f>
        <v>#N/A</v>
      </c>
      <c r="G521" s="2" t="e">
        <v>#N/A</v>
      </c>
      <c r="H521" s="2" t="e">
        <f>VLOOKUP(C521,customers!A520:I1520,7,0)</f>
        <v>#N/A</v>
      </c>
      <c r="I521" s="2" t="e">
        <f>VLOOKUP(TRIM(D521),products!A520:G568,2,0)</f>
        <v>#N/A</v>
      </c>
      <c r="J521" s="5" t="e">
        <f>VLOOKUP(D521,products!A520:G568,3,FALSE)</f>
        <v>#N/A</v>
      </c>
      <c r="K521" t="e">
        <f>VLOOKUP(D521,products!A520:G568,4,FALSE)</f>
        <v>#N/A</v>
      </c>
      <c r="L521" t="e">
        <f>VLOOKUP(D521,products!A520:G568,5,FALSE)</f>
        <v>#N/A</v>
      </c>
      <c r="M521" t="e">
        <f>L521*E521</f>
        <v>#N/A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s="7" t="s">
        <v>6150</v>
      </c>
      <c r="E522" s="2">
        <v>1</v>
      </c>
      <c r="F522" s="2" t="str">
        <f>VLOOKUP(C522,customers!A521:I1521,2,FALSE)</f>
        <v>Mag Armistead</v>
      </c>
      <c r="G522" s="2" t="s">
        <v>3433</v>
      </c>
      <c r="H522" s="2" t="str">
        <f>VLOOKUP(C522,customers!A521:I1521,7,0)</f>
        <v>United States</v>
      </c>
      <c r="I522" s="2" t="e">
        <f>VLOOKUP(TRIM(D522),products!A521:G569,2,0)</f>
        <v>#N/A</v>
      </c>
      <c r="J522" s="5" t="e">
        <f>VLOOKUP(D522,products!A521:G569,3,FALSE)</f>
        <v>#N/A</v>
      </c>
      <c r="K522" t="e">
        <f>VLOOKUP(D522,products!A521:G569,4,FALSE)</f>
        <v>#N/A</v>
      </c>
      <c r="L522" t="e">
        <f>VLOOKUP(D522,products!A521:G569,5,FALSE)</f>
        <v>#N/A</v>
      </c>
      <c r="M522" t="e">
        <f>L522*E522</f>
        <v>#N/A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s="7" t="s">
        <v>6138</v>
      </c>
      <c r="E523" s="2">
        <v>4</v>
      </c>
      <c r="F523" s="2" t="str">
        <f>VLOOKUP(C523,customers!A522:I1522,2,FALSE)</f>
        <v>Mag Armistead</v>
      </c>
      <c r="G523" s="2" t="s">
        <v>3433</v>
      </c>
      <c r="H523" s="2" t="str">
        <f>VLOOKUP(C523,customers!A522:I1522,7,0)</f>
        <v>United States</v>
      </c>
      <c r="I523" s="2" t="e">
        <f>VLOOKUP(TRIM(D523),products!A522:G570,2,0)</f>
        <v>#N/A</v>
      </c>
      <c r="J523" s="5" t="e">
        <f>VLOOKUP(D523,products!A522:G570,3,FALSE)</f>
        <v>#N/A</v>
      </c>
      <c r="K523" t="e">
        <f>VLOOKUP(D523,products!A522:G570,4,FALSE)</f>
        <v>#N/A</v>
      </c>
      <c r="L523" t="e">
        <f>VLOOKUP(D523,products!A522:G570,5,FALSE)</f>
        <v>#N/A</v>
      </c>
      <c r="M523" t="e">
        <f>L523*E523</f>
        <v>#N/A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s="7" t="s">
        <v>6146</v>
      </c>
      <c r="E524" s="2">
        <v>5</v>
      </c>
      <c r="F524" s="2" t="str">
        <f>VLOOKUP(C524,customers!A523:I1523,2,FALSE)</f>
        <v>Vasili Upstone</v>
      </c>
      <c r="G524" s="2" t="s">
        <v>3444</v>
      </c>
      <c r="H524" s="2" t="str">
        <f>VLOOKUP(C524,customers!A523:I1523,7,0)</f>
        <v>United States</v>
      </c>
      <c r="I524" s="2" t="e">
        <f>VLOOKUP(TRIM(D524),products!A523:G571,2,0)</f>
        <v>#N/A</v>
      </c>
      <c r="J524" s="5" t="e">
        <f>VLOOKUP(D524,products!A523:G571,3,FALSE)</f>
        <v>#N/A</v>
      </c>
      <c r="K524" t="e">
        <f>VLOOKUP(D524,products!A523:G571,4,FALSE)</f>
        <v>#N/A</v>
      </c>
      <c r="L524" t="e">
        <f>VLOOKUP(D524,products!A523:G571,5,FALSE)</f>
        <v>#N/A</v>
      </c>
      <c r="M524" t="e">
        <f>L524*E524</f>
        <v>#N/A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s="7" t="s">
        <v>6165</v>
      </c>
      <c r="E525" s="2">
        <v>1</v>
      </c>
      <c r="F525" s="2" t="str">
        <f>VLOOKUP(C525,customers!A524:I1524,2,FALSE)</f>
        <v>Berty Beelby</v>
      </c>
      <c r="G525" s="2" t="s">
        <v>3450</v>
      </c>
      <c r="H525" s="2" t="str">
        <f>VLOOKUP(C525,customers!A524:I1524,7,0)</f>
        <v>Ireland</v>
      </c>
      <c r="I525" s="2" t="e">
        <f>VLOOKUP(TRIM(D525),products!A524:G572,2,0)</f>
        <v>#N/A</v>
      </c>
      <c r="J525" s="5" t="e">
        <f>VLOOKUP(D525,products!A524:G572,3,FALSE)</f>
        <v>#N/A</v>
      </c>
      <c r="K525" t="e">
        <f>VLOOKUP(D525,products!A524:G572,4,FALSE)</f>
        <v>#N/A</v>
      </c>
      <c r="L525" t="e">
        <f>VLOOKUP(D525,products!A524:G572,5,FALSE)</f>
        <v>#N/A</v>
      </c>
      <c r="M525" t="e">
        <f>L525*E525</f>
        <v>#N/A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s="7" t="s">
        <v>6164</v>
      </c>
      <c r="E526" s="2">
        <v>2</v>
      </c>
      <c r="F526" s="2" t="str">
        <f>VLOOKUP(C526,customers!A525:I1525,2,FALSE)</f>
        <v>Erny Stenyng</v>
      </c>
      <c r="G526" s="2" t="s">
        <v>6196</v>
      </c>
      <c r="H526" s="2" t="str">
        <f>VLOOKUP(C526,customers!A525:I1525,7,0)</f>
        <v>United States</v>
      </c>
      <c r="I526" s="2" t="e">
        <f>VLOOKUP(TRIM(D526),products!A525:G573,2,0)</f>
        <v>#N/A</v>
      </c>
      <c r="J526" s="5" t="e">
        <f>VLOOKUP(D526,products!A525:G573,3,FALSE)</f>
        <v>#N/A</v>
      </c>
      <c r="K526" t="e">
        <f>VLOOKUP(D526,products!A525:G573,4,FALSE)</f>
        <v>#N/A</v>
      </c>
      <c r="L526" t="e">
        <f>VLOOKUP(D526,products!A525:G573,5,FALSE)</f>
        <v>#N/A</v>
      </c>
      <c r="M526" t="e">
        <f>L526*E526</f>
        <v>#N/A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s="7" t="s">
        <v>6163</v>
      </c>
      <c r="E527" s="2">
        <v>5</v>
      </c>
      <c r="F527" s="2" t="str">
        <f>VLOOKUP(C527,customers!A526:I1526,2,FALSE)</f>
        <v>Edin Yantsurev</v>
      </c>
      <c r="G527" s="2" t="s">
        <v>6196</v>
      </c>
      <c r="H527" s="2" t="str">
        <f>VLOOKUP(C527,customers!A526:I1526,7,0)</f>
        <v>United States</v>
      </c>
      <c r="I527" s="2" t="e">
        <f>VLOOKUP(TRIM(D527),products!A526:G574,2,0)</f>
        <v>#N/A</v>
      </c>
      <c r="J527" s="5" t="e">
        <f>VLOOKUP(D527,products!A526:G574,3,FALSE)</f>
        <v>#N/A</v>
      </c>
      <c r="K527" t="e">
        <f>VLOOKUP(D527,products!A526:G574,4,FALSE)</f>
        <v>#N/A</v>
      </c>
      <c r="L527" t="e">
        <f>VLOOKUP(D527,products!A526:G574,5,FALSE)</f>
        <v>#N/A</v>
      </c>
      <c r="M527" t="e">
        <f>L527*E527</f>
        <v>#N/A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s="7" t="s">
        <v>6166</v>
      </c>
      <c r="E528" s="2">
        <v>4</v>
      </c>
      <c r="F528" s="2" t="str">
        <f>VLOOKUP(C528,customers!A527:I1527,2,FALSE)</f>
        <v>Webb Speechly</v>
      </c>
      <c r="G528" s="2" t="s">
        <v>3466</v>
      </c>
      <c r="H528" s="2" t="str">
        <f>VLOOKUP(C528,customers!A527:I1527,7,0)</f>
        <v>United States</v>
      </c>
      <c r="I528" s="2" t="e">
        <f>VLOOKUP(TRIM(D528),products!A527:G575,2,0)</f>
        <v>#N/A</v>
      </c>
      <c r="J528" s="5" t="e">
        <f>VLOOKUP(D528,products!A527:G575,3,FALSE)</f>
        <v>#N/A</v>
      </c>
      <c r="K528" t="e">
        <f>VLOOKUP(D528,products!A527:G575,4,FALSE)</f>
        <v>#N/A</v>
      </c>
      <c r="L528" t="e">
        <f>VLOOKUP(D528,products!A527:G575,5,FALSE)</f>
        <v>#N/A</v>
      </c>
      <c r="M528" t="e">
        <f>L528*E528</f>
        <v>#N/A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s="7" t="s">
        <v>6139</v>
      </c>
      <c r="E529" s="2">
        <v>5</v>
      </c>
      <c r="F529" s="2" t="str">
        <f>VLOOKUP(C529,customers!A528:I1528,2,FALSE)</f>
        <v>Irvine Phillpot</v>
      </c>
      <c r="G529" s="2" t="s">
        <v>3472</v>
      </c>
      <c r="H529" s="2" t="str">
        <f>VLOOKUP(C529,customers!A528:I1528,7,0)</f>
        <v>United Kingdom</v>
      </c>
      <c r="I529" s="2" t="e">
        <f>VLOOKUP(TRIM(D529),products!A528:G576,2,0)</f>
        <v>#N/A</v>
      </c>
      <c r="J529" s="5" t="e">
        <f>VLOOKUP(D529,products!A528:G576,3,FALSE)</f>
        <v>#N/A</v>
      </c>
      <c r="K529" t="e">
        <f>VLOOKUP(D529,products!A528:G576,4,FALSE)</f>
        <v>#N/A</v>
      </c>
      <c r="L529" t="e">
        <f>VLOOKUP(D529,products!A528:G576,5,FALSE)</f>
        <v>#N/A</v>
      </c>
      <c r="M529" t="e">
        <f>L529*E529</f>
        <v>#N/A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s="7" t="s">
        <v>6176</v>
      </c>
      <c r="E530" s="2">
        <v>6</v>
      </c>
      <c r="F530" s="2" t="str">
        <f>VLOOKUP(C530,customers!A529:I1529,2,FALSE)</f>
        <v>Lem Pennacci</v>
      </c>
      <c r="G530" s="2" t="s">
        <v>3478</v>
      </c>
      <c r="H530" s="2" t="str">
        <f>VLOOKUP(C530,customers!A529:I1529,7,0)</f>
        <v>United States</v>
      </c>
      <c r="I530" s="2" t="e">
        <f>VLOOKUP(TRIM(D530),products!A529:G577,2,0)</f>
        <v>#N/A</v>
      </c>
      <c r="J530" s="5" t="e">
        <f>VLOOKUP(D530,products!A529:G577,3,FALSE)</f>
        <v>#N/A</v>
      </c>
      <c r="K530" t="e">
        <f>VLOOKUP(D530,products!A529:G577,4,FALSE)</f>
        <v>#N/A</v>
      </c>
      <c r="L530" t="e">
        <f>VLOOKUP(D530,products!A529:G577,5,FALSE)</f>
        <v>#N/A</v>
      </c>
      <c r="M530" t="e">
        <f>L530*E530</f>
        <v>#N/A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s="7" t="s">
        <v>6138</v>
      </c>
      <c r="E531" s="2">
        <v>6</v>
      </c>
      <c r="F531" s="2" t="str">
        <f>VLOOKUP(C531,customers!A530:I1530,2,FALSE)</f>
        <v>Starr Arpin</v>
      </c>
      <c r="G531" s="2" t="s">
        <v>3484</v>
      </c>
      <c r="H531" s="2" t="str">
        <f>VLOOKUP(C531,customers!A530:I1530,7,0)</f>
        <v>United States</v>
      </c>
      <c r="I531" s="2" t="e">
        <f>VLOOKUP(TRIM(D531),products!A530:G578,2,0)</f>
        <v>#N/A</v>
      </c>
      <c r="J531" s="5" t="e">
        <f>VLOOKUP(D531,products!A530:G578,3,FALSE)</f>
        <v>#N/A</v>
      </c>
      <c r="K531" t="e">
        <f>VLOOKUP(D531,products!A530:G578,4,FALSE)</f>
        <v>#N/A</v>
      </c>
      <c r="L531" t="e">
        <f>VLOOKUP(D531,products!A530:G578,5,FALSE)</f>
        <v>#N/A</v>
      </c>
      <c r="M531" t="e">
        <f>L531*E531</f>
        <v>#N/A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s="7" t="s">
        <v>6138</v>
      </c>
      <c r="E532" s="2">
        <v>6</v>
      </c>
      <c r="F532" s="2" t="str">
        <f>VLOOKUP(C532,customers!A531:I1531,2,FALSE)</f>
        <v>Donny Fries</v>
      </c>
      <c r="G532" s="2" t="s">
        <v>3490</v>
      </c>
      <c r="H532" s="2" t="str">
        <f>VLOOKUP(C532,customers!A531:I1531,7,0)</f>
        <v>United States</v>
      </c>
      <c r="I532" s="2" t="e">
        <f>VLOOKUP(TRIM(D532),products!A531:G579,2,0)</f>
        <v>#N/A</v>
      </c>
      <c r="J532" s="5" t="e">
        <f>VLOOKUP(D532,products!A531:G579,3,FALSE)</f>
        <v>#N/A</v>
      </c>
      <c r="K532" t="e">
        <f>VLOOKUP(D532,products!A531:G579,4,FALSE)</f>
        <v>#N/A</v>
      </c>
      <c r="L532" t="e">
        <f>VLOOKUP(D532,products!A531:G579,5,FALSE)</f>
        <v>#N/A</v>
      </c>
      <c r="M532" t="e">
        <f>L532*E532</f>
        <v>#N/A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s="7" t="s">
        <v>6177</v>
      </c>
      <c r="E533" s="2">
        <v>5</v>
      </c>
      <c r="F533" s="2" t="str">
        <f>VLOOKUP(C533,customers!A532:I1532,2,FALSE)</f>
        <v>Rana Sharer</v>
      </c>
      <c r="G533" s="2" t="s">
        <v>3496</v>
      </c>
      <c r="H533" s="2" t="str">
        <f>VLOOKUP(C533,customers!A532:I1532,7,0)</f>
        <v>United States</v>
      </c>
      <c r="I533" s="2" t="e">
        <f>VLOOKUP(TRIM(D533),products!A532:G580,2,0)</f>
        <v>#N/A</v>
      </c>
      <c r="J533" s="5" t="e">
        <f>VLOOKUP(D533,products!A532:G580,3,FALSE)</f>
        <v>#N/A</v>
      </c>
      <c r="K533" t="e">
        <f>VLOOKUP(D533,products!A532:G580,4,FALSE)</f>
        <v>#N/A</v>
      </c>
      <c r="L533" t="e">
        <f>VLOOKUP(D533,products!A532:G580,5,FALSE)</f>
        <v>#N/A</v>
      </c>
      <c r="M533" t="e">
        <f>L533*E533</f>
        <v>#N/A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s="7" t="s">
        <v>6139</v>
      </c>
      <c r="E534" s="2">
        <v>2</v>
      </c>
      <c r="F534" s="2" t="str">
        <f>VLOOKUP(C534,customers!A533:I1533,2,FALSE)</f>
        <v>Nannie Naseby</v>
      </c>
      <c r="G534" s="2" t="s">
        <v>3502</v>
      </c>
      <c r="H534" s="2" t="str">
        <f>VLOOKUP(C534,customers!A533:I1533,7,0)</f>
        <v>United States</v>
      </c>
      <c r="I534" s="2" t="e">
        <f>VLOOKUP(TRIM(D534),products!A533:G581,2,0)</f>
        <v>#N/A</v>
      </c>
      <c r="J534" s="5" t="e">
        <f>VLOOKUP(D534,products!A533:G581,3,FALSE)</f>
        <v>#N/A</v>
      </c>
      <c r="K534" t="e">
        <f>VLOOKUP(D534,products!A533:G581,4,FALSE)</f>
        <v>#N/A</v>
      </c>
      <c r="L534" t="e">
        <f>VLOOKUP(D534,products!A533:G581,5,FALSE)</f>
        <v>#N/A</v>
      </c>
      <c r="M534" t="e">
        <f>L534*E534</f>
        <v>#N/A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s="7" t="s">
        <v>6172</v>
      </c>
      <c r="E535" s="2">
        <v>4</v>
      </c>
      <c r="F535" s="2" t="str">
        <f>VLOOKUP(C535,customers!A534:I1534,2,FALSE)</f>
        <v>Rea Offell</v>
      </c>
      <c r="G535" s="2" t="s">
        <v>6196</v>
      </c>
      <c r="H535" s="2" t="str">
        <f>VLOOKUP(C535,customers!A534:I1534,7,0)</f>
        <v>United States</v>
      </c>
      <c r="I535" s="2" t="e">
        <f>VLOOKUP(TRIM(D535),products!A534:G582,2,0)</f>
        <v>#N/A</v>
      </c>
      <c r="J535" s="5" t="e">
        <f>VLOOKUP(D535,products!A534:G582,3,FALSE)</f>
        <v>#N/A</v>
      </c>
      <c r="K535" t="e">
        <f>VLOOKUP(D535,products!A534:G582,4,FALSE)</f>
        <v>#N/A</v>
      </c>
      <c r="L535" t="e">
        <f>VLOOKUP(D535,products!A534:G582,5,FALSE)</f>
        <v>#N/A</v>
      </c>
      <c r="M535" t="e">
        <f>L535*E535</f>
        <v>#N/A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s="7" t="s">
        <v>6151</v>
      </c>
      <c r="E536" s="2">
        <v>2</v>
      </c>
      <c r="F536" s="2" t="str">
        <f>VLOOKUP(C536,customers!A535:I1535,2,FALSE)</f>
        <v>Kris O'Cullen</v>
      </c>
      <c r="G536" s="2" t="s">
        <v>3513</v>
      </c>
      <c r="H536" s="2" t="str">
        <f>VLOOKUP(C536,customers!A535:I1535,7,0)</f>
        <v>Ireland</v>
      </c>
      <c r="I536" s="2" t="e">
        <f>VLOOKUP(TRIM(D536),products!A535:G583,2,0)</f>
        <v>#N/A</v>
      </c>
      <c r="J536" s="5" t="e">
        <f>VLOOKUP(D536,products!A535:G583,3,FALSE)</f>
        <v>#N/A</v>
      </c>
      <c r="K536" t="e">
        <f>VLOOKUP(D536,products!A535:G583,4,FALSE)</f>
        <v>#N/A</v>
      </c>
      <c r="L536" t="e">
        <f>VLOOKUP(D536,products!A535:G583,5,FALSE)</f>
        <v>#N/A</v>
      </c>
      <c r="M536" t="e">
        <f>L536*E536</f>
        <v>#N/A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s="7" t="s">
        <v>6145</v>
      </c>
      <c r="E537" s="2">
        <v>2</v>
      </c>
      <c r="F537" s="2" t="str">
        <f>VLOOKUP(C537,customers!A536:I1536,2,FALSE)</f>
        <v>Timoteo Glisane</v>
      </c>
      <c r="G537" s="2" t="s">
        <v>6196</v>
      </c>
      <c r="H537" s="2" t="str">
        <f>VLOOKUP(C537,customers!A536:I1536,7,0)</f>
        <v>Ireland</v>
      </c>
      <c r="I537" s="2" t="e">
        <f>VLOOKUP(TRIM(D537),products!A536:G584,2,0)</f>
        <v>#N/A</v>
      </c>
      <c r="J537" s="5" t="e">
        <f>VLOOKUP(D537,products!A536:G584,3,FALSE)</f>
        <v>#N/A</v>
      </c>
      <c r="K537" t="e">
        <f>VLOOKUP(D537,products!A536:G584,4,FALSE)</f>
        <v>#N/A</v>
      </c>
      <c r="L537" t="e">
        <f>VLOOKUP(D537,products!A536:G584,5,FALSE)</f>
        <v>#N/A</v>
      </c>
      <c r="M537" t="e">
        <f>L537*E537</f>
        <v>#N/A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s="7" t="s">
        <v>6163</v>
      </c>
      <c r="E538" s="2">
        <v>3</v>
      </c>
      <c r="F538" s="2" t="e">
        <f>VLOOKUP(C538,customers!A537:I1537,2,FALSE)</f>
        <v>#N/A</v>
      </c>
      <c r="G538" s="2" t="e">
        <v>#N/A</v>
      </c>
      <c r="H538" s="2" t="e">
        <f>VLOOKUP(C538,customers!A537:I1537,7,0)</f>
        <v>#N/A</v>
      </c>
      <c r="I538" s="2" t="e">
        <f>VLOOKUP(TRIM(D538),products!A537:G585,2,0)</f>
        <v>#N/A</v>
      </c>
      <c r="J538" s="5" t="e">
        <f>VLOOKUP(D538,products!A537:G585,3,FALSE)</f>
        <v>#N/A</v>
      </c>
      <c r="K538" t="e">
        <f>VLOOKUP(D538,products!A537:G585,4,FALSE)</f>
        <v>#N/A</v>
      </c>
      <c r="L538" t="e">
        <f>VLOOKUP(D538,products!A537:G585,5,FALSE)</f>
        <v>#N/A</v>
      </c>
      <c r="M538" t="e">
        <f>L538*E538</f>
        <v>#N/A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s="7" t="s">
        <v>6185</v>
      </c>
      <c r="E539" s="2">
        <v>4</v>
      </c>
      <c r="F539" s="2" t="str">
        <f>VLOOKUP(C539,customers!A538:I1538,2,FALSE)</f>
        <v>Hildegarde Brangan</v>
      </c>
      <c r="G539" s="2" t="s">
        <v>3530</v>
      </c>
      <c r="H539" s="2" t="str">
        <f>VLOOKUP(C539,customers!A538:I1538,7,0)</f>
        <v>United States</v>
      </c>
      <c r="I539" s="2" t="e">
        <f>VLOOKUP(TRIM(D539),products!A538:G586,2,0)</f>
        <v>#N/A</v>
      </c>
      <c r="J539" s="5" t="e">
        <f>VLOOKUP(D539,products!A538:G586,3,FALSE)</f>
        <v>#N/A</v>
      </c>
      <c r="K539" t="e">
        <f>VLOOKUP(D539,products!A538:G586,4,FALSE)</f>
        <v>#N/A</v>
      </c>
      <c r="L539" t="e">
        <f>VLOOKUP(D539,products!A538:G586,5,FALSE)</f>
        <v>#N/A</v>
      </c>
      <c r="M539" t="e">
        <f>L539*E539</f>
        <v>#N/A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s="7" t="s">
        <v>6163</v>
      </c>
      <c r="E540" s="2">
        <v>4</v>
      </c>
      <c r="F540" s="2" t="str">
        <f>VLOOKUP(C540,customers!A539:I1539,2,FALSE)</f>
        <v>Amii Gallyon</v>
      </c>
      <c r="G540" s="2" t="s">
        <v>3535</v>
      </c>
      <c r="H540" s="2" t="str">
        <f>VLOOKUP(C540,customers!A539:I1539,7,0)</f>
        <v>United States</v>
      </c>
      <c r="I540" s="2" t="e">
        <f>VLOOKUP(TRIM(D540),products!A539:G587,2,0)</f>
        <v>#N/A</v>
      </c>
      <c r="J540" s="5" t="e">
        <f>VLOOKUP(D540,products!A539:G587,3,FALSE)</f>
        <v>#N/A</v>
      </c>
      <c r="K540" t="e">
        <f>VLOOKUP(D540,products!A539:G587,4,FALSE)</f>
        <v>#N/A</v>
      </c>
      <c r="L540" t="e">
        <f>VLOOKUP(D540,products!A539:G587,5,FALSE)</f>
        <v>#N/A</v>
      </c>
      <c r="M540" t="e">
        <f>L540*E540</f>
        <v>#N/A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s="7" t="s">
        <v>6172</v>
      </c>
      <c r="E541" s="2">
        <v>5</v>
      </c>
      <c r="F541" s="2" t="str">
        <f>VLOOKUP(C541,customers!A540:I1540,2,FALSE)</f>
        <v>Birgit Domange</v>
      </c>
      <c r="G541" s="2" t="s">
        <v>3540</v>
      </c>
      <c r="H541" s="2" t="str">
        <f>VLOOKUP(C541,customers!A540:I1540,7,0)</f>
        <v>United States</v>
      </c>
      <c r="I541" s="2" t="e">
        <f>VLOOKUP(TRIM(D541),products!A540:G588,2,0)</f>
        <v>#N/A</v>
      </c>
      <c r="J541" s="5" t="e">
        <f>VLOOKUP(D541,products!A540:G588,3,FALSE)</f>
        <v>#N/A</v>
      </c>
      <c r="K541" t="e">
        <f>VLOOKUP(D541,products!A540:G588,4,FALSE)</f>
        <v>#N/A</v>
      </c>
      <c r="L541" t="e">
        <f>VLOOKUP(D541,products!A540:G588,5,FALSE)</f>
        <v>#N/A</v>
      </c>
      <c r="M541" t="e">
        <f>L541*E541</f>
        <v>#N/A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s="7" t="s">
        <v>6170</v>
      </c>
      <c r="E542" s="2">
        <v>4</v>
      </c>
      <c r="F542" s="2" t="str">
        <f>VLOOKUP(C542,customers!A541:I1541,2,FALSE)</f>
        <v>Killian Osler</v>
      </c>
      <c r="G542" s="2" t="s">
        <v>3545</v>
      </c>
      <c r="H542" s="2" t="str">
        <f>VLOOKUP(C542,customers!A541:I1541,7,0)</f>
        <v>United States</v>
      </c>
      <c r="I542" s="2" t="e">
        <f>VLOOKUP(TRIM(D542),products!A541:G589,2,0)</f>
        <v>#N/A</v>
      </c>
      <c r="J542" s="5" t="e">
        <f>VLOOKUP(D542,products!A541:G589,3,FALSE)</f>
        <v>#N/A</v>
      </c>
      <c r="K542" t="e">
        <f>VLOOKUP(D542,products!A541:G589,4,FALSE)</f>
        <v>#N/A</v>
      </c>
      <c r="L542" t="e">
        <f>VLOOKUP(D542,products!A541:G589,5,FALSE)</f>
        <v>#N/A</v>
      </c>
      <c r="M542" t="e">
        <f>L542*E542</f>
        <v>#N/A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s="7" t="s">
        <v>6168</v>
      </c>
      <c r="E543" s="2">
        <v>1</v>
      </c>
      <c r="F543" s="2" t="str">
        <f>VLOOKUP(C543,customers!A542:I1542,2,FALSE)</f>
        <v>Lora Dukes</v>
      </c>
      <c r="G543" s="2" t="s">
        <v>6196</v>
      </c>
      <c r="H543" s="2" t="str">
        <f>VLOOKUP(C543,customers!A542:I1542,7,0)</f>
        <v>Ireland</v>
      </c>
      <c r="I543" s="2" t="e">
        <f>VLOOKUP(TRIM(D543),products!A542:G590,2,0)</f>
        <v>#N/A</v>
      </c>
      <c r="J543" s="5" t="e">
        <f>VLOOKUP(D543,products!A542:G590,3,FALSE)</f>
        <v>#N/A</v>
      </c>
      <c r="K543" t="e">
        <f>VLOOKUP(D543,products!A542:G590,4,FALSE)</f>
        <v>#N/A</v>
      </c>
      <c r="L543" t="e">
        <f>VLOOKUP(D543,products!A542:G590,5,FALSE)</f>
        <v>#N/A</v>
      </c>
      <c r="M543" t="e">
        <f>L543*E543</f>
        <v>#N/A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s="7" t="s">
        <v>6175</v>
      </c>
      <c r="E544" s="2">
        <v>4</v>
      </c>
      <c r="F544" s="2" t="str">
        <f>VLOOKUP(C544,customers!A543:I1543,2,FALSE)</f>
        <v>Zack Pellett</v>
      </c>
      <c r="G544" s="2" t="s">
        <v>3556</v>
      </c>
      <c r="H544" s="2" t="str">
        <f>VLOOKUP(C544,customers!A543:I1543,7,0)</f>
        <v>United States</v>
      </c>
      <c r="I544" s="2" t="e">
        <f>VLOOKUP(TRIM(D544),products!A543:G591,2,0)</f>
        <v>#N/A</v>
      </c>
      <c r="J544" s="5" t="e">
        <f>VLOOKUP(D544,products!A543:G591,3,FALSE)</f>
        <v>#N/A</v>
      </c>
      <c r="K544" t="e">
        <f>VLOOKUP(D544,products!A543:G591,4,FALSE)</f>
        <v>#N/A</v>
      </c>
      <c r="L544" t="e">
        <f>VLOOKUP(D544,products!A543:G591,5,FALSE)</f>
        <v>#N/A</v>
      </c>
      <c r="M544" t="e">
        <f>L544*E544</f>
        <v>#N/A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s="7" t="s">
        <v>6142</v>
      </c>
      <c r="E545" s="2">
        <v>2</v>
      </c>
      <c r="F545" s="2" t="str">
        <f>VLOOKUP(C545,customers!A544:I1544,2,FALSE)</f>
        <v>Ilaire Sprakes</v>
      </c>
      <c r="G545" s="2" t="s">
        <v>3562</v>
      </c>
      <c r="H545" s="2" t="str">
        <f>VLOOKUP(C545,customers!A544:I1544,7,0)</f>
        <v>United States</v>
      </c>
      <c r="I545" s="2" t="e">
        <f>VLOOKUP(TRIM(D545),products!A544:G592,2,0)</f>
        <v>#N/A</v>
      </c>
      <c r="J545" s="5" t="e">
        <f>VLOOKUP(D545,products!A544:G592,3,FALSE)</f>
        <v>#N/A</v>
      </c>
      <c r="K545" t="e">
        <f>VLOOKUP(D545,products!A544:G592,4,FALSE)</f>
        <v>#N/A</v>
      </c>
      <c r="L545" t="e">
        <f>VLOOKUP(D545,products!A544:G592,5,FALSE)</f>
        <v>#N/A</v>
      </c>
      <c r="M545" t="e">
        <f>L545*E545</f>
        <v>#N/A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s="7" t="s">
        <v>6180</v>
      </c>
      <c r="E546" s="2">
        <v>2</v>
      </c>
      <c r="F546" s="2" t="str">
        <f>VLOOKUP(C546,customers!A545:I1545,2,FALSE)</f>
        <v>Heda Fromant</v>
      </c>
      <c r="G546" s="2" t="s">
        <v>3568</v>
      </c>
      <c r="H546" s="2" t="str">
        <f>VLOOKUP(C546,customers!A545:I1545,7,0)</f>
        <v>United States</v>
      </c>
      <c r="I546" s="2" t="e">
        <f>VLOOKUP(TRIM(D546),products!A545:G593,2,0)</f>
        <v>#N/A</v>
      </c>
      <c r="J546" s="5" t="e">
        <f>VLOOKUP(D546,products!A545:G593,3,FALSE)</f>
        <v>#N/A</v>
      </c>
      <c r="K546" t="e">
        <f>VLOOKUP(D546,products!A545:G593,4,FALSE)</f>
        <v>#N/A</v>
      </c>
      <c r="L546" t="e">
        <f>VLOOKUP(D546,products!A545:G593,5,FALSE)</f>
        <v>#N/A</v>
      </c>
      <c r="M546" t="e">
        <f>L546*E546</f>
        <v>#N/A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s="7" t="s">
        <v>6150</v>
      </c>
      <c r="E547" s="2">
        <v>4</v>
      </c>
      <c r="F547" s="2" t="str">
        <f>VLOOKUP(C547,customers!A546:I1546,2,FALSE)</f>
        <v>Rufus Flear</v>
      </c>
      <c r="G547" s="2" t="s">
        <v>3574</v>
      </c>
      <c r="H547" s="2" t="str">
        <f>VLOOKUP(C547,customers!A546:I1546,7,0)</f>
        <v>United Kingdom</v>
      </c>
      <c r="I547" s="2" t="e">
        <f>VLOOKUP(TRIM(D547),products!A546:G594,2,0)</f>
        <v>#N/A</v>
      </c>
      <c r="J547" s="5" t="e">
        <f>VLOOKUP(D547,products!A546:G594,3,FALSE)</f>
        <v>#N/A</v>
      </c>
      <c r="K547" t="e">
        <f>VLOOKUP(D547,products!A546:G594,4,FALSE)</f>
        <v>#N/A</v>
      </c>
      <c r="L547" t="e">
        <f>VLOOKUP(D547,products!A546:G594,5,FALSE)</f>
        <v>#N/A</v>
      </c>
      <c r="M547" t="e">
        <f>L547*E547</f>
        <v>#N/A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s="7" t="s">
        <v>6185</v>
      </c>
      <c r="E548" s="2">
        <v>3</v>
      </c>
      <c r="F548" s="2" t="str">
        <f>VLOOKUP(C548,customers!A547:I1547,2,FALSE)</f>
        <v>Dom Milella</v>
      </c>
      <c r="G548" s="2" t="s">
        <v>6196</v>
      </c>
      <c r="H548" s="2" t="str">
        <f>VLOOKUP(C548,customers!A547:I1547,7,0)</f>
        <v>Ireland</v>
      </c>
      <c r="I548" s="2" t="e">
        <f>VLOOKUP(TRIM(D548),products!A547:G595,2,0)</f>
        <v>#N/A</v>
      </c>
      <c r="J548" s="5" t="e">
        <f>VLOOKUP(D548,products!A547:G595,3,FALSE)</f>
        <v>#N/A</v>
      </c>
      <c r="K548" t="e">
        <f>VLOOKUP(D548,products!A547:G595,4,FALSE)</f>
        <v>#N/A</v>
      </c>
      <c r="L548" t="e">
        <f>VLOOKUP(D548,products!A547:G595,5,FALSE)</f>
        <v>#N/A</v>
      </c>
      <c r="M548" t="e">
        <f>L548*E548</f>
        <v>#N/A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s="7" t="s">
        <v>6178</v>
      </c>
      <c r="E549" s="2">
        <v>3</v>
      </c>
      <c r="F549" s="2" t="str">
        <f>VLOOKUP(C549,customers!A548:I1548,2,FALSE)</f>
        <v>Wilek Lightollers</v>
      </c>
      <c r="G549" s="2" t="s">
        <v>3596</v>
      </c>
      <c r="H549" s="2" t="str">
        <f>VLOOKUP(C549,customers!A548:I1548,7,0)</f>
        <v>United States</v>
      </c>
      <c r="I549" s="2" t="e">
        <f>VLOOKUP(TRIM(D549),products!A548:G596,2,0)</f>
        <v>#N/A</v>
      </c>
      <c r="J549" s="5" t="e">
        <f>VLOOKUP(D549,products!A548:G596,3,FALSE)</f>
        <v>#N/A</v>
      </c>
      <c r="K549" t="e">
        <f>VLOOKUP(D549,products!A548:G596,4,FALSE)</f>
        <v>#N/A</v>
      </c>
      <c r="L549" t="e">
        <f>VLOOKUP(D549,products!A548:G596,5,FALSE)</f>
        <v>#N/A</v>
      </c>
      <c r="M549" t="e">
        <f>L549*E549</f>
        <v>#N/A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s="7" t="s">
        <v>6184</v>
      </c>
      <c r="E550" s="2">
        <v>3</v>
      </c>
      <c r="F550" s="2" t="str">
        <f>VLOOKUP(C550,customers!A549:I1549,2,FALSE)</f>
        <v>Bette-ann Munden</v>
      </c>
      <c r="G550" s="2" t="s">
        <v>3590</v>
      </c>
      <c r="H550" s="2" t="str">
        <f>VLOOKUP(C550,customers!A549:I1549,7,0)</f>
        <v>United States</v>
      </c>
      <c r="I550" s="2" t="e">
        <f>VLOOKUP(TRIM(D550),products!A549:G597,2,0)</f>
        <v>#N/A</v>
      </c>
      <c r="J550" s="5" t="e">
        <f>VLOOKUP(D550,products!A549:G597,3,FALSE)</f>
        <v>#N/A</v>
      </c>
      <c r="K550" t="e">
        <f>VLOOKUP(D550,products!A549:G597,4,FALSE)</f>
        <v>#N/A</v>
      </c>
      <c r="L550" t="e">
        <f>VLOOKUP(D550,products!A549:G597,5,FALSE)</f>
        <v>#N/A</v>
      </c>
      <c r="M550" t="e">
        <f>L550*E550</f>
        <v>#N/A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s="7" t="s">
        <v>6184</v>
      </c>
      <c r="E551" s="2">
        <v>4</v>
      </c>
      <c r="F551" s="2" t="str">
        <f>VLOOKUP(C551,customers!A550:I1550,2,FALSE)</f>
        <v>Wilek Lightollers</v>
      </c>
      <c r="G551" s="2" t="s">
        <v>3596</v>
      </c>
      <c r="H551" s="2" t="str">
        <f>VLOOKUP(C551,customers!A550:I1550,7,0)</f>
        <v>United States</v>
      </c>
      <c r="I551" s="2" t="e">
        <f>VLOOKUP(TRIM(D551),products!A550:G598,2,0)</f>
        <v>#N/A</v>
      </c>
      <c r="J551" s="5" t="e">
        <f>VLOOKUP(D551,products!A550:G598,3,FALSE)</f>
        <v>#N/A</v>
      </c>
      <c r="K551" t="e">
        <f>VLOOKUP(D551,products!A550:G598,4,FALSE)</f>
        <v>#N/A</v>
      </c>
      <c r="L551" t="e">
        <f>VLOOKUP(D551,products!A550:G598,5,FALSE)</f>
        <v>#N/A</v>
      </c>
      <c r="M551" t="e">
        <f>L551*E551</f>
        <v>#N/A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s="7" t="s">
        <v>6150</v>
      </c>
      <c r="E552" s="2">
        <v>6</v>
      </c>
      <c r="F552" s="2" t="str">
        <f>VLOOKUP(C552,customers!A551:I1551,2,FALSE)</f>
        <v>Nick Brakespear</v>
      </c>
      <c r="G552" s="2" t="s">
        <v>3602</v>
      </c>
      <c r="H552" s="2" t="str">
        <f>VLOOKUP(C552,customers!A551:I1551,7,0)</f>
        <v>United States</v>
      </c>
      <c r="I552" s="2" t="e">
        <f>VLOOKUP(TRIM(D552),products!A551:G599,2,0)</f>
        <v>#N/A</v>
      </c>
      <c r="J552" s="5" t="e">
        <f>VLOOKUP(D552,products!A551:G599,3,FALSE)</f>
        <v>#N/A</v>
      </c>
      <c r="K552" t="e">
        <f>VLOOKUP(D552,products!A551:G599,4,FALSE)</f>
        <v>#N/A</v>
      </c>
      <c r="L552" t="e">
        <f>VLOOKUP(D552,products!A551:G599,5,FALSE)</f>
        <v>#N/A</v>
      </c>
      <c r="M552" t="e">
        <f>L552*E552</f>
        <v>#N/A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s="7" t="s">
        <v>6153</v>
      </c>
      <c r="E553" s="2">
        <v>2</v>
      </c>
      <c r="F553" s="2" t="str">
        <f>VLOOKUP(C553,customers!A552:I1552,2,FALSE)</f>
        <v>Malynda Glawsop</v>
      </c>
      <c r="G553" s="2" t="s">
        <v>3608</v>
      </c>
      <c r="H553" s="2" t="str">
        <f>VLOOKUP(C553,customers!A552:I1552,7,0)</f>
        <v>United States</v>
      </c>
      <c r="I553" s="2" t="e">
        <f>VLOOKUP(TRIM(D553),products!A552:G600,2,0)</f>
        <v>#N/A</v>
      </c>
      <c r="J553" s="5" t="e">
        <f>VLOOKUP(D553,products!A552:G600,3,FALSE)</f>
        <v>#N/A</v>
      </c>
      <c r="K553" t="e">
        <f>VLOOKUP(D553,products!A552:G600,4,FALSE)</f>
        <v>#N/A</v>
      </c>
      <c r="L553" t="e">
        <f>VLOOKUP(D553,products!A552:G600,5,FALSE)</f>
        <v>#N/A</v>
      </c>
      <c r="M553" t="e">
        <f>L553*E553</f>
        <v>#N/A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s="7" t="s">
        <v>6184</v>
      </c>
      <c r="E554" s="2">
        <v>4</v>
      </c>
      <c r="F554" s="2" t="str">
        <f>VLOOKUP(C554,customers!A553:I1553,2,FALSE)</f>
        <v>Granville Alberts</v>
      </c>
      <c r="G554" s="2" t="s">
        <v>3614</v>
      </c>
      <c r="H554" s="2" t="str">
        <f>VLOOKUP(C554,customers!A553:I1553,7,0)</f>
        <v>United Kingdom</v>
      </c>
      <c r="I554" s="2" t="e">
        <f>VLOOKUP(TRIM(D554),products!A553:G601,2,0)</f>
        <v>#N/A</v>
      </c>
      <c r="J554" s="5" t="e">
        <f>VLOOKUP(D554,products!A553:G601,3,FALSE)</f>
        <v>#N/A</v>
      </c>
      <c r="K554" t="e">
        <f>VLOOKUP(D554,products!A553:G601,4,FALSE)</f>
        <v>#N/A</v>
      </c>
      <c r="L554" t="e">
        <f>VLOOKUP(D554,products!A553:G601,5,FALSE)</f>
        <v>#N/A</v>
      </c>
      <c r="M554" t="e">
        <f>L554*E554</f>
        <v>#N/A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s="7" t="s">
        <v>6141</v>
      </c>
      <c r="E555" s="2">
        <v>5</v>
      </c>
      <c r="F555" s="2" t="str">
        <f>VLOOKUP(C555,customers!A554:I1554,2,FALSE)</f>
        <v>Vasily Polglase</v>
      </c>
      <c r="G555" s="2" t="s">
        <v>3620</v>
      </c>
      <c r="H555" s="2" t="str">
        <f>VLOOKUP(C555,customers!A554:I1554,7,0)</f>
        <v>United States</v>
      </c>
      <c r="I555" s="2" t="e">
        <f>VLOOKUP(TRIM(D555),products!A554:G602,2,0)</f>
        <v>#N/A</v>
      </c>
      <c r="J555" s="5" t="e">
        <f>VLOOKUP(D555,products!A554:G602,3,FALSE)</f>
        <v>#N/A</v>
      </c>
      <c r="K555" t="e">
        <f>VLOOKUP(D555,products!A554:G602,4,FALSE)</f>
        <v>#N/A</v>
      </c>
      <c r="L555" t="e">
        <f>VLOOKUP(D555,products!A554:G602,5,FALSE)</f>
        <v>#N/A</v>
      </c>
      <c r="M555" t="e">
        <f>L555*E555</f>
        <v>#N/A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s="7" t="s">
        <v>6142</v>
      </c>
      <c r="E556" s="2">
        <v>2</v>
      </c>
      <c r="F556" s="2" t="str">
        <f>VLOOKUP(C556,customers!A555:I1555,2,FALSE)</f>
        <v>Madelaine Sharples</v>
      </c>
      <c r="G556" s="2" t="s">
        <v>6196</v>
      </c>
      <c r="H556" s="2" t="str">
        <f>VLOOKUP(C556,customers!A555:I1555,7,0)</f>
        <v>United Kingdom</v>
      </c>
      <c r="I556" s="2" t="e">
        <f>VLOOKUP(TRIM(D556),products!A555:G603,2,0)</f>
        <v>#N/A</v>
      </c>
      <c r="J556" s="5" t="e">
        <f>VLOOKUP(D556,products!A555:G603,3,FALSE)</f>
        <v>#N/A</v>
      </c>
      <c r="K556" t="e">
        <f>VLOOKUP(D556,products!A555:G603,4,FALSE)</f>
        <v>#N/A</v>
      </c>
      <c r="L556" t="e">
        <f>VLOOKUP(D556,products!A555:G603,5,FALSE)</f>
        <v>#N/A</v>
      </c>
      <c r="M556" t="e">
        <f>L556*E556</f>
        <v>#N/A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s="7" t="s">
        <v>6141</v>
      </c>
      <c r="E557" s="2">
        <v>6</v>
      </c>
      <c r="F557" s="2" t="str">
        <f>VLOOKUP(C557,customers!A556:I1556,2,FALSE)</f>
        <v>Sigfrid Busch</v>
      </c>
      <c r="G557" s="2" t="s">
        <v>3630</v>
      </c>
      <c r="H557" s="2" t="str">
        <f>VLOOKUP(C557,customers!A556:I1556,7,0)</f>
        <v>Ireland</v>
      </c>
      <c r="I557" s="2" t="e">
        <f>VLOOKUP(TRIM(D557),products!A556:G604,2,0)</f>
        <v>#N/A</v>
      </c>
      <c r="J557" s="5" t="e">
        <f>VLOOKUP(D557,products!A556:G604,3,FALSE)</f>
        <v>#N/A</v>
      </c>
      <c r="K557" t="e">
        <f>VLOOKUP(D557,products!A556:G604,4,FALSE)</f>
        <v>#N/A</v>
      </c>
      <c r="L557" t="e">
        <f>VLOOKUP(D557,products!A556:G604,5,FALSE)</f>
        <v>#N/A</v>
      </c>
      <c r="M557" t="e">
        <f>L557*E557</f>
        <v>#N/A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s="7" t="s">
        <v>6159</v>
      </c>
      <c r="E558" s="2">
        <v>2</v>
      </c>
      <c r="F558" s="2" t="str">
        <f>VLOOKUP(C558,customers!A557:I1557,2,FALSE)</f>
        <v>Cissiee Raisbeck</v>
      </c>
      <c r="G558" s="2" t="s">
        <v>3636</v>
      </c>
      <c r="H558" s="2" t="str">
        <f>VLOOKUP(C558,customers!A557:I1557,7,0)</f>
        <v>United States</v>
      </c>
      <c r="I558" s="2" t="e">
        <f>VLOOKUP(TRIM(D558),products!A557:G605,2,0)</f>
        <v>#N/A</v>
      </c>
      <c r="J558" s="5" t="e">
        <f>VLOOKUP(D558,products!A557:G605,3,FALSE)</f>
        <v>#N/A</v>
      </c>
      <c r="K558" t="e">
        <f>VLOOKUP(D558,products!A557:G605,4,FALSE)</f>
        <v>#N/A</v>
      </c>
      <c r="L558" t="e">
        <f>VLOOKUP(D558,products!A557:G605,5,FALSE)</f>
        <v>#N/A</v>
      </c>
      <c r="M558" t="e">
        <f>L558*E558</f>
        <v>#N/A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s="7" t="s">
        <v>6171</v>
      </c>
      <c r="E559" s="2">
        <v>4</v>
      </c>
      <c r="F559" s="2" t="e">
        <f>VLOOKUP(C559,customers!A558:I1558,2,FALSE)</f>
        <v>#N/A</v>
      </c>
      <c r="G559" s="2" t="e">
        <v>#N/A</v>
      </c>
      <c r="H559" s="2" t="e">
        <f>VLOOKUP(C559,customers!A558:I1558,7,0)</f>
        <v>#N/A</v>
      </c>
      <c r="I559" s="2" t="e">
        <f>VLOOKUP(TRIM(D559),products!A558:G606,2,0)</f>
        <v>#N/A</v>
      </c>
      <c r="J559" s="5" t="e">
        <f>VLOOKUP(D559,products!A558:G606,3,FALSE)</f>
        <v>#N/A</v>
      </c>
      <c r="K559" t="e">
        <f>VLOOKUP(D559,products!A558:G606,4,FALSE)</f>
        <v>#N/A</v>
      </c>
      <c r="L559" t="e">
        <f>VLOOKUP(D559,products!A558:G606,5,FALSE)</f>
        <v>#N/A</v>
      </c>
      <c r="M559" t="e">
        <f>L559*E559</f>
        <v>#N/A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s="7" t="s">
        <v>6150</v>
      </c>
      <c r="E560" s="2">
        <v>4</v>
      </c>
      <c r="F560" s="2" t="str">
        <f>VLOOKUP(C560,customers!A559:I1559,2,FALSE)</f>
        <v>Kenton Wetherick</v>
      </c>
      <c r="G560" s="2" t="s">
        <v>6196</v>
      </c>
      <c r="H560" s="2" t="str">
        <f>VLOOKUP(C560,customers!A559:I1559,7,0)</f>
        <v>United States</v>
      </c>
      <c r="I560" s="2" t="e">
        <f>VLOOKUP(TRIM(D560),products!A559:G607,2,0)</f>
        <v>#N/A</v>
      </c>
      <c r="J560" s="5" t="e">
        <f>VLOOKUP(D560,products!A559:G607,3,FALSE)</f>
        <v>#N/A</v>
      </c>
      <c r="K560" t="e">
        <f>VLOOKUP(D560,products!A559:G607,4,FALSE)</f>
        <v>#N/A</v>
      </c>
      <c r="L560" t="e">
        <f>VLOOKUP(D560,products!A559:G607,5,FALSE)</f>
        <v>#N/A</v>
      </c>
      <c r="M560" t="e">
        <f>L560*E560</f>
        <v>#N/A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s="7" t="s">
        <v>6140</v>
      </c>
      <c r="E561" s="2">
        <v>3</v>
      </c>
      <c r="F561" s="2" t="str">
        <f>VLOOKUP(C561,customers!A560:I1560,2,FALSE)</f>
        <v>Reamonn Aynold</v>
      </c>
      <c r="G561" s="2" t="s">
        <v>3651</v>
      </c>
      <c r="H561" s="2" t="str">
        <f>VLOOKUP(C561,customers!A560:I1560,7,0)</f>
        <v>United States</v>
      </c>
      <c r="I561" s="2" t="e">
        <f>VLOOKUP(TRIM(D561),products!A560:G608,2,0)</f>
        <v>#N/A</v>
      </c>
      <c r="J561" s="5" t="e">
        <f>VLOOKUP(D561,products!A560:G608,3,FALSE)</f>
        <v>#N/A</v>
      </c>
      <c r="K561" t="e">
        <f>VLOOKUP(D561,products!A560:G608,4,FALSE)</f>
        <v>#N/A</v>
      </c>
      <c r="L561" t="e">
        <f>VLOOKUP(D561,products!A560:G608,5,FALSE)</f>
        <v>#N/A</v>
      </c>
      <c r="M561" t="e">
        <f>L561*E561</f>
        <v>#N/A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s="7" t="s">
        <v>6166</v>
      </c>
      <c r="E562" s="2">
        <v>6</v>
      </c>
      <c r="F562" s="2" t="str">
        <f>VLOOKUP(C562,customers!A561:I1561,2,FALSE)</f>
        <v>Hatty Dovydenas</v>
      </c>
      <c r="G562" s="2" t="s">
        <v>6196</v>
      </c>
      <c r="H562" s="2" t="str">
        <f>VLOOKUP(C562,customers!A561:I1561,7,0)</f>
        <v>United States</v>
      </c>
      <c r="I562" s="2" t="e">
        <f>VLOOKUP(TRIM(D562),products!A561:G609,2,0)</f>
        <v>#N/A</v>
      </c>
      <c r="J562" s="5" t="e">
        <f>VLOOKUP(D562,products!A561:G609,3,FALSE)</f>
        <v>#N/A</v>
      </c>
      <c r="K562" t="e">
        <f>VLOOKUP(D562,products!A561:G609,4,FALSE)</f>
        <v>#N/A</v>
      </c>
      <c r="L562" t="e">
        <f>VLOOKUP(D562,products!A561:G609,5,FALSE)</f>
        <v>#N/A</v>
      </c>
      <c r="M562" t="e">
        <f>L562*E562</f>
        <v>#N/A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s="7" t="s">
        <v>6154</v>
      </c>
      <c r="E563" s="2">
        <v>6</v>
      </c>
      <c r="F563" s="2" t="str">
        <f>VLOOKUP(C563,customers!A562:I1562,2,FALSE)</f>
        <v>Nathaniel Bloxland</v>
      </c>
      <c r="G563" s="2" t="s">
        <v>6196</v>
      </c>
      <c r="H563" s="2" t="str">
        <f>VLOOKUP(C563,customers!A562:I1562,7,0)</f>
        <v>Ireland</v>
      </c>
      <c r="I563" s="2" t="e">
        <f>VLOOKUP(TRIM(D563),products!A562:G610,2,0)</f>
        <v>#N/A</v>
      </c>
      <c r="J563" s="5" t="e">
        <f>VLOOKUP(D563,products!A562:G610,3,FALSE)</f>
        <v>#N/A</v>
      </c>
      <c r="K563" t="e">
        <f>VLOOKUP(D563,products!A562:G610,4,FALSE)</f>
        <v>#N/A</v>
      </c>
      <c r="L563" t="e">
        <f>VLOOKUP(D563,products!A562:G610,5,FALSE)</f>
        <v>#N/A</v>
      </c>
      <c r="M563" t="e">
        <f>L563*E563</f>
        <v>#N/A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s="7" t="s">
        <v>6145</v>
      </c>
      <c r="E564" s="2">
        <v>6</v>
      </c>
      <c r="F564" s="2" t="str">
        <f>VLOOKUP(C564,customers!A563:I1563,2,FALSE)</f>
        <v>Brendan Grece</v>
      </c>
      <c r="G564" s="2" t="s">
        <v>3668</v>
      </c>
      <c r="H564" s="2" t="str">
        <f>VLOOKUP(C564,customers!A563:I1563,7,0)</f>
        <v>United Kingdom</v>
      </c>
      <c r="I564" s="2" t="e">
        <f>VLOOKUP(TRIM(D564),products!A563:G611,2,0)</f>
        <v>#N/A</v>
      </c>
      <c r="J564" s="5" t="e">
        <f>VLOOKUP(D564,products!A563:G611,3,FALSE)</f>
        <v>#N/A</v>
      </c>
      <c r="K564" t="e">
        <f>VLOOKUP(D564,products!A563:G611,4,FALSE)</f>
        <v>#N/A</v>
      </c>
      <c r="L564" t="e">
        <f>VLOOKUP(D564,products!A563:G611,5,FALSE)</f>
        <v>#N/A</v>
      </c>
      <c r="M564" t="e">
        <f>L564*E564</f>
        <v>#N/A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s="7" t="s">
        <v>6141</v>
      </c>
      <c r="E565" s="2">
        <v>6</v>
      </c>
      <c r="F565" s="2" t="str">
        <f>VLOOKUP(C565,customers!A564:I1564,2,FALSE)</f>
        <v>Don Flintiff</v>
      </c>
      <c r="G565" s="2" t="s">
        <v>3754</v>
      </c>
      <c r="H565" s="2" t="str">
        <f>VLOOKUP(C565,customers!A564:I1564,7,0)</f>
        <v>United Kingdom</v>
      </c>
      <c r="I565" s="2" t="e">
        <f>VLOOKUP(TRIM(D565),products!A564:G612,2,0)</f>
        <v>#N/A</v>
      </c>
      <c r="J565" s="5" t="e">
        <f>VLOOKUP(D565,products!A564:G612,3,FALSE)</f>
        <v>#N/A</v>
      </c>
      <c r="K565" t="e">
        <f>VLOOKUP(D565,products!A564:G612,4,FALSE)</f>
        <v>#N/A</v>
      </c>
      <c r="L565" t="e">
        <f>VLOOKUP(D565,products!A564:G612,5,FALSE)</f>
        <v>#N/A</v>
      </c>
      <c r="M565" t="e">
        <f>L565*E565</f>
        <v>#N/A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s="7" t="s">
        <v>6173</v>
      </c>
      <c r="E566" s="2">
        <v>2</v>
      </c>
      <c r="F566" s="2" t="str">
        <f>VLOOKUP(C566,customers!A565:I1565,2,FALSE)</f>
        <v>Abbe Thys</v>
      </c>
      <c r="G566" s="2" t="s">
        <v>3680</v>
      </c>
      <c r="H566" s="2" t="str">
        <f>VLOOKUP(C566,customers!A565:I1565,7,0)</f>
        <v>United States</v>
      </c>
      <c r="I566" s="2" t="e">
        <f>VLOOKUP(TRIM(D566),products!A565:G613,2,0)</f>
        <v>#N/A</v>
      </c>
      <c r="J566" s="5" t="e">
        <f>VLOOKUP(D566,products!A565:G613,3,FALSE)</f>
        <v>#N/A</v>
      </c>
      <c r="K566" t="e">
        <f>VLOOKUP(D566,products!A565:G613,4,FALSE)</f>
        <v>#N/A</v>
      </c>
      <c r="L566" t="e">
        <f>VLOOKUP(D566,products!A565:G613,5,FALSE)</f>
        <v>#N/A</v>
      </c>
      <c r="M566" t="e">
        <f>L566*E566</f>
        <v>#N/A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s="7" t="s">
        <v>6149</v>
      </c>
      <c r="E567" s="2">
        <v>4</v>
      </c>
      <c r="F567" s="2" t="str">
        <f>VLOOKUP(C567,customers!A566:I1566,2,FALSE)</f>
        <v>Jackquelin Chugg</v>
      </c>
      <c r="G567" s="2" t="s">
        <v>3686</v>
      </c>
      <c r="H567" s="2" t="str">
        <f>VLOOKUP(C567,customers!A566:I1566,7,0)</f>
        <v>United States</v>
      </c>
      <c r="I567" s="2" t="e">
        <f>VLOOKUP(TRIM(D567),products!A566:G614,2,0)</f>
        <v>#N/A</v>
      </c>
      <c r="J567" s="5" t="e">
        <f>VLOOKUP(D567,products!A566:G614,3,FALSE)</f>
        <v>#N/A</v>
      </c>
      <c r="K567" t="e">
        <f>VLOOKUP(D567,products!A566:G614,4,FALSE)</f>
        <v>#N/A</v>
      </c>
      <c r="L567" t="e">
        <f>VLOOKUP(D567,products!A566:G614,5,FALSE)</f>
        <v>#N/A</v>
      </c>
      <c r="M567" t="e">
        <f>L567*E567</f>
        <v>#N/A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s="7" t="s">
        <v>6152</v>
      </c>
      <c r="E568" s="2">
        <v>6</v>
      </c>
      <c r="F568" s="2" t="str">
        <f>VLOOKUP(C568,customers!A567:I1567,2,FALSE)</f>
        <v>Audra Kelston</v>
      </c>
      <c r="G568" s="2" t="s">
        <v>3692</v>
      </c>
      <c r="H568" s="2" t="str">
        <f>VLOOKUP(C568,customers!A567:I1567,7,0)</f>
        <v>United States</v>
      </c>
      <c r="I568" s="2" t="e">
        <f>VLOOKUP(TRIM(D568),products!A567:G615,2,0)</f>
        <v>#N/A</v>
      </c>
      <c r="J568" s="5" t="e">
        <f>VLOOKUP(D568,products!A567:G615,3,FALSE)</f>
        <v>#N/A</v>
      </c>
      <c r="K568" t="e">
        <f>VLOOKUP(D568,products!A567:G615,4,FALSE)</f>
        <v>#N/A</v>
      </c>
      <c r="L568" t="e">
        <f>VLOOKUP(D568,products!A567:G615,5,FALSE)</f>
        <v>#N/A</v>
      </c>
      <c r="M568" t="e">
        <f>L568*E568</f>
        <v>#N/A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s="7" t="s">
        <v>6142</v>
      </c>
      <c r="E569" s="2">
        <v>6</v>
      </c>
      <c r="F569" s="2" t="str">
        <f>VLOOKUP(C569,customers!A568:I1568,2,FALSE)</f>
        <v>Elvina Angel</v>
      </c>
      <c r="G569" s="2" t="s">
        <v>6196</v>
      </c>
      <c r="H569" s="2" t="str">
        <f>VLOOKUP(C569,customers!A568:I1568,7,0)</f>
        <v>Ireland</v>
      </c>
      <c r="I569" s="2" t="e">
        <f>VLOOKUP(TRIM(D569),products!A568:G616,2,0)</f>
        <v>#N/A</v>
      </c>
      <c r="J569" s="5" t="e">
        <f>VLOOKUP(D569,products!A568:G616,3,FALSE)</f>
        <v>#N/A</v>
      </c>
      <c r="K569" t="e">
        <f>VLOOKUP(D569,products!A568:G616,4,FALSE)</f>
        <v>#N/A</v>
      </c>
      <c r="L569" t="e">
        <f>VLOOKUP(D569,products!A568:G616,5,FALSE)</f>
        <v>#N/A</v>
      </c>
      <c r="M569" t="e">
        <f>L569*E569</f>
        <v>#N/A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s="7" t="s">
        <v>6145</v>
      </c>
      <c r="E570" s="2">
        <v>4</v>
      </c>
      <c r="F570" s="2" t="str">
        <f>VLOOKUP(C570,customers!A569:I1569,2,FALSE)</f>
        <v>Claiborne Mottram</v>
      </c>
      <c r="G570" s="2" t="s">
        <v>3703</v>
      </c>
      <c r="H570" s="2" t="str">
        <f>VLOOKUP(C570,customers!A569:I1569,7,0)</f>
        <v>United States</v>
      </c>
      <c r="I570" s="2" t="e">
        <f>VLOOKUP(TRIM(D570),products!A569:G617,2,0)</f>
        <v>#N/A</v>
      </c>
      <c r="J570" s="5" t="e">
        <f>VLOOKUP(D570,products!A569:G617,3,FALSE)</f>
        <v>#N/A</v>
      </c>
      <c r="K570" t="e">
        <f>VLOOKUP(D570,products!A569:G617,4,FALSE)</f>
        <v>#N/A</v>
      </c>
      <c r="L570" t="e">
        <f>VLOOKUP(D570,products!A569:G617,5,FALSE)</f>
        <v>#N/A</v>
      </c>
      <c r="M570" t="e">
        <f>L570*E570</f>
        <v>#N/A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s="7" t="s">
        <v>6168</v>
      </c>
      <c r="E571" s="2">
        <v>6</v>
      </c>
      <c r="F571" s="2" t="str">
        <f>VLOOKUP(C571,customers!A570:I1570,2,FALSE)</f>
        <v>Don Flintiff</v>
      </c>
      <c r="G571" s="2" t="s">
        <v>3754</v>
      </c>
      <c r="H571" s="2" t="str">
        <f>VLOOKUP(C571,customers!A570:I1570,7,0)</f>
        <v>United Kingdom</v>
      </c>
      <c r="I571" s="2" t="e">
        <f>VLOOKUP(TRIM(D571),products!A570:G618,2,0)</f>
        <v>#N/A</v>
      </c>
      <c r="J571" s="5" t="e">
        <f>VLOOKUP(D571,products!A570:G618,3,FALSE)</f>
        <v>#N/A</v>
      </c>
      <c r="K571" t="e">
        <f>VLOOKUP(D571,products!A570:G618,4,FALSE)</f>
        <v>#N/A</v>
      </c>
      <c r="L571" t="e">
        <f>VLOOKUP(D571,products!A570:G618,5,FALSE)</f>
        <v>#N/A</v>
      </c>
      <c r="M571" t="e">
        <f>L571*E571</f>
        <v>#N/A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s="7" t="s">
        <v>6157</v>
      </c>
      <c r="E572" s="2">
        <v>4</v>
      </c>
      <c r="F572" s="2" t="str">
        <f>VLOOKUP(C572,customers!A571:I1571,2,FALSE)</f>
        <v>Donalt Sangwin</v>
      </c>
      <c r="G572" s="2" t="s">
        <v>3715</v>
      </c>
      <c r="H572" s="2" t="str">
        <f>VLOOKUP(C572,customers!A571:I1571,7,0)</f>
        <v>United States</v>
      </c>
      <c r="I572" s="2" t="e">
        <f>VLOOKUP(TRIM(D572),products!A571:G619,2,0)</f>
        <v>#N/A</v>
      </c>
      <c r="J572" s="5" t="e">
        <f>VLOOKUP(D572,products!A571:G619,3,FALSE)</f>
        <v>#N/A</v>
      </c>
      <c r="K572" t="e">
        <f>VLOOKUP(D572,products!A571:G619,4,FALSE)</f>
        <v>#N/A</v>
      </c>
      <c r="L572" t="e">
        <f>VLOOKUP(D572,products!A571:G619,5,FALSE)</f>
        <v>#N/A</v>
      </c>
      <c r="M572" t="e">
        <f>L572*E572</f>
        <v>#N/A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s="7" t="s">
        <v>6176</v>
      </c>
      <c r="E573" s="2">
        <v>4</v>
      </c>
      <c r="F573" s="2" t="str">
        <f>VLOOKUP(C573,customers!A572:I1572,2,FALSE)</f>
        <v>Elizabet Aizikowitz</v>
      </c>
      <c r="G573" s="2" t="s">
        <v>3721</v>
      </c>
      <c r="H573" s="2" t="str">
        <f>VLOOKUP(C573,customers!A572:I1572,7,0)</f>
        <v>United Kingdom</v>
      </c>
      <c r="I573" s="2" t="e">
        <f>VLOOKUP(TRIM(D573),products!A572:G620,2,0)</f>
        <v>#N/A</v>
      </c>
      <c r="J573" s="5" t="e">
        <f>VLOOKUP(D573,products!A572:G620,3,FALSE)</f>
        <v>#N/A</v>
      </c>
      <c r="K573" t="e">
        <f>VLOOKUP(D573,products!A572:G620,4,FALSE)</f>
        <v>#N/A</v>
      </c>
      <c r="L573" t="e">
        <f>VLOOKUP(D573,products!A572:G620,5,FALSE)</f>
        <v>#N/A</v>
      </c>
      <c r="M573" t="e">
        <f>L573*E573</f>
        <v>#N/A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s="7" t="s">
        <v>6154</v>
      </c>
      <c r="E574" s="2">
        <v>2</v>
      </c>
      <c r="F574" s="2" t="str">
        <f>VLOOKUP(C574,customers!A573:I1573,2,FALSE)</f>
        <v>Herbie Peppard</v>
      </c>
      <c r="G574" s="2" t="s">
        <v>6196</v>
      </c>
      <c r="H574" s="2" t="str">
        <f>VLOOKUP(C574,customers!A573:I1573,7,0)</f>
        <v>United States</v>
      </c>
      <c r="I574" s="2" t="e">
        <f>VLOOKUP(TRIM(D574),products!A573:G621,2,0)</f>
        <v>#N/A</v>
      </c>
      <c r="J574" s="5" t="e">
        <f>VLOOKUP(D574,products!A573:G621,3,FALSE)</f>
        <v>#N/A</v>
      </c>
      <c r="K574" t="e">
        <f>VLOOKUP(D574,products!A573:G621,4,FALSE)</f>
        <v>#N/A</v>
      </c>
      <c r="L574" t="e">
        <f>VLOOKUP(D574,products!A573:G621,5,FALSE)</f>
        <v>#N/A</v>
      </c>
      <c r="M574" t="e">
        <f>L574*E574</f>
        <v>#N/A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s="7" t="s">
        <v>6155</v>
      </c>
      <c r="E575" s="2">
        <v>6</v>
      </c>
      <c r="F575" s="2" t="str">
        <f>VLOOKUP(C575,customers!A574:I1574,2,FALSE)</f>
        <v>Cornie Venour</v>
      </c>
      <c r="G575" s="2" t="s">
        <v>3731</v>
      </c>
      <c r="H575" s="2" t="str">
        <f>VLOOKUP(C575,customers!A574:I1574,7,0)</f>
        <v>United States</v>
      </c>
      <c r="I575" s="2" t="e">
        <f>VLOOKUP(TRIM(D575),products!A574:G622,2,0)</f>
        <v>#N/A</v>
      </c>
      <c r="J575" s="5" t="e">
        <f>VLOOKUP(D575,products!A574:G622,3,FALSE)</f>
        <v>#N/A</v>
      </c>
      <c r="K575" t="e">
        <f>VLOOKUP(D575,products!A574:G622,4,FALSE)</f>
        <v>#N/A</v>
      </c>
      <c r="L575" t="e">
        <f>VLOOKUP(D575,products!A574:G622,5,FALSE)</f>
        <v>#N/A</v>
      </c>
      <c r="M575" t="e">
        <f>L575*E575</f>
        <v>#N/A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s="7" t="s">
        <v>6178</v>
      </c>
      <c r="E576" s="2">
        <v>6</v>
      </c>
      <c r="F576" s="2" t="str">
        <f>VLOOKUP(C576,customers!A575:I1575,2,FALSE)</f>
        <v>Maggy Harby</v>
      </c>
      <c r="G576" s="2" t="s">
        <v>3737</v>
      </c>
      <c r="H576" s="2" t="str">
        <f>VLOOKUP(C576,customers!A575:I1575,7,0)</f>
        <v>United States</v>
      </c>
      <c r="I576" s="2" t="e">
        <f>VLOOKUP(TRIM(D576),products!A575:G623,2,0)</f>
        <v>#N/A</v>
      </c>
      <c r="J576" s="5" t="e">
        <f>VLOOKUP(D576,products!A575:G623,3,FALSE)</f>
        <v>#N/A</v>
      </c>
      <c r="K576" t="e">
        <f>VLOOKUP(D576,products!A575:G623,4,FALSE)</f>
        <v>#N/A</v>
      </c>
      <c r="L576" t="e">
        <f>VLOOKUP(D576,products!A575:G623,5,FALSE)</f>
        <v>#N/A</v>
      </c>
      <c r="M576" t="e">
        <f>L576*E576</f>
        <v>#N/A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s="7" t="s">
        <v>6181</v>
      </c>
      <c r="E577" s="2">
        <v>2</v>
      </c>
      <c r="F577" s="2" t="str">
        <f>VLOOKUP(C577,customers!A576:I1576,2,FALSE)</f>
        <v>Reggie Thickpenny</v>
      </c>
      <c r="G577" s="2" t="s">
        <v>3742</v>
      </c>
      <c r="H577" s="2" t="str">
        <f>VLOOKUP(C577,customers!A576:I1576,7,0)</f>
        <v>United States</v>
      </c>
      <c r="I577" s="2" t="e">
        <f>VLOOKUP(TRIM(D577),products!A576:G624,2,0)</f>
        <v>#N/A</v>
      </c>
      <c r="J577" s="5" t="e">
        <f>VLOOKUP(D577,products!A576:G624,3,FALSE)</f>
        <v>#N/A</v>
      </c>
      <c r="K577" t="e">
        <f>VLOOKUP(D577,products!A576:G624,4,FALSE)</f>
        <v>#N/A</v>
      </c>
      <c r="L577" t="e">
        <f>VLOOKUP(D577,products!A576:G624,5,FALSE)</f>
        <v>#N/A</v>
      </c>
      <c r="M577" t="e">
        <f>L577*E577</f>
        <v>#N/A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s="7" t="s">
        <v>6154</v>
      </c>
      <c r="E578" s="2">
        <v>6</v>
      </c>
      <c r="F578" s="2" t="str">
        <f>VLOOKUP(C578,customers!A577:I1577,2,FALSE)</f>
        <v>Phyllys Ormerod</v>
      </c>
      <c r="G578" s="2" t="s">
        <v>3748</v>
      </c>
      <c r="H578" s="2" t="str">
        <f>VLOOKUP(C578,customers!A577:I1577,7,0)</f>
        <v>United States</v>
      </c>
      <c r="I578" s="2" t="e">
        <f>VLOOKUP(TRIM(D578),products!A577:G625,2,0)</f>
        <v>#N/A</v>
      </c>
      <c r="J578" s="5" t="e">
        <f>VLOOKUP(D578,products!A577:G625,3,FALSE)</f>
        <v>#N/A</v>
      </c>
      <c r="K578" t="e">
        <f>VLOOKUP(D578,products!A577:G625,4,FALSE)</f>
        <v>#N/A</v>
      </c>
      <c r="L578" t="e">
        <f>VLOOKUP(D578,products!A577:G625,5,FALSE)</f>
        <v>#N/A</v>
      </c>
      <c r="M578" t="e">
        <f>L578*E578</f>
        <v>#N/A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s="7" t="s">
        <v>6162</v>
      </c>
      <c r="E579" s="2">
        <v>4</v>
      </c>
      <c r="F579" s="2" t="str">
        <f>VLOOKUP(C579,customers!A578:I1578,2,FALSE)</f>
        <v>Don Flintiff</v>
      </c>
      <c r="G579" s="2" t="s">
        <v>3754</v>
      </c>
      <c r="H579" s="2" t="str">
        <f>VLOOKUP(C579,customers!A578:I1578,7,0)</f>
        <v>United Kingdom</v>
      </c>
      <c r="I579" s="2" t="e">
        <f>VLOOKUP(TRIM(D579),products!A578:G626,2,0)</f>
        <v>#N/A</v>
      </c>
      <c r="J579" s="5" t="e">
        <f>VLOOKUP(D579,products!A578:G626,3,FALSE)</f>
        <v>#N/A</v>
      </c>
      <c r="K579" t="e">
        <f>VLOOKUP(D579,products!A578:G626,4,FALSE)</f>
        <v>#N/A</v>
      </c>
      <c r="L579" t="e">
        <f>VLOOKUP(D579,products!A578:G626,5,FALSE)</f>
        <v>#N/A</v>
      </c>
      <c r="M579" t="e">
        <f>L579*E579</f>
        <v>#N/A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s="7" t="s">
        <v>6184</v>
      </c>
      <c r="E580" s="2">
        <v>3</v>
      </c>
      <c r="F580" s="2" t="str">
        <f>VLOOKUP(C580,customers!A579:I1579,2,FALSE)</f>
        <v>Tymon Zanetti</v>
      </c>
      <c r="G580" s="2" t="s">
        <v>3759</v>
      </c>
      <c r="H580" s="2" t="str">
        <f>VLOOKUP(C580,customers!A579:I1579,7,0)</f>
        <v>Ireland</v>
      </c>
      <c r="I580" s="2" t="e">
        <f>VLOOKUP(TRIM(D580),products!A579:G627,2,0)</f>
        <v>#N/A</v>
      </c>
      <c r="J580" s="5" t="e">
        <f>VLOOKUP(D580,products!A579:G627,3,FALSE)</f>
        <v>#N/A</v>
      </c>
      <c r="K580" t="e">
        <f>VLOOKUP(D580,products!A579:G627,4,FALSE)</f>
        <v>#N/A</v>
      </c>
      <c r="L580" t="e">
        <f>VLOOKUP(D580,products!A579:G627,5,FALSE)</f>
        <v>#N/A</v>
      </c>
      <c r="M580" t="e">
        <f>L580*E580</f>
        <v>#N/A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s="7" t="s">
        <v>6157</v>
      </c>
      <c r="E581" s="2">
        <v>5</v>
      </c>
      <c r="F581" s="2" t="str">
        <f>VLOOKUP(C581,customers!A580:I1580,2,FALSE)</f>
        <v>Tymon Zanetti</v>
      </c>
      <c r="G581" s="2" t="s">
        <v>3759</v>
      </c>
      <c r="H581" s="2" t="str">
        <f>VLOOKUP(C581,customers!A580:I1580,7,0)</f>
        <v>Ireland</v>
      </c>
      <c r="I581" s="2" t="e">
        <f>VLOOKUP(TRIM(D581),products!A580:G628,2,0)</f>
        <v>#N/A</v>
      </c>
      <c r="J581" s="5" t="e">
        <f>VLOOKUP(D581,products!A580:G628,3,FALSE)</f>
        <v>#N/A</v>
      </c>
      <c r="K581" t="e">
        <f>VLOOKUP(D581,products!A580:G628,4,FALSE)</f>
        <v>#N/A</v>
      </c>
      <c r="L581" t="e">
        <f>VLOOKUP(D581,products!A580:G628,5,FALSE)</f>
        <v>#N/A</v>
      </c>
      <c r="M581" t="e">
        <f>L581*E581</f>
        <v>#N/A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s="7" t="s">
        <v>6171</v>
      </c>
      <c r="E582" s="2">
        <v>3</v>
      </c>
      <c r="F582" s="2" t="str">
        <f>VLOOKUP(C582,customers!A581:I1581,2,FALSE)</f>
        <v>Reinaldos Kirtley</v>
      </c>
      <c r="G582" s="2" t="s">
        <v>3770</v>
      </c>
      <c r="H582" s="2" t="str">
        <f>VLOOKUP(C582,customers!A581:I1581,7,0)</f>
        <v>United States</v>
      </c>
      <c r="I582" s="2" t="e">
        <f>VLOOKUP(TRIM(D582),products!A581:G629,2,0)</f>
        <v>#N/A</v>
      </c>
      <c r="J582" s="5" t="e">
        <f>VLOOKUP(D582,products!A581:G629,3,FALSE)</f>
        <v>#N/A</v>
      </c>
      <c r="K582" t="e">
        <f>VLOOKUP(D582,products!A581:G629,4,FALSE)</f>
        <v>#N/A</v>
      </c>
      <c r="L582" t="e">
        <f>VLOOKUP(D582,products!A581:G629,5,FALSE)</f>
        <v>#N/A</v>
      </c>
      <c r="M582" t="e">
        <f>L582*E582</f>
        <v>#N/A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s="7" t="s">
        <v>6176</v>
      </c>
      <c r="E583" s="2">
        <v>5</v>
      </c>
      <c r="F583" s="2" t="str">
        <f>VLOOKUP(C583,customers!A582:I1582,2,FALSE)</f>
        <v>Carney Clemencet</v>
      </c>
      <c r="G583" s="2" t="s">
        <v>3776</v>
      </c>
      <c r="H583" s="2" t="str">
        <f>VLOOKUP(C583,customers!A582:I1582,7,0)</f>
        <v>United Kingdom</v>
      </c>
      <c r="I583" s="2" t="e">
        <f>VLOOKUP(TRIM(D583),products!A582:G630,2,0)</f>
        <v>#N/A</v>
      </c>
      <c r="J583" s="5" t="e">
        <f>VLOOKUP(D583,products!A582:G630,3,FALSE)</f>
        <v>#N/A</v>
      </c>
      <c r="K583" t="e">
        <f>VLOOKUP(D583,products!A582:G630,4,FALSE)</f>
        <v>#N/A</v>
      </c>
      <c r="L583" t="e">
        <f>VLOOKUP(D583,products!A582:G630,5,FALSE)</f>
        <v>#N/A</v>
      </c>
      <c r="M583" t="e">
        <f>L583*E583</f>
        <v>#N/A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s="7" t="s">
        <v>6183</v>
      </c>
      <c r="E584" s="2">
        <v>5</v>
      </c>
      <c r="F584" s="2" t="str">
        <f>VLOOKUP(C584,customers!A583:I1583,2,FALSE)</f>
        <v>Russell Donet</v>
      </c>
      <c r="G584" s="2" t="s">
        <v>3781</v>
      </c>
      <c r="H584" s="2" t="str">
        <f>VLOOKUP(C584,customers!A583:I1583,7,0)</f>
        <v>United States</v>
      </c>
      <c r="I584" s="2" t="e">
        <f>VLOOKUP(TRIM(D584),products!A583:G631,2,0)</f>
        <v>#N/A</v>
      </c>
      <c r="J584" s="5" t="e">
        <f>VLOOKUP(D584,products!A583:G631,3,FALSE)</f>
        <v>#N/A</v>
      </c>
      <c r="K584" t="e">
        <f>VLOOKUP(D584,products!A583:G631,4,FALSE)</f>
        <v>#N/A</v>
      </c>
      <c r="L584" t="e">
        <f>VLOOKUP(D584,products!A583:G631,5,FALSE)</f>
        <v>#N/A</v>
      </c>
      <c r="M584" t="e">
        <f>L584*E584</f>
        <v>#N/A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s="7" t="s">
        <v>6178</v>
      </c>
      <c r="E585" s="2">
        <v>1</v>
      </c>
      <c r="F585" s="2" t="str">
        <f>VLOOKUP(C585,customers!A584:I1584,2,FALSE)</f>
        <v>Sidney Gawen</v>
      </c>
      <c r="G585" s="2" t="s">
        <v>3787</v>
      </c>
      <c r="H585" s="2" t="str">
        <f>VLOOKUP(C585,customers!A584:I1584,7,0)</f>
        <v>United States</v>
      </c>
      <c r="I585" s="2" t="e">
        <f>VLOOKUP(TRIM(D585),products!A584:G632,2,0)</f>
        <v>#N/A</v>
      </c>
      <c r="J585" s="5" t="e">
        <f>VLOOKUP(D585,products!A584:G632,3,FALSE)</f>
        <v>#N/A</v>
      </c>
      <c r="K585" t="e">
        <f>VLOOKUP(D585,products!A584:G632,4,FALSE)</f>
        <v>#N/A</v>
      </c>
      <c r="L585" t="e">
        <f>VLOOKUP(D585,products!A584:G632,5,FALSE)</f>
        <v>#N/A</v>
      </c>
      <c r="M585" t="e">
        <f>L585*E585</f>
        <v>#N/A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s="7" t="s">
        <v>6178</v>
      </c>
      <c r="E586" s="2">
        <v>6</v>
      </c>
      <c r="F586" s="2" t="str">
        <f>VLOOKUP(C586,customers!A585:I1585,2,FALSE)</f>
        <v>Rickey Readie</v>
      </c>
      <c r="G586" s="2" t="s">
        <v>3793</v>
      </c>
      <c r="H586" s="2" t="str">
        <f>VLOOKUP(C586,customers!A585:I1585,7,0)</f>
        <v>United States</v>
      </c>
      <c r="I586" s="2" t="e">
        <f>VLOOKUP(TRIM(D586),products!A585:G633,2,0)</f>
        <v>#N/A</v>
      </c>
      <c r="J586" s="5" t="e">
        <f>VLOOKUP(D586,products!A585:G633,3,FALSE)</f>
        <v>#N/A</v>
      </c>
      <c r="K586" t="e">
        <f>VLOOKUP(D586,products!A585:G633,4,FALSE)</f>
        <v>#N/A</v>
      </c>
      <c r="L586" t="e">
        <f>VLOOKUP(D586,products!A585:G633,5,FALSE)</f>
        <v>#N/A</v>
      </c>
      <c r="M586" t="e">
        <f>L586*E586</f>
        <v>#N/A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s="7" t="s">
        <v>6139</v>
      </c>
      <c r="E587" s="2">
        <v>2</v>
      </c>
      <c r="F587" s="2" t="str">
        <f>VLOOKUP(C587,customers!A586:I1586,2,FALSE)</f>
        <v>Cody Verissimo</v>
      </c>
      <c r="G587" s="2" t="s">
        <v>3842</v>
      </c>
      <c r="H587" s="2" t="str">
        <f>VLOOKUP(C587,customers!A586:I1586,7,0)</f>
        <v>United Kingdom</v>
      </c>
      <c r="I587" s="2" t="e">
        <f>VLOOKUP(TRIM(D587),products!A586:G634,2,0)</f>
        <v>#N/A</v>
      </c>
      <c r="J587" s="5" t="e">
        <f>VLOOKUP(D587,products!A586:G634,3,FALSE)</f>
        <v>#N/A</v>
      </c>
      <c r="K587" t="e">
        <f>VLOOKUP(D587,products!A586:G634,4,FALSE)</f>
        <v>#N/A</v>
      </c>
      <c r="L587" t="e">
        <f>VLOOKUP(D587,products!A586:G634,5,FALSE)</f>
        <v>#N/A</v>
      </c>
      <c r="M587" t="e">
        <f>L587*E587</f>
        <v>#N/A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s="7" t="s">
        <v>6142</v>
      </c>
      <c r="E588" s="2">
        <v>3</v>
      </c>
      <c r="F588" s="2" t="str">
        <f>VLOOKUP(C588,customers!A587:I1587,2,FALSE)</f>
        <v>Zilvia Claisse</v>
      </c>
      <c r="G588" s="2" t="s">
        <v>6196</v>
      </c>
      <c r="H588" s="2" t="str">
        <f>VLOOKUP(C588,customers!A587:I1587,7,0)</f>
        <v>United States</v>
      </c>
      <c r="I588" s="2" t="e">
        <f>VLOOKUP(TRIM(D588),products!A587:G635,2,0)</f>
        <v>#N/A</v>
      </c>
      <c r="J588" s="5" t="e">
        <f>VLOOKUP(D588,products!A587:G635,3,FALSE)</f>
        <v>#N/A</v>
      </c>
      <c r="K588" t="e">
        <f>VLOOKUP(D588,products!A587:G635,4,FALSE)</f>
        <v>#N/A</v>
      </c>
      <c r="L588" t="e">
        <f>VLOOKUP(D588,products!A587:G635,5,FALSE)</f>
        <v>#N/A</v>
      </c>
      <c r="M588" t="e">
        <f>L588*E588</f>
        <v>#N/A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s="7" t="s">
        <v>6169</v>
      </c>
      <c r="E589" s="2">
        <v>1</v>
      </c>
      <c r="F589" s="2" t="str">
        <f>VLOOKUP(C589,customers!A588:I1588,2,FALSE)</f>
        <v>Bar O' Mahony</v>
      </c>
      <c r="G589" s="2" t="s">
        <v>3810</v>
      </c>
      <c r="H589" s="2" t="str">
        <f>VLOOKUP(C589,customers!A588:I1588,7,0)</f>
        <v>United States</v>
      </c>
      <c r="I589" s="2" t="e">
        <f>VLOOKUP(TRIM(D589),products!A588:G636,2,0)</f>
        <v>#N/A</v>
      </c>
      <c r="J589" s="5" t="e">
        <f>VLOOKUP(D589,products!A588:G636,3,FALSE)</f>
        <v>#N/A</v>
      </c>
      <c r="K589" t="e">
        <f>VLOOKUP(D589,products!A588:G636,4,FALSE)</f>
        <v>#N/A</v>
      </c>
      <c r="L589" t="e">
        <f>VLOOKUP(D589,products!A588:G636,5,FALSE)</f>
        <v>#N/A</v>
      </c>
      <c r="M589" t="e">
        <f>L589*E589</f>
        <v>#N/A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s="7" t="s">
        <v>6146</v>
      </c>
      <c r="E590" s="2">
        <v>2</v>
      </c>
      <c r="F590" s="2" t="str">
        <f>VLOOKUP(C590,customers!A589:I1589,2,FALSE)</f>
        <v>Valenka Stansbury</v>
      </c>
      <c r="G590" s="2" t="s">
        <v>3815</v>
      </c>
      <c r="H590" s="2" t="str">
        <f>VLOOKUP(C590,customers!A589:I1589,7,0)</f>
        <v>United States</v>
      </c>
      <c r="I590" s="2" t="e">
        <f>VLOOKUP(TRIM(D590),products!A589:G637,2,0)</f>
        <v>#N/A</v>
      </c>
      <c r="J590" s="5" t="e">
        <f>VLOOKUP(D590,products!A589:G637,3,FALSE)</f>
        <v>#N/A</v>
      </c>
      <c r="K590" t="e">
        <f>VLOOKUP(D590,products!A589:G637,4,FALSE)</f>
        <v>#N/A</v>
      </c>
      <c r="L590" t="e">
        <f>VLOOKUP(D590,products!A589:G637,5,FALSE)</f>
        <v>#N/A</v>
      </c>
      <c r="M590" t="e">
        <f>L590*E590</f>
        <v>#N/A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s="7" t="s">
        <v>6148</v>
      </c>
      <c r="E591" s="2">
        <v>6</v>
      </c>
      <c r="F591" s="2" t="str">
        <f>VLOOKUP(C591,customers!A590:I1590,2,FALSE)</f>
        <v>Daniel Heinonen</v>
      </c>
      <c r="G591" s="2" t="s">
        <v>3821</v>
      </c>
      <c r="H591" s="2" t="str">
        <f>VLOOKUP(C591,customers!A590:I1590,7,0)</f>
        <v>United States</v>
      </c>
      <c r="I591" s="2" t="e">
        <f>VLOOKUP(TRIM(D591),products!A590:G638,2,0)</f>
        <v>#N/A</v>
      </c>
      <c r="J591" s="5" t="e">
        <f>VLOOKUP(D591,products!A590:G638,3,FALSE)</f>
        <v>#N/A</v>
      </c>
      <c r="K591" t="e">
        <f>VLOOKUP(D591,products!A590:G638,4,FALSE)</f>
        <v>#N/A</v>
      </c>
      <c r="L591" t="e">
        <f>VLOOKUP(D591,products!A590:G638,5,FALSE)</f>
        <v>#N/A</v>
      </c>
      <c r="M591" t="e">
        <f>L591*E591</f>
        <v>#N/A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s="7" t="s">
        <v>6166</v>
      </c>
      <c r="E592" s="2">
        <v>2</v>
      </c>
      <c r="F592" s="2" t="str">
        <f>VLOOKUP(C592,customers!A591:I1591,2,FALSE)</f>
        <v>Jewelle Shenton</v>
      </c>
      <c r="G592" s="2" t="s">
        <v>3826</v>
      </c>
      <c r="H592" s="2" t="str">
        <f>VLOOKUP(C592,customers!A591:I1591,7,0)</f>
        <v>United States</v>
      </c>
      <c r="I592" s="2" t="e">
        <f>VLOOKUP(TRIM(D592),products!A591:G639,2,0)</f>
        <v>#N/A</v>
      </c>
      <c r="J592" s="5" t="e">
        <f>VLOOKUP(D592,products!A591:G639,3,FALSE)</f>
        <v>#N/A</v>
      </c>
      <c r="K592" t="e">
        <f>VLOOKUP(D592,products!A591:G639,4,FALSE)</f>
        <v>#N/A</v>
      </c>
      <c r="L592" t="e">
        <f>VLOOKUP(D592,products!A591:G639,5,FALSE)</f>
        <v>#N/A</v>
      </c>
      <c r="M592" t="e">
        <f>L592*E592</f>
        <v>#N/A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s="7" t="s">
        <v>6163</v>
      </c>
      <c r="E593" s="2">
        <v>3</v>
      </c>
      <c r="F593" s="2" t="str">
        <f>VLOOKUP(C593,customers!A592:I1592,2,FALSE)</f>
        <v>Jennifer Wilkisson</v>
      </c>
      <c r="G593" s="2" t="s">
        <v>3832</v>
      </c>
      <c r="H593" s="2" t="str">
        <f>VLOOKUP(C593,customers!A592:I1592,7,0)</f>
        <v>United States</v>
      </c>
      <c r="I593" s="2" t="e">
        <f>VLOOKUP(TRIM(D593),products!A592:G640,2,0)</f>
        <v>#N/A</v>
      </c>
      <c r="J593" s="5" t="e">
        <f>VLOOKUP(D593,products!A592:G640,3,FALSE)</f>
        <v>#N/A</v>
      </c>
      <c r="K593" t="e">
        <f>VLOOKUP(D593,products!A592:G640,4,FALSE)</f>
        <v>#N/A</v>
      </c>
      <c r="L593" t="e">
        <f>VLOOKUP(D593,products!A592:G640,5,FALSE)</f>
        <v>#N/A</v>
      </c>
      <c r="M593" t="e">
        <f>L593*E593</f>
        <v>#N/A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s="7" t="s">
        <v>6175</v>
      </c>
      <c r="E594" s="2">
        <v>2</v>
      </c>
      <c r="F594" s="2" t="str">
        <f>VLOOKUP(C594,customers!A593:I1593,2,FALSE)</f>
        <v>Kylie Mowat</v>
      </c>
      <c r="G594" s="2" t="s">
        <v>6196</v>
      </c>
      <c r="H594" s="2" t="str">
        <f>VLOOKUP(C594,customers!A593:I1593,7,0)</f>
        <v>United States</v>
      </c>
      <c r="I594" s="2" t="e">
        <f>VLOOKUP(TRIM(D594),products!A593:G641,2,0)</f>
        <v>#N/A</v>
      </c>
      <c r="J594" s="5" t="e">
        <f>VLOOKUP(D594,products!A593:G641,3,FALSE)</f>
        <v>#N/A</v>
      </c>
      <c r="K594" t="e">
        <f>VLOOKUP(D594,products!A593:G641,4,FALSE)</f>
        <v>#N/A</v>
      </c>
      <c r="L594" t="e">
        <f>VLOOKUP(D594,products!A593:G641,5,FALSE)</f>
        <v>#N/A</v>
      </c>
      <c r="M594" t="e">
        <f>L594*E594</f>
        <v>#N/A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s="7" t="s">
        <v>6185</v>
      </c>
      <c r="E595" s="2">
        <v>1</v>
      </c>
      <c r="F595" s="2" t="str">
        <f>VLOOKUP(C595,customers!A594:I1594,2,FALSE)</f>
        <v>Cody Verissimo</v>
      </c>
      <c r="G595" s="2" t="s">
        <v>3842</v>
      </c>
      <c r="H595" s="2" t="str">
        <f>VLOOKUP(C595,customers!A594:I1594,7,0)</f>
        <v>United Kingdom</v>
      </c>
      <c r="I595" s="2" t="e">
        <f>VLOOKUP(TRIM(D595),products!A594:G642,2,0)</f>
        <v>#N/A</v>
      </c>
      <c r="J595" s="5" t="e">
        <f>VLOOKUP(D595,products!A594:G642,3,FALSE)</f>
        <v>#N/A</v>
      </c>
      <c r="K595" t="e">
        <f>VLOOKUP(D595,products!A594:G642,4,FALSE)</f>
        <v>#N/A</v>
      </c>
      <c r="L595" t="e">
        <f>VLOOKUP(D595,products!A594:G642,5,FALSE)</f>
        <v>#N/A</v>
      </c>
      <c r="M595" t="e">
        <f>L595*E595</f>
        <v>#N/A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s="7" t="s">
        <v>6182</v>
      </c>
      <c r="E596" s="2">
        <v>2</v>
      </c>
      <c r="F596" s="2" t="str">
        <f>VLOOKUP(C596,customers!A595:I1595,2,FALSE)</f>
        <v>Gabriel Starcks</v>
      </c>
      <c r="G596" s="2" t="s">
        <v>3847</v>
      </c>
      <c r="H596" s="2" t="str">
        <f>VLOOKUP(C596,customers!A595:I1595,7,0)</f>
        <v>United States</v>
      </c>
      <c r="I596" s="2" t="e">
        <f>VLOOKUP(TRIM(D596),products!A595:G643,2,0)</f>
        <v>#N/A</v>
      </c>
      <c r="J596" s="5" t="e">
        <f>VLOOKUP(D596,products!A595:G643,3,FALSE)</f>
        <v>#N/A</v>
      </c>
      <c r="K596" t="e">
        <f>VLOOKUP(D596,products!A595:G643,4,FALSE)</f>
        <v>#N/A</v>
      </c>
      <c r="L596" t="e">
        <f>VLOOKUP(D596,products!A595:G643,5,FALSE)</f>
        <v>#N/A</v>
      </c>
      <c r="M596" t="e">
        <f>L596*E596</f>
        <v>#N/A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s="7" t="s">
        <v>6171</v>
      </c>
      <c r="E597" s="2">
        <v>1</v>
      </c>
      <c r="F597" s="2" t="str">
        <f>VLOOKUP(C597,customers!A596:I1596,2,FALSE)</f>
        <v>Darby Dummer</v>
      </c>
      <c r="G597" s="2" t="s">
        <v>6196</v>
      </c>
      <c r="H597" s="2" t="str">
        <f>VLOOKUP(C597,customers!A596:I1596,7,0)</f>
        <v>United Kingdom</v>
      </c>
      <c r="I597" s="2" t="e">
        <f>VLOOKUP(TRIM(D597),products!A596:G644,2,0)</f>
        <v>#N/A</v>
      </c>
      <c r="J597" s="5" t="e">
        <f>VLOOKUP(D597,products!A596:G644,3,FALSE)</f>
        <v>#N/A</v>
      </c>
      <c r="K597" t="e">
        <f>VLOOKUP(D597,products!A596:G644,4,FALSE)</f>
        <v>#N/A</v>
      </c>
      <c r="L597" t="e">
        <f>VLOOKUP(D597,products!A596:G644,5,FALSE)</f>
        <v>#N/A</v>
      </c>
      <c r="M597" t="e">
        <f>L597*E597</f>
        <v>#N/A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s="7" t="s">
        <v>6157</v>
      </c>
      <c r="E598" s="2">
        <v>5</v>
      </c>
      <c r="F598" s="2" t="str">
        <f>VLOOKUP(C598,customers!A597:I1597,2,FALSE)</f>
        <v>Kienan Scholard</v>
      </c>
      <c r="G598" s="2" t="s">
        <v>3857</v>
      </c>
      <c r="H598" s="2" t="str">
        <f>VLOOKUP(C598,customers!A597:I1597,7,0)</f>
        <v>United States</v>
      </c>
      <c r="I598" s="2" t="e">
        <f>VLOOKUP(TRIM(D598),products!A597:G645,2,0)</f>
        <v>#N/A</v>
      </c>
      <c r="J598" s="5" t="e">
        <f>VLOOKUP(D598,products!A597:G645,3,FALSE)</f>
        <v>#N/A</v>
      </c>
      <c r="K598" t="e">
        <f>VLOOKUP(D598,products!A597:G645,4,FALSE)</f>
        <v>#N/A</v>
      </c>
      <c r="L598" t="e">
        <f>VLOOKUP(D598,products!A597:G645,5,FALSE)</f>
        <v>#N/A</v>
      </c>
      <c r="M598" t="e">
        <f>L598*E598</f>
        <v>#N/A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s="7" t="s">
        <v>6164</v>
      </c>
      <c r="E599" s="2">
        <v>4</v>
      </c>
      <c r="F599" s="2" t="str">
        <f>VLOOKUP(C599,customers!A598:I1598,2,FALSE)</f>
        <v>Bo Kindley</v>
      </c>
      <c r="G599" s="2" t="s">
        <v>3863</v>
      </c>
      <c r="H599" s="2" t="str">
        <f>VLOOKUP(C599,customers!A598:I1598,7,0)</f>
        <v>United States</v>
      </c>
      <c r="I599" s="2" t="e">
        <f>VLOOKUP(TRIM(D599),products!A598:G646,2,0)</f>
        <v>#N/A</v>
      </c>
      <c r="J599" s="5" t="e">
        <f>VLOOKUP(D599,products!A598:G646,3,FALSE)</f>
        <v>#N/A</v>
      </c>
      <c r="K599" t="e">
        <f>VLOOKUP(D599,products!A598:G646,4,FALSE)</f>
        <v>#N/A</v>
      </c>
      <c r="L599" t="e">
        <f>VLOOKUP(D599,products!A598:G646,5,FALSE)</f>
        <v>#N/A</v>
      </c>
      <c r="M599" t="e">
        <f>L599*E599</f>
        <v>#N/A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s="7" t="s">
        <v>6174</v>
      </c>
      <c r="E600" s="2">
        <v>4</v>
      </c>
      <c r="F600" s="2" t="str">
        <f>VLOOKUP(C600,customers!A599:I1599,2,FALSE)</f>
        <v>Krissie Hammett</v>
      </c>
      <c r="G600" s="2" t="s">
        <v>3869</v>
      </c>
      <c r="H600" s="2" t="str">
        <f>VLOOKUP(C600,customers!A599:I1599,7,0)</f>
        <v>United States</v>
      </c>
      <c r="I600" s="2" t="e">
        <f>VLOOKUP(TRIM(D600),products!A599:G647,2,0)</f>
        <v>#N/A</v>
      </c>
      <c r="J600" s="5" t="e">
        <f>VLOOKUP(D600,products!A599:G647,3,FALSE)</f>
        <v>#N/A</v>
      </c>
      <c r="K600" t="e">
        <f>VLOOKUP(D600,products!A599:G647,4,FALSE)</f>
        <v>#N/A</v>
      </c>
      <c r="L600" t="e">
        <f>VLOOKUP(D600,products!A599:G647,5,FALSE)</f>
        <v>#N/A</v>
      </c>
      <c r="M600" t="e">
        <f>L600*E600</f>
        <v>#N/A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s="7" t="s">
        <v>6154</v>
      </c>
      <c r="E601" s="2">
        <v>4</v>
      </c>
      <c r="F601" s="2" t="str">
        <f>VLOOKUP(C601,customers!A600:I1600,2,FALSE)</f>
        <v>Alisha Hulburt</v>
      </c>
      <c r="G601" s="2" t="s">
        <v>3875</v>
      </c>
      <c r="H601" s="2" t="str">
        <f>VLOOKUP(C601,customers!A600:I1600,7,0)</f>
        <v>United States</v>
      </c>
      <c r="I601" s="2" t="e">
        <f>VLOOKUP(TRIM(D601),products!A600:G648,2,0)</f>
        <v>#N/A</v>
      </c>
      <c r="J601" s="5" t="e">
        <f>VLOOKUP(D601,products!A600:G648,3,FALSE)</f>
        <v>#N/A</v>
      </c>
      <c r="K601" t="e">
        <f>VLOOKUP(D601,products!A600:G648,4,FALSE)</f>
        <v>#N/A</v>
      </c>
      <c r="L601" t="e">
        <f>VLOOKUP(D601,products!A600:G648,5,FALSE)</f>
        <v>#N/A</v>
      </c>
      <c r="M601" t="e">
        <f>L601*E601</f>
        <v>#N/A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s="7" t="s">
        <v>6169</v>
      </c>
      <c r="E602" s="2">
        <v>1</v>
      </c>
      <c r="F602" s="2" t="str">
        <f>VLOOKUP(C602,customers!A601:I1601,2,FALSE)</f>
        <v>Peyter Lauritzen</v>
      </c>
      <c r="G602" s="2" t="s">
        <v>3880</v>
      </c>
      <c r="H602" s="2" t="str">
        <f>VLOOKUP(C602,customers!A601:I1601,7,0)</f>
        <v>United States</v>
      </c>
      <c r="I602" s="2" t="e">
        <f>VLOOKUP(TRIM(D602),products!A601:G649,2,0)</f>
        <v>#N/A</v>
      </c>
      <c r="J602" s="5" t="e">
        <f>VLOOKUP(D602,products!A601:G649,3,FALSE)</f>
        <v>#N/A</v>
      </c>
      <c r="K602" t="e">
        <f>VLOOKUP(D602,products!A601:G649,4,FALSE)</f>
        <v>#N/A</v>
      </c>
      <c r="L602" t="e">
        <f>VLOOKUP(D602,products!A601:G649,5,FALSE)</f>
        <v>#N/A</v>
      </c>
      <c r="M602" t="e">
        <f>L602*E602</f>
        <v>#N/A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s="7" t="s">
        <v>6142</v>
      </c>
      <c r="E603" s="2">
        <v>4</v>
      </c>
      <c r="F603" s="2" t="str">
        <f>VLOOKUP(C603,customers!A602:I1602,2,FALSE)</f>
        <v>Aurelia Burgwin</v>
      </c>
      <c r="G603" s="2" t="s">
        <v>3886</v>
      </c>
      <c r="H603" s="2" t="str">
        <f>VLOOKUP(C603,customers!A602:I1602,7,0)</f>
        <v>United States</v>
      </c>
      <c r="I603" s="2" t="e">
        <f>VLOOKUP(TRIM(D603),products!A602:G650,2,0)</f>
        <v>#N/A</v>
      </c>
      <c r="J603" s="5" t="e">
        <f>VLOOKUP(D603,products!A602:G650,3,FALSE)</f>
        <v>#N/A</v>
      </c>
      <c r="K603" t="e">
        <f>VLOOKUP(D603,products!A602:G650,4,FALSE)</f>
        <v>#N/A</v>
      </c>
      <c r="L603" t="e">
        <f>VLOOKUP(D603,products!A602:G650,5,FALSE)</f>
        <v>#N/A</v>
      </c>
      <c r="M603" t="e">
        <f>L603*E603</f>
        <v>#N/A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s="7" t="s">
        <v>6184</v>
      </c>
      <c r="E604" s="2">
        <v>5</v>
      </c>
      <c r="F604" s="2" t="str">
        <f>VLOOKUP(C604,customers!A603:I1603,2,FALSE)</f>
        <v>Emalee Rolin</v>
      </c>
      <c r="G604" s="2" t="s">
        <v>3892</v>
      </c>
      <c r="H604" s="2" t="str">
        <f>VLOOKUP(C604,customers!A603:I1603,7,0)</f>
        <v>United States</v>
      </c>
      <c r="I604" s="2" t="e">
        <f>VLOOKUP(TRIM(D604),products!A603:G651,2,0)</f>
        <v>#N/A</v>
      </c>
      <c r="J604" s="5" t="e">
        <f>VLOOKUP(D604,products!A603:G651,3,FALSE)</f>
        <v>#N/A</v>
      </c>
      <c r="K604" t="e">
        <f>VLOOKUP(D604,products!A603:G651,4,FALSE)</f>
        <v>#N/A</v>
      </c>
      <c r="L604" t="e">
        <f>VLOOKUP(D604,products!A603:G651,5,FALSE)</f>
        <v>#N/A</v>
      </c>
      <c r="M604" t="e">
        <f>L604*E604</f>
        <v>#N/A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s="7" t="s">
        <v>6174</v>
      </c>
      <c r="E605" s="2">
        <v>3</v>
      </c>
      <c r="F605" s="2" t="str">
        <f>VLOOKUP(C605,customers!A604:I1604,2,FALSE)</f>
        <v>Donavon Fowle</v>
      </c>
      <c r="G605" s="2" t="s">
        <v>3898</v>
      </c>
      <c r="H605" s="2" t="str">
        <f>VLOOKUP(C605,customers!A604:I1604,7,0)</f>
        <v>United States</v>
      </c>
      <c r="I605" s="2" t="e">
        <f>VLOOKUP(TRIM(D605),products!A604:G652,2,0)</f>
        <v>#N/A</v>
      </c>
      <c r="J605" s="5" t="e">
        <f>VLOOKUP(D605,products!A604:G652,3,FALSE)</f>
        <v>#N/A</v>
      </c>
      <c r="K605" t="e">
        <f>VLOOKUP(D605,products!A604:G652,4,FALSE)</f>
        <v>#N/A</v>
      </c>
      <c r="L605" t="e">
        <f>VLOOKUP(D605,products!A604:G652,5,FALSE)</f>
        <v>#N/A</v>
      </c>
      <c r="M605" t="e">
        <f>L605*E605</f>
        <v>#N/A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s="7" t="s">
        <v>6165</v>
      </c>
      <c r="E606" s="2">
        <v>4</v>
      </c>
      <c r="F606" s="2" t="str">
        <f>VLOOKUP(C606,customers!A605:I1605,2,FALSE)</f>
        <v>Jorge Bettison</v>
      </c>
      <c r="G606" s="2" t="s">
        <v>6196</v>
      </c>
      <c r="H606" s="2" t="str">
        <f>VLOOKUP(C606,customers!A605:I1605,7,0)</f>
        <v>Ireland</v>
      </c>
      <c r="I606" s="2" t="e">
        <f>VLOOKUP(TRIM(D606),products!A605:G653,2,0)</f>
        <v>#N/A</v>
      </c>
      <c r="J606" s="5" t="e">
        <f>VLOOKUP(D606,products!A605:G653,3,FALSE)</f>
        <v>#N/A</v>
      </c>
      <c r="K606" t="e">
        <f>VLOOKUP(D606,products!A605:G653,4,FALSE)</f>
        <v>#N/A</v>
      </c>
      <c r="L606" t="e">
        <f>VLOOKUP(D606,products!A605:G653,5,FALSE)</f>
        <v>#N/A</v>
      </c>
      <c r="M606" t="e">
        <f>L606*E606</f>
        <v>#N/A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s="7" t="s">
        <v>6182</v>
      </c>
      <c r="E607" s="2">
        <v>5</v>
      </c>
      <c r="F607" s="2" t="str">
        <f>VLOOKUP(C607,customers!A606:I1606,2,FALSE)</f>
        <v>Wang Powlesland</v>
      </c>
      <c r="G607" s="2" t="s">
        <v>3908</v>
      </c>
      <c r="H607" s="2" t="str">
        <f>VLOOKUP(C607,customers!A606:I1606,7,0)</f>
        <v>United States</v>
      </c>
      <c r="I607" s="2" t="e">
        <f>VLOOKUP(TRIM(D607),products!A606:G654,2,0)</f>
        <v>#N/A</v>
      </c>
      <c r="J607" s="5" t="e">
        <f>VLOOKUP(D607,products!A606:G654,3,FALSE)</f>
        <v>#N/A</v>
      </c>
      <c r="K607" t="e">
        <f>VLOOKUP(D607,products!A606:G654,4,FALSE)</f>
        <v>#N/A</v>
      </c>
      <c r="L607" t="e">
        <f>VLOOKUP(D607,products!A606:G654,5,FALSE)</f>
        <v>#N/A</v>
      </c>
      <c r="M607" t="e">
        <f>L607*E607</f>
        <v>#N/A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s="7" t="s">
        <v>6164</v>
      </c>
      <c r="E608" s="2">
        <v>3</v>
      </c>
      <c r="F608" s="2" t="e">
        <f>VLOOKUP(C608,customers!A607:I1607,2,FALSE)</f>
        <v>#N/A</v>
      </c>
      <c r="G608" s="2" t="e">
        <v>#N/A</v>
      </c>
      <c r="H608" s="2" t="e">
        <f>VLOOKUP(C608,customers!A607:I1607,7,0)</f>
        <v>#N/A</v>
      </c>
      <c r="I608" s="2" t="e">
        <f>VLOOKUP(TRIM(D608),products!A607:G655,2,0)</f>
        <v>#N/A</v>
      </c>
      <c r="J608" s="5" t="e">
        <f>VLOOKUP(D608,products!A607:G655,3,FALSE)</f>
        <v>#N/A</v>
      </c>
      <c r="K608" t="e">
        <f>VLOOKUP(D608,products!A607:G655,4,FALSE)</f>
        <v>#N/A</v>
      </c>
      <c r="L608" t="e">
        <f>VLOOKUP(D608,products!A607:G655,5,FALSE)</f>
        <v>#N/A</v>
      </c>
      <c r="M608" t="e">
        <f>L608*E608</f>
        <v>#N/A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s="7" t="s">
        <v>6153</v>
      </c>
      <c r="E609" s="2">
        <v>1</v>
      </c>
      <c r="F609" s="2" t="str">
        <f>VLOOKUP(C609,customers!A608:I1608,2,FALSE)</f>
        <v>Laurence Ellingham</v>
      </c>
      <c r="G609" s="2" t="s">
        <v>3920</v>
      </c>
      <c r="H609" s="2" t="str">
        <f>VLOOKUP(C609,customers!A608:I1608,7,0)</f>
        <v>United States</v>
      </c>
      <c r="I609" s="2" t="e">
        <f>VLOOKUP(TRIM(D609),products!A608:G656,2,0)</f>
        <v>#N/A</v>
      </c>
      <c r="J609" s="5" t="e">
        <f>VLOOKUP(D609,products!A608:G656,3,FALSE)</f>
        <v>#N/A</v>
      </c>
      <c r="K609" t="e">
        <f>VLOOKUP(D609,products!A608:G656,4,FALSE)</f>
        <v>#N/A</v>
      </c>
      <c r="L609" t="e">
        <f>VLOOKUP(D609,products!A608:G656,5,FALSE)</f>
        <v>#N/A</v>
      </c>
      <c r="M609" t="e">
        <f>L609*E609</f>
        <v>#N/A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s="7" t="s">
        <v>6185</v>
      </c>
      <c r="E610" s="2">
        <v>2</v>
      </c>
      <c r="F610" s="2" t="str">
        <f>VLOOKUP(C610,customers!A609:I1609,2,FALSE)</f>
        <v>Billy Neiland</v>
      </c>
      <c r="G610" s="2" t="s">
        <v>6196</v>
      </c>
      <c r="H610" s="2" t="str">
        <f>VLOOKUP(C610,customers!A609:I1609,7,0)</f>
        <v>United States</v>
      </c>
      <c r="I610" s="2" t="e">
        <f>VLOOKUP(TRIM(D610),products!A609:G657,2,0)</f>
        <v>#N/A</v>
      </c>
      <c r="J610" s="5" t="e">
        <f>VLOOKUP(D610,products!A609:G657,3,FALSE)</f>
        <v>#N/A</v>
      </c>
      <c r="K610" t="e">
        <f>VLOOKUP(D610,products!A609:G657,4,FALSE)</f>
        <v>#N/A</v>
      </c>
      <c r="L610" t="e">
        <f>VLOOKUP(D610,products!A609:G657,5,FALSE)</f>
        <v>#N/A</v>
      </c>
      <c r="M610" t="e">
        <f>L610*E610</f>
        <v>#N/A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s="7" t="s">
        <v>6159</v>
      </c>
      <c r="E611" s="2">
        <v>6</v>
      </c>
      <c r="F611" s="2" t="str">
        <f>VLOOKUP(C611,customers!A610:I1610,2,FALSE)</f>
        <v>Ancell Fendt</v>
      </c>
      <c r="G611" s="2" t="s">
        <v>3930</v>
      </c>
      <c r="H611" s="2" t="str">
        <f>VLOOKUP(C611,customers!A610:I1610,7,0)</f>
        <v>United States</v>
      </c>
      <c r="I611" s="2" t="e">
        <f>VLOOKUP(TRIM(D611),products!A610:G658,2,0)</f>
        <v>#N/A</v>
      </c>
      <c r="J611" s="5" t="e">
        <f>VLOOKUP(D611,products!A610:G658,3,FALSE)</f>
        <v>#N/A</v>
      </c>
      <c r="K611" t="e">
        <f>VLOOKUP(D611,products!A610:G658,4,FALSE)</f>
        <v>#N/A</v>
      </c>
      <c r="L611" t="e">
        <f>VLOOKUP(D611,products!A610:G658,5,FALSE)</f>
        <v>#N/A</v>
      </c>
      <c r="M611" t="e">
        <f>L611*E611</f>
        <v>#N/A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s="7" t="s">
        <v>6138</v>
      </c>
      <c r="E612" s="2">
        <v>4</v>
      </c>
      <c r="F612" s="2" t="str">
        <f>VLOOKUP(C612,customers!A611:I1611,2,FALSE)</f>
        <v>Angelia Cleyburn</v>
      </c>
      <c r="G612" s="2" t="s">
        <v>3936</v>
      </c>
      <c r="H612" s="2" t="str">
        <f>VLOOKUP(C612,customers!A611:I1611,7,0)</f>
        <v>United States</v>
      </c>
      <c r="I612" s="2" t="e">
        <f>VLOOKUP(TRIM(D612),products!A611:G659,2,0)</f>
        <v>#N/A</v>
      </c>
      <c r="J612" s="5" t="e">
        <f>VLOOKUP(D612,products!A611:G659,3,FALSE)</f>
        <v>#N/A</v>
      </c>
      <c r="K612" t="e">
        <f>VLOOKUP(D612,products!A611:G659,4,FALSE)</f>
        <v>#N/A</v>
      </c>
      <c r="L612" t="e">
        <f>VLOOKUP(D612,products!A611:G659,5,FALSE)</f>
        <v>#N/A</v>
      </c>
      <c r="M612" t="e">
        <f>L612*E612</f>
        <v>#N/A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s="7" t="s">
        <v>6148</v>
      </c>
      <c r="E613" s="2">
        <v>2</v>
      </c>
      <c r="F613" s="2" t="str">
        <f>VLOOKUP(C613,customers!A612:I1612,2,FALSE)</f>
        <v>Temple Castiglione</v>
      </c>
      <c r="G613" s="2" t="s">
        <v>3942</v>
      </c>
      <c r="H613" s="2" t="str">
        <f>VLOOKUP(C613,customers!A612:I1612,7,0)</f>
        <v>United States</v>
      </c>
      <c r="I613" s="2" t="e">
        <f>VLOOKUP(TRIM(D613),products!A612:G660,2,0)</f>
        <v>#N/A</v>
      </c>
      <c r="J613" s="5" t="e">
        <f>VLOOKUP(D613,products!A612:G660,3,FALSE)</f>
        <v>#N/A</v>
      </c>
      <c r="K613" t="e">
        <f>VLOOKUP(D613,products!A612:G660,4,FALSE)</f>
        <v>#N/A</v>
      </c>
      <c r="L613" t="e">
        <f>VLOOKUP(D613,products!A612:G660,5,FALSE)</f>
        <v>#N/A</v>
      </c>
      <c r="M613" t="e">
        <f>L613*E613</f>
        <v>#N/A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s="7" t="s">
        <v>6152</v>
      </c>
      <c r="E614" s="2">
        <v>4</v>
      </c>
      <c r="F614" s="2" t="str">
        <f>VLOOKUP(C614,customers!A613:I1613,2,FALSE)</f>
        <v>Betti Lacasa</v>
      </c>
      <c r="G614" s="2" t="s">
        <v>6196</v>
      </c>
      <c r="H614" s="2" t="str">
        <f>VLOOKUP(C614,customers!A613:I1613,7,0)</f>
        <v>Ireland</v>
      </c>
      <c r="I614" s="2" t="e">
        <f>VLOOKUP(TRIM(D614),products!A613:G661,2,0)</f>
        <v>#N/A</v>
      </c>
      <c r="J614" s="5" t="e">
        <f>VLOOKUP(D614,products!A613:G661,3,FALSE)</f>
        <v>#N/A</v>
      </c>
      <c r="K614" t="e">
        <f>VLOOKUP(D614,products!A613:G661,4,FALSE)</f>
        <v>#N/A</v>
      </c>
      <c r="L614" t="e">
        <f>VLOOKUP(D614,products!A613:G661,5,FALSE)</f>
        <v>#N/A</v>
      </c>
      <c r="M614" t="e">
        <f>L614*E614</f>
        <v>#N/A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s="7" t="s">
        <v>6146</v>
      </c>
      <c r="E615" s="2">
        <v>1</v>
      </c>
      <c r="F615" s="2" t="str">
        <f>VLOOKUP(C615,customers!A614:I1614,2,FALSE)</f>
        <v>Gunilla Lynch</v>
      </c>
      <c r="G615" s="2" t="s">
        <v>6196</v>
      </c>
      <c r="H615" s="2" t="str">
        <f>VLOOKUP(C615,customers!A614:I1614,7,0)</f>
        <v>United States</v>
      </c>
      <c r="I615" s="2" t="e">
        <f>VLOOKUP(TRIM(D615),products!A614:G662,2,0)</f>
        <v>#N/A</v>
      </c>
      <c r="J615" s="5" t="e">
        <f>VLOOKUP(D615,products!A614:G662,3,FALSE)</f>
        <v>#N/A</v>
      </c>
      <c r="K615" t="e">
        <f>VLOOKUP(D615,products!A614:G662,4,FALSE)</f>
        <v>#N/A</v>
      </c>
      <c r="L615" t="e">
        <f>VLOOKUP(D615,products!A614:G662,5,FALSE)</f>
        <v>#N/A</v>
      </c>
      <c r="M615" t="e">
        <f>L615*E615</f>
        <v>#N/A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s="7" t="s">
        <v>6146</v>
      </c>
      <c r="E616" s="2">
        <v>5</v>
      </c>
      <c r="F616" s="2" t="e">
        <f>VLOOKUP(C616,customers!A615:I1615,2,FALSE)</f>
        <v>#N/A</v>
      </c>
      <c r="G616" s="2" t="e">
        <v>#N/A</v>
      </c>
      <c r="H616" s="2" t="e">
        <f>VLOOKUP(C616,customers!A615:I1615,7,0)</f>
        <v>#N/A</v>
      </c>
      <c r="I616" s="2" t="e">
        <f>VLOOKUP(TRIM(D616),products!A615:G663,2,0)</f>
        <v>#N/A</v>
      </c>
      <c r="J616" s="5" t="e">
        <f>VLOOKUP(D616,products!A615:G663,3,FALSE)</f>
        <v>#N/A</v>
      </c>
      <c r="K616" t="e">
        <f>VLOOKUP(D616,products!A615:G663,4,FALSE)</f>
        <v>#N/A</v>
      </c>
      <c r="L616" t="e">
        <f>VLOOKUP(D616,products!A615:G663,5,FALSE)</f>
        <v>#N/A</v>
      </c>
      <c r="M616" t="e">
        <f>L616*E616</f>
        <v>#N/A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s="7" t="s">
        <v>6164</v>
      </c>
      <c r="E617" s="2">
        <v>2</v>
      </c>
      <c r="F617" s="2" t="str">
        <f>VLOOKUP(C617,customers!A616:I1616,2,FALSE)</f>
        <v>Shay Couronne</v>
      </c>
      <c r="G617" s="2" t="s">
        <v>3963</v>
      </c>
      <c r="H617" s="2" t="str">
        <f>VLOOKUP(C617,customers!A616:I1616,7,0)</f>
        <v>United States</v>
      </c>
      <c r="I617" s="2" t="e">
        <f>VLOOKUP(TRIM(D617),products!A616:G664,2,0)</f>
        <v>#N/A</v>
      </c>
      <c r="J617" s="5" t="e">
        <f>VLOOKUP(D617,products!A616:G664,3,FALSE)</f>
        <v>#N/A</v>
      </c>
      <c r="K617" t="e">
        <f>VLOOKUP(D617,products!A616:G664,4,FALSE)</f>
        <v>#N/A</v>
      </c>
      <c r="L617" t="e">
        <f>VLOOKUP(D617,products!A616:G664,5,FALSE)</f>
        <v>#N/A</v>
      </c>
      <c r="M617" t="e">
        <f>L617*E617</f>
        <v>#N/A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s="7" t="s">
        <v>6166</v>
      </c>
      <c r="E618" s="2">
        <v>4</v>
      </c>
      <c r="F618" s="2" t="str">
        <f>VLOOKUP(C618,customers!A617:I1617,2,FALSE)</f>
        <v>Linus Flippelli</v>
      </c>
      <c r="G618" s="2" t="s">
        <v>3969</v>
      </c>
      <c r="H618" s="2" t="str">
        <f>VLOOKUP(C618,customers!A617:I1617,7,0)</f>
        <v>United Kingdom</v>
      </c>
      <c r="I618" s="2" t="e">
        <f>VLOOKUP(TRIM(D618),products!A617:G665,2,0)</f>
        <v>#N/A</v>
      </c>
      <c r="J618" s="5" t="e">
        <f>VLOOKUP(D618,products!A617:G665,3,FALSE)</f>
        <v>#N/A</v>
      </c>
      <c r="K618" t="e">
        <f>VLOOKUP(D618,products!A617:G665,4,FALSE)</f>
        <v>#N/A</v>
      </c>
      <c r="L618" t="e">
        <f>VLOOKUP(D618,products!A617:G665,5,FALSE)</f>
        <v>#N/A</v>
      </c>
      <c r="M618" t="e">
        <f>L618*E618</f>
        <v>#N/A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s="7" t="s">
        <v>6181</v>
      </c>
      <c r="E619" s="2">
        <v>1</v>
      </c>
      <c r="F619" s="2" t="str">
        <f>VLOOKUP(C619,customers!A618:I1618,2,FALSE)</f>
        <v>Rachelle Elizabeth</v>
      </c>
      <c r="G619" s="2" t="s">
        <v>3975</v>
      </c>
      <c r="H619" s="2" t="str">
        <f>VLOOKUP(C619,customers!A618:I1618,7,0)</f>
        <v>United States</v>
      </c>
      <c r="I619" s="2" t="e">
        <f>VLOOKUP(TRIM(D619),products!A618:G666,2,0)</f>
        <v>#N/A</v>
      </c>
      <c r="J619" s="5" t="e">
        <f>VLOOKUP(D619,products!A618:G666,3,FALSE)</f>
        <v>#N/A</v>
      </c>
      <c r="K619" t="e">
        <f>VLOOKUP(D619,products!A618:G666,4,FALSE)</f>
        <v>#N/A</v>
      </c>
      <c r="L619" t="e">
        <f>VLOOKUP(D619,products!A618:G666,5,FALSE)</f>
        <v>#N/A</v>
      </c>
      <c r="M619" t="e">
        <f>L619*E619</f>
        <v>#N/A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s="7" t="s">
        <v>6183</v>
      </c>
      <c r="E620" s="2">
        <v>6</v>
      </c>
      <c r="F620" s="2" t="str">
        <f>VLOOKUP(C620,customers!A619:I1619,2,FALSE)</f>
        <v>Innis Renhard</v>
      </c>
      <c r="G620" s="2" t="s">
        <v>3981</v>
      </c>
      <c r="H620" s="2" t="str">
        <f>VLOOKUP(C620,customers!A619:I1619,7,0)</f>
        <v>United States</v>
      </c>
      <c r="I620" s="2" t="e">
        <f>VLOOKUP(TRIM(D620),products!A619:G667,2,0)</f>
        <v>#N/A</v>
      </c>
      <c r="J620" s="5" t="e">
        <f>VLOOKUP(D620,products!A619:G667,3,FALSE)</f>
        <v>#N/A</v>
      </c>
      <c r="K620" t="e">
        <f>VLOOKUP(D620,products!A619:G667,4,FALSE)</f>
        <v>#N/A</v>
      </c>
      <c r="L620" t="e">
        <f>VLOOKUP(D620,products!A619:G667,5,FALSE)</f>
        <v>#N/A</v>
      </c>
      <c r="M620" t="e">
        <f>L620*E620</f>
        <v>#N/A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s="7" t="s">
        <v>6169</v>
      </c>
      <c r="E621" s="2">
        <v>2</v>
      </c>
      <c r="F621" s="2" t="str">
        <f>VLOOKUP(C621,customers!A620:I1620,2,FALSE)</f>
        <v>Winne Roche</v>
      </c>
      <c r="G621" s="2" t="s">
        <v>3987</v>
      </c>
      <c r="H621" s="2" t="str">
        <f>VLOOKUP(C621,customers!A620:I1620,7,0)</f>
        <v>United States</v>
      </c>
      <c r="I621" s="2" t="e">
        <f>VLOOKUP(TRIM(D621),products!A620:G668,2,0)</f>
        <v>#N/A</v>
      </c>
      <c r="J621" s="5" t="e">
        <f>VLOOKUP(D621,products!A620:G668,3,FALSE)</f>
        <v>#N/A</v>
      </c>
      <c r="K621" t="e">
        <f>VLOOKUP(D621,products!A620:G668,4,FALSE)</f>
        <v>#N/A</v>
      </c>
      <c r="L621" t="e">
        <f>VLOOKUP(D621,products!A620:G668,5,FALSE)</f>
        <v>#N/A</v>
      </c>
      <c r="M621" t="e">
        <f>L621*E621</f>
        <v>#N/A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s="7" t="s">
        <v>6152</v>
      </c>
      <c r="E622" s="2">
        <v>6</v>
      </c>
      <c r="F622" s="2" t="str">
        <f>VLOOKUP(C622,customers!A621:I1621,2,FALSE)</f>
        <v>Linn Alaway</v>
      </c>
      <c r="G622" s="2" t="s">
        <v>4044</v>
      </c>
      <c r="H622" s="2" t="str">
        <f>VLOOKUP(C622,customers!A621:I1621,7,0)</f>
        <v>United States</v>
      </c>
      <c r="I622" s="2" t="e">
        <f>VLOOKUP(TRIM(D622),products!A621:G669,2,0)</f>
        <v>#N/A</v>
      </c>
      <c r="J622" s="5" t="e">
        <f>VLOOKUP(D622,products!A621:G669,3,FALSE)</f>
        <v>#N/A</v>
      </c>
      <c r="K622" t="e">
        <f>VLOOKUP(D622,products!A621:G669,4,FALSE)</f>
        <v>#N/A</v>
      </c>
      <c r="L622" t="e">
        <f>VLOOKUP(D622,products!A621:G669,5,FALSE)</f>
        <v>#N/A</v>
      </c>
      <c r="M622" t="e">
        <f>L622*E622</f>
        <v>#N/A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s="7" t="s">
        <v>6140</v>
      </c>
      <c r="E623" s="2">
        <v>6</v>
      </c>
      <c r="F623" s="2" t="str">
        <f>VLOOKUP(C623,customers!A622:I1622,2,FALSE)</f>
        <v>Cordy Odgaard</v>
      </c>
      <c r="G623" s="2" t="s">
        <v>3999</v>
      </c>
      <c r="H623" s="2" t="str">
        <f>VLOOKUP(C623,customers!A622:I1622,7,0)</f>
        <v>United States</v>
      </c>
      <c r="I623" s="2" t="e">
        <f>VLOOKUP(TRIM(D623),products!A622:G670,2,0)</f>
        <v>#N/A</v>
      </c>
      <c r="J623" s="5" t="e">
        <f>VLOOKUP(D623,products!A622:G670,3,FALSE)</f>
        <v>#N/A</v>
      </c>
      <c r="K623" t="e">
        <f>VLOOKUP(D623,products!A622:G670,4,FALSE)</f>
        <v>#N/A</v>
      </c>
      <c r="L623" t="e">
        <f>VLOOKUP(D623,products!A622:G670,5,FALSE)</f>
        <v>#N/A</v>
      </c>
      <c r="M623" t="e">
        <f>L623*E623</f>
        <v>#N/A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s="7" t="s">
        <v>6181</v>
      </c>
      <c r="E624" s="2">
        <v>4</v>
      </c>
      <c r="F624" s="2" t="str">
        <f>VLOOKUP(C624,customers!A623:I1623,2,FALSE)</f>
        <v>Bertine Byrd</v>
      </c>
      <c r="G624" s="2" t="s">
        <v>4005</v>
      </c>
      <c r="H624" s="2" t="str">
        <f>VLOOKUP(C624,customers!A623:I1623,7,0)</f>
        <v>United States</v>
      </c>
      <c r="I624" s="2" t="e">
        <f>VLOOKUP(TRIM(D624),products!A623:G671,2,0)</f>
        <v>#N/A</v>
      </c>
      <c r="J624" s="5" t="e">
        <f>VLOOKUP(D624,products!A623:G671,3,FALSE)</f>
        <v>#N/A</v>
      </c>
      <c r="K624" t="e">
        <f>VLOOKUP(D624,products!A623:G671,4,FALSE)</f>
        <v>#N/A</v>
      </c>
      <c r="L624" t="e">
        <f>VLOOKUP(D624,products!A623:G671,5,FALSE)</f>
        <v>#N/A</v>
      </c>
      <c r="M624" t="e">
        <f>L624*E624</f>
        <v>#N/A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s="7" t="s">
        <v>6183</v>
      </c>
      <c r="E625" s="2">
        <v>1</v>
      </c>
      <c r="F625" s="2" t="str">
        <f>VLOOKUP(C625,customers!A624:I1624,2,FALSE)</f>
        <v>Nelie Garnson</v>
      </c>
      <c r="G625" s="2" t="s">
        <v>6196</v>
      </c>
      <c r="H625" s="2" t="str">
        <f>VLOOKUP(C625,customers!A624:I1624,7,0)</f>
        <v>United Kingdom</v>
      </c>
      <c r="I625" s="2" t="e">
        <f>VLOOKUP(TRIM(D625),products!A624:G672,2,0)</f>
        <v>#N/A</v>
      </c>
      <c r="J625" s="5" t="e">
        <f>VLOOKUP(D625,products!A624:G672,3,FALSE)</f>
        <v>#N/A</v>
      </c>
      <c r="K625" t="e">
        <f>VLOOKUP(D625,products!A624:G672,4,FALSE)</f>
        <v>#N/A</v>
      </c>
      <c r="L625" t="e">
        <f>VLOOKUP(D625,products!A624:G672,5,FALSE)</f>
        <v>#N/A</v>
      </c>
      <c r="M625" t="e">
        <f>L625*E625</f>
        <v>#N/A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s="7" t="s">
        <v>6166</v>
      </c>
      <c r="E626" s="2">
        <v>2</v>
      </c>
      <c r="F626" s="2" t="str">
        <f>VLOOKUP(C626,customers!A625:I1625,2,FALSE)</f>
        <v>Dianne Chardin</v>
      </c>
      <c r="G626" s="2" t="s">
        <v>4015</v>
      </c>
      <c r="H626" s="2" t="str">
        <f>VLOOKUP(C626,customers!A625:I1625,7,0)</f>
        <v>Ireland</v>
      </c>
      <c r="I626" s="2" t="e">
        <f>VLOOKUP(TRIM(D626),products!A625:G673,2,0)</f>
        <v>#N/A</v>
      </c>
      <c r="J626" s="5" t="e">
        <f>VLOOKUP(D626,products!A625:G673,3,FALSE)</f>
        <v>#N/A</v>
      </c>
      <c r="K626" t="e">
        <f>VLOOKUP(D626,products!A625:G673,4,FALSE)</f>
        <v>#N/A</v>
      </c>
      <c r="L626" t="e">
        <f>VLOOKUP(D626,products!A625:G673,5,FALSE)</f>
        <v>#N/A</v>
      </c>
      <c r="M626" t="e">
        <f>L626*E626</f>
        <v>#N/A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s="7" t="s">
        <v>6173</v>
      </c>
      <c r="E627" s="2">
        <v>5</v>
      </c>
      <c r="F627" s="2" t="str">
        <f>VLOOKUP(C627,customers!A626:I1626,2,FALSE)</f>
        <v>Hailee Radbone</v>
      </c>
      <c r="G627" s="2" t="s">
        <v>4020</v>
      </c>
      <c r="H627" s="2" t="str">
        <f>VLOOKUP(C627,customers!A626:I1626,7,0)</f>
        <v>United States</v>
      </c>
      <c r="I627" s="2" t="e">
        <f>VLOOKUP(TRIM(D627),products!A626:G674,2,0)</f>
        <v>#N/A</v>
      </c>
      <c r="J627" s="5" t="e">
        <f>VLOOKUP(D627,products!A626:G674,3,FALSE)</f>
        <v>#N/A</v>
      </c>
      <c r="K627" t="e">
        <f>VLOOKUP(D627,products!A626:G674,4,FALSE)</f>
        <v>#N/A</v>
      </c>
      <c r="L627" t="e">
        <f>VLOOKUP(D627,products!A626:G674,5,FALSE)</f>
        <v>#N/A</v>
      </c>
      <c r="M627" t="e">
        <f>L627*E627</f>
        <v>#N/A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s="7" t="s">
        <v>6175</v>
      </c>
      <c r="E628" s="2">
        <v>3</v>
      </c>
      <c r="F628" s="2" t="str">
        <f>VLOOKUP(C628,customers!A627:I1627,2,FALSE)</f>
        <v>Wallis Bernth</v>
      </c>
      <c r="G628" s="2" t="s">
        <v>4026</v>
      </c>
      <c r="H628" s="2" t="str">
        <f>VLOOKUP(C628,customers!A627:I1627,7,0)</f>
        <v>United States</v>
      </c>
      <c r="I628" s="2" t="e">
        <f>VLOOKUP(TRIM(D628),products!A627:G675,2,0)</f>
        <v>#N/A</v>
      </c>
      <c r="J628" s="5" t="e">
        <f>VLOOKUP(D628,products!A627:G675,3,FALSE)</f>
        <v>#N/A</v>
      </c>
      <c r="K628" t="e">
        <f>VLOOKUP(D628,products!A627:G675,4,FALSE)</f>
        <v>#N/A</v>
      </c>
      <c r="L628" t="e">
        <f>VLOOKUP(D628,products!A627:G675,5,FALSE)</f>
        <v>#N/A</v>
      </c>
      <c r="M628" t="e">
        <f>L628*E628</f>
        <v>#N/A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s="7" t="s">
        <v>6166</v>
      </c>
      <c r="E629" s="2">
        <v>2</v>
      </c>
      <c r="F629" s="2" t="str">
        <f>VLOOKUP(C629,customers!A628:I1628,2,FALSE)</f>
        <v>Byron Acarson</v>
      </c>
      <c r="G629" s="2" t="s">
        <v>4032</v>
      </c>
      <c r="H629" s="2" t="str">
        <f>VLOOKUP(C629,customers!A628:I1628,7,0)</f>
        <v>United States</v>
      </c>
      <c r="I629" s="2" t="e">
        <f>VLOOKUP(TRIM(D629),products!A628:G676,2,0)</f>
        <v>#N/A</v>
      </c>
      <c r="J629" s="5" t="e">
        <f>VLOOKUP(D629,products!A628:G676,3,FALSE)</f>
        <v>#N/A</v>
      </c>
      <c r="K629" t="e">
        <f>VLOOKUP(D629,products!A628:G676,4,FALSE)</f>
        <v>#N/A</v>
      </c>
      <c r="L629" t="e">
        <f>VLOOKUP(D629,products!A628:G676,5,FALSE)</f>
        <v>#N/A</v>
      </c>
      <c r="M629" t="e">
        <f>L629*E629</f>
        <v>#N/A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s="7" t="s">
        <v>6184</v>
      </c>
      <c r="E630" s="2">
        <v>6</v>
      </c>
      <c r="F630" s="2" t="str">
        <f>VLOOKUP(C630,customers!A629:I1629,2,FALSE)</f>
        <v>Faunie Brigham</v>
      </c>
      <c r="G630" s="2" t="s">
        <v>4038</v>
      </c>
      <c r="H630" s="2" t="str">
        <f>VLOOKUP(C630,customers!A629:I1629,7,0)</f>
        <v>Ireland</v>
      </c>
      <c r="I630" s="2" t="e">
        <f>VLOOKUP(TRIM(D630),products!A629:G677,2,0)</f>
        <v>#N/A</v>
      </c>
      <c r="J630" s="5" t="e">
        <f>VLOOKUP(D630,products!A629:G677,3,FALSE)</f>
        <v>#N/A</v>
      </c>
      <c r="K630" t="e">
        <f>VLOOKUP(D630,products!A629:G677,4,FALSE)</f>
        <v>#N/A</v>
      </c>
      <c r="L630" t="e">
        <f>VLOOKUP(D630,products!A629:G677,5,FALSE)</f>
        <v>#N/A</v>
      </c>
      <c r="M630" t="e">
        <f>L630*E630</f>
        <v>#N/A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s="7" t="s">
        <v>6169</v>
      </c>
      <c r="E631" s="2">
        <v>4</v>
      </c>
      <c r="F631" s="2" t="str">
        <f>VLOOKUP(C631,customers!A630:I1630,2,FALSE)</f>
        <v>Faunie Brigham</v>
      </c>
      <c r="G631" s="2" t="s">
        <v>4038</v>
      </c>
      <c r="H631" s="2" t="str">
        <f>VLOOKUP(C631,customers!A630:I1630,7,0)</f>
        <v>Ireland</v>
      </c>
      <c r="I631" s="2" t="e">
        <f>VLOOKUP(TRIM(D631),products!A630:G678,2,0)</f>
        <v>#N/A</v>
      </c>
      <c r="J631" s="5" t="e">
        <f>VLOOKUP(D631,products!A630:G678,3,FALSE)</f>
        <v>#N/A</v>
      </c>
      <c r="K631" t="e">
        <f>VLOOKUP(D631,products!A630:G678,4,FALSE)</f>
        <v>#N/A</v>
      </c>
      <c r="L631" t="e">
        <f>VLOOKUP(D631,products!A630:G678,5,FALSE)</f>
        <v>#N/A</v>
      </c>
      <c r="M631" t="e">
        <f>L631*E631</f>
        <v>#N/A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s="7" t="s">
        <v>6154</v>
      </c>
      <c r="E632" s="2">
        <v>1</v>
      </c>
      <c r="F632" s="2" t="e">
        <f>VLOOKUP(C632,customers!A631:I1631,2,FALSE)</f>
        <v>#N/A</v>
      </c>
      <c r="G632" s="2" t="e">
        <v>#N/A</v>
      </c>
      <c r="H632" s="2" t="e">
        <f>VLOOKUP(C632,customers!A631:I1631,7,0)</f>
        <v>#N/A</v>
      </c>
      <c r="I632" s="2" t="e">
        <f>VLOOKUP(TRIM(D632),products!A631:G679,2,0)</f>
        <v>#N/A</v>
      </c>
      <c r="J632" s="5" t="e">
        <f>VLOOKUP(D632,products!A631:G679,3,FALSE)</f>
        <v>#N/A</v>
      </c>
      <c r="K632" t="e">
        <f>VLOOKUP(D632,products!A631:G679,4,FALSE)</f>
        <v>#N/A</v>
      </c>
      <c r="L632" t="e">
        <f>VLOOKUP(D632,products!A631:G679,5,FALSE)</f>
        <v>#N/A</v>
      </c>
      <c r="M632" t="e">
        <f>L632*E632</f>
        <v>#N/A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s="7" t="s">
        <v>6149</v>
      </c>
      <c r="E633" s="2">
        <v>5</v>
      </c>
      <c r="F633" s="2" t="e">
        <f>VLOOKUP(C633,customers!A632:I1632,2,FALSE)</f>
        <v>#N/A</v>
      </c>
      <c r="G633" s="2" t="e">
        <v>#N/A</v>
      </c>
      <c r="H633" s="2" t="e">
        <f>VLOOKUP(C633,customers!A632:I1632,7,0)</f>
        <v>#N/A</v>
      </c>
      <c r="I633" s="2" t="e">
        <f>VLOOKUP(TRIM(D633),products!A632:G680,2,0)</f>
        <v>#N/A</v>
      </c>
      <c r="J633" s="5" t="e">
        <f>VLOOKUP(D633,products!A632:G680,3,FALSE)</f>
        <v>#N/A</v>
      </c>
      <c r="K633" t="e">
        <f>VLOOKUP(D633,products!A632:G680,4,FALSE)</f>
        <v>#N/A</v>
      </c>
      <c r="L633" t="e">
        <f>VLOOKUP(D633,products!A632:G680,5,FALSE)</f>
        <v>#N/A</v>
      </c>
      <c r="M633" t="e">
        <f>L633*E633</f>
        <v>#N/A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s="7" t="s">
        <v>6176</v>
      </c>
      <c r="E634" s="2">
        <v>4</v>
      </c>
      <c r="F634" s="2" t="str">
        <f>VLOOKUP(C634,customers!A633:I1633,2,FALSE)</f>
        <v>Marjorie Yoxen</v>
      </c>
      <c r="G634" s="2" t="s">
        <v>4059</v>
      </c>
      <c r="H634" s="2" t="str">
        <f>VLOOKUP(C634,customers!A633:I1633,7,0)</f>
        <v>United States</v>
      </c>
      <c r="I634" s="2" t="e">
        <f>VLOOKUP(TRIM(D634),products!A633:G681,2,0)</f>
        <v>#N/A</v>
      </c>
      <c r="J634" s="5" t="e">
        <f>VLOOKUP(D634,products!A633:G681,3,FALSE)</f>
        <v>#N/A</v>
      </c>
      <c r="K634" t="e">
        <f>VLOOKUP(D634,products!A633:G681,4,FALSE)</f>
        <v>#N/A</v>
      </c>
      <c r="L634" t="e">
        <f>VLOOKUP(D634,products!A633:G681,5,FALSE)</f>
        <v>#N/A</v>
      </c>
      <c r="M634" t="e">
        <f>L634*E634</f>
        <v>#N/A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s="7" t="s">
        <v>6179</v>
      </c>
      <c r="E635" s="2">
        <v>4</v>
      </c>
      <c r="F635" s="2" t="str">
        <f>VLOOKUP(C635,customers!A634:I1634,2,FALSE)</f>
        <v>Gaspar McGavin</v>
      </c>
      <c r="G635" s="2" t="s">
        <v>4065</v>
      </c>
      <c r="H635" s="2" t="str">
        <f>VLOOKUP(C635,customers!A634:I1634,7,0)</f>
        <v>United States</v>
      </c>
      <c r="I635" s="2" t="e">
        <f>VLOOKUP(TRIM(D635),products!A634:G682,2,0)</f>
        <v>#N/A</v>
      </c>
      <c r="J635" s="5" t="e">
        <f>VLOOKUP(D635,products!A634:G682,3,FALSE)</f>
        <v>#N/A</v>
      </c>
      <c r="K635" t="e">
        <f>VLOOKUP(D635,products!A634:G682,4,FALSE)</f>
        <v>#N/A</v>
      </c>
      <c r="L635" t="e">
        <f>VLOOKUP(D635,products!A634:G682,5,FALSE)</f>
        <v>#N/A</v>
      </c>
      <c r="M635" t="e">
        <f>L635*E635</f>
        <v>#N/A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s="7" t="s">
        <v>6162</v>
      </c>
      <c r="E636" s="2">
        <v>3</v>
      </c>
      <c r="F636" s="2" t="str">
        <f>VLOOKUP(C636,customers!A635:I1635,2,FALSE)</f>
        <v>Lindy Uttermare</v>
      </c>
      <c r="G636" s="2" t="s">
        <v>4071</v>
      </c>
      <c r="H636" s="2" t="str">
        <f>VLOOKUP(C636,customers!A635:I1635,7,0)</f>
        <v>United States</v>
      </c>
      <c r="I636" s="2" t="e">
        <f>VLOOKUP(TRIM(D636),products!A635:G683,2,0)</f>
        <v>#N/A</v>
      </c>
      <c r="J636" s="5" t="e">
        <f>VLOOKUP(D636,products!A635:G683,3,FALSE)</f>
        <v>#N/A</v>
      </c>
      <c r="K636" t="e">
        <f>VLOOKUP(D636,products!A635:G683,4,FALSE)</f>
        <v>#N/A</v>
      </c>
      <c r="L636" t="e">
        <f>VLOOKUP(D636,products!A635:G683,5,FALSE)</f>
        <v>#N/A</v>
      </c>
      <c r="M636" t="e">
        <f>L636*E636</f>
        <v>#N/A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s="7" t="s">
        <v>6176</v>
      </c>
      <c r="E637" s="2">
        <v>4</v>
      </c>
      <c r="F637" s="2" t="str">
        <f>VLOOKUP(C637,customers!A636:I1636,2,FALSE)</f>
        <v>Eal D'Ambrogio</v>
      </c>
      <c r="G637" s="2" t="s">
        <v>4077</v>
      </c>
      <c r="H637" s="2" t="str">
        <f>VLOOKUP(C637,customers!A636:I1636,7,0)</f>
        <v>United States</v>
      </c>
      <c r="I637" s="2" t="e">
        <f>VLOOKUP(TRIM(D637),products!A636:G684,2,0)</f>
        <v>#N/A</v>
      </c>
      <c r="J637" s="5" t="e">
        <f>VLOOKUP(D637,products!A636:G684,3,FALSE)</f>
        <v>#N/A</v>
      </c>
      <c r="K637" t="e">
        <f>VLOOKUP(D637,products!A636:G684,4,FALSE)</f>
        <v>#N/A</v>
      </c>
      <c r="L637" t="e">
        <f>VLOOKUP(D637,products!A636:G684,5,FALSE)</f>
        <v>#N/A</v>
      </c>
      <c r="M637" t="e">
        <f>L637*E637</f>
        <v>#N/A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s="7" t="s">
        <v>6170</v>
      </c>
      <c r="E638" s="2">
        <v>6</v>
      </c>
      <c r="F638" s="2" t="str">
        <f>VLOOKUP(C638,customers!A637:I1637,2,FALSE)</f>
        <v>Carolee Winchcombe</v>
      </c>
      <c r="G638" s="2" t="s">
        <v>4083</v>
      </c>
      <c r="H638" s="2" t="str">
        <f>VLOOKUP(C638,customers!A637:I1637,7,0)</f>
        <v>United States</v>
      </c>
      <c r="I638" s="2" t="e">
        <f>VLOOKUP(TRIM(D638),products!A637:G685,2,0)</f>
        <v>#N/A</v>
      </c>
      <c r="J638" s="5" t="e">
        <f>VLOOKUP(D638,products!A637:G685,3,FALSE)</f>
        <v>#N/A</v>
      </c>
      <c r="K638" t="e">
        <f>VLOOKUP(D638,products!A637:G685,4,FALSE)</f>
        <v>#N/A</v>
      </c>
      <c r="L638" t="e">
        <f>VLOOKUP(D638,products!A637:G685,5,FALSE)</f>
        <v>#N/A</v>
      </c>
      <c r="M638" t="e">
        <f>L638*E638</f>
        <v>#N/A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s="7" t="s">
        <v>6166</v>
      </c>
      <c r="E639" s="2">
        <v>1</v>
      </c>
      <c r="F639" s="2" t="str">
        <f>VLOOKUP(C639,customers!A638:I1638,2,FALSE)</f>
        <v>Benedikta Paumier</v>
      </c>
      <c r="G639" s="2" t="s">
        <v>4089</v>
      </c>
      <c r="H639" s="2" t="str">
        <f>VLOOKUP(C639,customers!A638:I1638,7,0)</f>
        <v>Ireland</v>
      </c>
      <c r="I639" s="2" t="e">
        <f>VLOOKUP(TRIM(D639),products!A638:G686,2,0)</f>
        <v>#N/A</v>
      </c>
      <c r="J639" s="5" t="e">
        <f>VLOOKUP(D639,products!A638:G686,3,FALSE)</f>
        <v>#N/A</v>
      </c>
      <c r="K639" t="e">
        <f>VLOOKUP(D639,products!A638:G686,4,FALSE)</f>
        <v>#N/A</v>
      </c>
      <c r="L639" t="e">
        <f>VLOOKUP(D639,products!A638:G686,5,FALSE)</f>
        <v>#N/A</v>
      </c>
      <c r="M639" t="e">
        <f>L639*E639</f>
        <v>#N/A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s="7" t="s">
        <v>6175</v>
      </c>
      <c r="E640" s="2">
        <v>3</v>
      </c>
      <c r="F640" s="2" t="str">
        <f>VLOOKUP(C640,customers!A639:I1639,2,FALSE)</f>
        <v>Neville Piatto</v>
      </c>
      <c r="G640" s="2" t="s">
        <v>6196</v>
      </c>
      <c r="H640" s="2" t="str">
        <f>VLOOKUP(C640,customers!A639:I1639,7,0)</f>
        <v>Ireland</v>
      </c>
      <c r="I640" s="2" t="e">
        <f>VLOOKUP(TRIM(D640),products!A639:G687,2,0)</f>
        <v>#N/A</v>
      </c>
      <c r="J640" s="5" t="e">
        <f>VLOOKUP(D640,products!A639:G687,3,FALSE)</f>
        <v>#N/A</v>
      </c>
      <c r="K640" t="e">
        <f>VLOOKUP(D640,products!A639:G687,4,FALSE)</f>
        <v>#N/A</v>
      </c>
      <c r="L640" t="e">
        <f>VLOOKUP(D640,products!A639:G687,5,FALSE)</f>
        <v>#N/A</v>
      </c>
      <c r="M640" t="e">
        <f>L640*E640</f>
        <v>#N/A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s="7" t="s">
        <v>6150</v>
      </c>
      <c r="E641" s="2">
        <v>1</v>
      </c>
      <c r="F641" s="2" t="str">
        <f>VLOOKUP(C641,customers!A640:I1640,2,FALSE)</f>
        <v>Jeno Capey</v>
      </c>
      <c r="G641" s="2" t="s">
        <v>4101</v>
      </c>
      <c r="H641" s="2" t="str">
        <f>VLOOKUP(C641,customers!A640:I1640,7,0)</f>
        <v>United States</v>
      </c>
      <c r="I641" s="2" t="e">
        <f>VLOOKUP(TRIM(D641),products!A640:G688,2,0)</f>
        <v>#N/A</v>
      </c>
      <c r="J641" s="5" t="e">
        <f>VLOOKUP(D641,products!A640:G688,3,FALSE)</f>
        <v>#N/A</v>
      </c>
      <c r="K641" t="e">
        <f>VLOOKUP(D641,products!A640:G688,4,FALSE)</f>
        <v>#N/A</v>
      </c>
      <c r="L641" t="e">
        <f>VLOOKUP(D641,products!A640:G688,5,FALSE)</f>
        <v>#N/A</v>
      </c>
      <c r="M641" t="e">
        <f>L641*E641</f>
        <v>#N/A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s="7" t="s">
        <v>6142</v>
      </c>
      <c r="E642" s="2">
        <v>5</v>
      </c>
      <c r="F642" s="2" t="str">
        <f>VLOOKUP(C642,customers!A641:I1641,2,FALSE)</f>
        <v>Tuckie Mathonnet</v>
      </c>
      <c r="G642" s="2" t="s">
        <v>4154</v>
      </c>
      <c r="H642" s="2" t="str">
        <f>VLOOKUP(C642,customers!A641:I1641,7,0)</f>
        <v>United States</v>
      </c>
      <c r="I642" s="2" t="e">
        <f>VLOOKUP(TRIM(D642),products!A641:G689,2,0)</f>
        <v>#N/A</v>
      </c>
      <c r="J642" s="5" t="e">
        <f>VLOOKUP(D642,products!A641:G689,3,FALSE)</f>
        <v>#N/A</v>
      </c>
      <c r="K642" t="e">
        <f>VLOOKUP(D642,products!A641:G689,4,FALSE)</f>
        <v>#N/A</v>
      </c>
      <c r="L642" t="e">
        <f>VLOOKUP(D642,products!A641:G689,5,FALSE)</f>
        <v>#N/A</v>
      </c>
      <c r="M642" t="e">
        <f>L642*E642</f>
        <v>#N/A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s="7" t="s">
        <v>6179</v>
      </c>
      <c r="E643" s="2">
        <v>3</v>
      </c>
      <c r="F643" s="2" t="str">
        <f>VLOOKUP(C643,customers!A642:I1642,2,FALSE)</f>
        <v>Yardley Basill</v>
      </c>
      <c r="G643" s="2" t="s">
        <v>4112</v>
      </c>
      <c r="H643" s="2" t="str">
        <f>VLOOKUP(C643,customers!A642:I1642,7,0)</f>
        <v>United States</v>
      </c>
      <c r="I643" s="2" t="e">
        <f>VLOOKUP(TRIM(D643),products!A642:G690,2,0)</f>
        <v>#N/A</v>
      </c>
      <c r="J643" s="5" t="e">
        <f>VLOOKUP(D643,products!A642:G690,3,FALSE)</f>
        <v>#N/A</v>
      </c>
      <c r="K643" t="e">
        <f>VLOOKUP(D643,products!A642:G690,4,FALSE)</f>
        <v>#N/A</v>
      </c>
      <c r="L643" t="e">
        <f>VLOOKUP(D643,products!A642:G690,5,FALSE)</f>
        <v>#N/A</v>
      </c>
      <c r="M643" t="e">
        <f>L643*E643</f>
        <v>#N/A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s="7" t="s">
        <v>6156</v>
      </c>
      <c r="E644" s="2">
        <v>2</v>
      </c>
      <c r="F644" s="2" t="str">
        <f>VLOOKUP(C644,customers!A643:I1643,2,FALSE)</f>
        <v>Maggy Baistow</v>
      </c>
      <c r="G644" s="2" t="s">
        <v>4118</v>
      </c>
      <c r="H644" s="2" t="str">
        <f>VLOOKUP(C644,customers!A643:I1643,7,0)</f>
        <v>United Kingdom</v>
      </c>
      <c r="I644" s="2" t="e">
        <f>VLOOKUP(TRIM(D644),products!A643:G691,2,0)</f>
        <v>#N/A</v>
      </c>
      <c r="J644" s="5" t="e">
        <f>VLOOKUP(D644,products!A643:G691,3,FALSE)</f>
        <v>#N/A</v>
      </c>
      <c r="K644" t="e">
        <f>VLOOKUP(D644,products!A643:G691,4,FALSE)</f>
        <v>#N/A</v>
      </c>
      <c r="L644" t="e">
        <f>VLOOKUP(D644,products!A643:G691,5,FALSE)</f>
        <v>#N/A</v>
      </c>
      <c r="M644" t="e">
        <f>L644*E644</f>
        <v>#N/A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s="7" t="s">
        <v>6148</v>
      </c>
      <c r="E645" s="2">
        <v>3</v>
      </c>
      <c r="F645" s="2" t="str">
        <f>VLOOKUP(C645,customers!A644:I1644,2,FALSE)</f>
        <v>Courtney Pallant</v>
      </c>
      <c r="G645" s="2" t="s">
        <v>4126</v>
      </c>
      <c r="H645" s="2" t="str">
        <f>VLOOKUP(C645,customers!A644:I1644,7,0)</f>
        <v>United States</v>
      </c>
      <c r="I645" s="2" t="e">
        <f>VLOOKUP(TRIM(D645),products!A644:G692,2,0)</f>
        <v>#N/A</v>
      </c>
      <c r="J645" s="5" t="e">
        <f>VLOOKUP(D645,products!A644:G692,3,FALSE)</f>
        <v>#N/A</v>
      </c>
      <c r="K645" t="e">
        <f>VLOOKUP(D645,products!A644:G692,4,FALSE)</f>
        <v>#N/A</v>
      </c>
      <c r="L645" t="e">
        <f>VLOOKUP(D645,products!A644:G692,5,FALSE)</f>
        <v>#N/A</v>
      </c>
      <c r="M645" t="e">
        <f>L645*E645</f>
        <v>#N/A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s="7" t="s">
        <v>6149</v>
      </c>
      <c r="E646" s="2">
        <v>2</v>
      </c>
      <c r="F646" s="2" t="str">
        <f>VLOOKUP(C646,customers!A645:I1645,2,FALSE)</f>
        <v>Marne Mingey</v>
      </c>
      <c r="G646" s="2" t="s">
        <v>6196</v>
      </c>
      <c r="H646" s="2" t="str">
        <f>VLOOKUP(C646,customers!A645:I1645,7,0)</f>
        <v>United States</v>
      </c>
      <c r="I646" s="2" t="e">
        <f>VLOOKUP(TRIM(D646),products!A645:G693,2,0)</f>
        <v>#N/A</v>
      </c>
      <c r="J646" s="5" t="e">
        <f>VLOOKUP(D646,products!A645:G693,3,FALSE)</f>
        <v>#N/A</v>
      </c>
      <c r="K646" t="e">
        <f>VLOOKUP(D646,products!A645:G693,4,FALSE)</f>
        <v>#N/A</v>
      </c>
      <c r="L646" t="e">
        <f>VLOOKUP(D646,products!A645:G693,5,FALSE)</f>
        <v>#N/A</v>
      </c>
      <c r="M646" t="e">
        <f>L646*E646</f>
        <v>#N/A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s="7" t="s">
        <v>6168</v>
      </c>
      <c r="E647" s="2">
        <v>3</v>
      </c>
      <c r="F647" s="2" t="str">
        <f>VLOOKUP(C647,customers!A646:I1646,2,FALSE)</f>
        <v>Denny O' Ronan</v>
      </c>
      <c r="G647" s="2" t="s">
        <v>4136</v>
      </c>
      <c r="H647" s="2" t="str">
        <f>VLOOKUP(C647,customers!A646:I1646,7,0)</f>
        <v>United States</v>
      </c>
      <c r="I647" s="2" t="e">
        <f>VLOOKUP(TRIM(D647),products!A646:G694,2,0)</f>
        <v>#N/A</v>
      </c>
      <c r="J647" s="5" t="e">
        <f>VLOOKUP(D647,products!A646:G694,3,FALSE)</f>
        <v>#N/A</v>
      </c>
      <c r="K647" t="e">
        <f>VLOOKUP(D647,products!A646:G694,4,FALSE)</f>
        <v>#N/A</v>
      </c>
      <c r="L647" t="e">
        <f>VLOOKUP(D647,products!A646:G694,5,FALSE)</f>
        <v>#N/A</v>
      </c>
      <c r="M647" t="e">
        <f>L647*E647</f>
        <v>#N/A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s="7" t="s">
        <v>6147</v>
      </c>
      <c r="E648" s="2">
        <v>1</v>
      </c>
      <c r="F648" s="2" t="str">
        <f>VLOOKUP(C648,customers!A647:I1647,2,FALSE)</f>
        <v>Dottie Rallin</v>
      </c>
      <c r="G648" s="2" t="s">
        <v>4142</v>
      </c>
      <c r="H648" s="2" t="str">
        <f>VLOOKUP(C648,customers!A647:I1647,7,0)</f>
        <v>United States</v>
      </c>
      <c r="I648" s="2" t="e">
        <f>VLOOKUP(TRIM(D648),products!A647:G695,2,0)</f>
        <v>#N/A</v>
      </c>
      <c r="J648" s="5" t="e">
        <f>VLOOKUP(D648,products!A647:G695,3,FALSE)</f>
        <v>#N/A</v>
      </c>
      <c r="K648" t="e">
        <f>VLOOKUP(D648,products!A647:G695,4,FALSE)</f>
        <v>#N/A</v>
      </c>
      <c r="L648" t="e">
        <f>VLOOKUP(D648,products!A647:G695,5,FALSE)</f>
        <v>#N/A</v>
      </c>
      <c r="M648" t="e">
        <f>L648*E648</f>
        <v>#N/A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s="7" t="s">
        <v>6161</v>
      </c>
      <c r="E649" s="2">
        <v>3</v>
      </c>
      <c r="F649" s="2" t="str">
        <f>VLOOKUP(C649,customers!A648:I1648,2,FALSE)</f>
        <v>Ardith Chill</v>
      </c>
      <c r="G649" s="2" t="s">
        <v>4148</v>
      </c>
      <c r="H649" s="2" t="str">
        <f>VLOOKUP(C649,customers!A648:I1648,7,0)</f>
        <v>United Kingdom</v>
      </c>
      <c r="I649" s="2" t="e">
        <f>VLOOKUP(TRIM(D649),products!A648:G696,2,0)</f>
        <v>#N/A</v>
      </c>
      <c r="J649" s="5" t="e">
        <f>VLOOKUP(D649,products!A648:G696,3,FALSE)</f>
        <v>#N/A</v>
      </c>
      <c r="K649" t="e">
        <f>VLOOKUP(D649,products!A648:G696,4,FALSE)</f>
        <v>#N/A</v>
      </c>
      <c r="L649" t="e">
        <f>VLOOKUP(D649,products!A648:G696,5,FALSE)</f>
        <v>#N/A</v>
      </c>
      <c r="M649" t="e">
        <f>L649*E649</f>
        <v>#N/A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s="7" t="s">
        <v>6163</v>
      </c>
      <c r="E650" s="2">
        <v>6</v>
      </c>
      <c r="F650" s="2" t="str">
        <f>VLOOKUP(C650,customers!A649:I1649,2,FALSE)</f>
        <v>Tuckie Mathonnet</v>
      </c>
      <c r="G650" s="2" t="s">
        <v>4154</v>
      </c>
      <c r="H650" s="2" t="str">
        <f>VLOOKUP(C650,customers!A649:I1649,7,0)</f>
        <v>United States</v>
      </c>
      <c r="I650" s="2" t="e">
        <f>VLOOKUP(TRIM(D650),products!A649:G697,2,0)</f>
        <v>#N/A</v>
      </c>
      <c r="J650" s="5" t="e">
        <f>VLOOKUP(D650,products!A649:G697,3,FALSE)</f>
        <v>#N/A</v>
      </c>
      <c r="K650" t="e">
        <f>VLOOKUP(D650,products!A649:G697,4,FALSE)</f>
        <v>#N/A</v>
      </c>
      <c r="L650" t="e">
        <f>VLOOKUP(D650,products!A649:G697,5,FALSE)</f>
        <v>#N/A</v>
      </c>
      <c r="M650" t="e">
        <f>L650*E650</f>
        <v>#N/A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s="7" t="s">
        <v>6170</v>
      </c>
      <c r="E651" s="2">
        <v>6</v>
      </c>
      <c r="F651" s="2" t="str">
        <f>VLOOKUP(C651,customers!A650:I1650,2,FALSE)</f>
        <v>Charmane Denys</v>
      </c>
      <c r="G651" s="2" t="s">
        <v>4160</v>
      </c>
      <c r="H651" s="2" t="str">
        <f>VLOOKUP(C651,customers!A650:I1650,7,0)</f>
        <v>United Kingdom</v>
      </c>
      <c r="I651" s="2" t="e">
        <f>VLOOKUP(TRIM(D651),products!A650:G698,2,0)</f>
        <v>#N/A</v>
      </c>
      <c r="J651" s="5" t="e">
        <f>VLOOKUP(D651,products!A650:G698,3,FALSE)</f>
        <v>#N/A</v>
      </c>
      <c r="K651" t="e">
        <f>VLOOKUP(D651,products!A650:G698,4,FALSE)</f>
        <v>#N/A</v>
      </c>
      <c r="L651" t="e">
        <f>VLOOKUP(D651,products!A650:G698,5,FALSE)</f>
        <v>#N/A</v>
      </c>
      <c r="M651" t="e">
        <f>L651*E651</f>
        <v>#N/A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s="7" t="s">
        <v>6172</v>
      </c>
      <c r="E652" s="2">
        <v>1</v>
      </c>
      <c r="F652" s="2" t="str">
        <f>VLOOKUP(C652,customers!A651:I1651,2,FALSE)</f>
        <v>Cecily Stebbings</v>
      </c>
      <c r="G652" s="2" t="s">
        <v>4166</v>
      </c>
      <c r="H652" s="2" t="str">
        <f>VLOOKUP(C652,customers!A651:I1651,7,0)</f>
        <v>United States</v>
      </c>
      <c r="I652" s="2" t="e">
        <f>VLOOKUP(TRIM(D652),products!A651:G699,2,0)</f>
        <v>#N/A</v>
      </c>
      <c r="J652" s="5" t="e">
        <f>VLOOKUP(D652,products!A651:G699,3,FALSE)</f>
        <v>#N/A</v>
      </c>
      <c r="K652" t="e">
        <f>VLOOKUP(D652,products!A651:G699,4,FALSE)</f>
        <v>#N/A</v>
      </c>
      <c r="L652" t="e">
        <f>VLOOKUP(D652,products!A651:G699,5,FALSE)</f>
        <v>#N/A</v>
      </c>
      <c r="M652" t="e">
        <f>L652*E652</f>
        <v>#N/A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s="7" t="s">
        <v>6179</v>
      </c>
      <c r="E653" s="2">
        <v>4</v>
      </c>
      <c r="F653" s="2" t="str">
        <f>VLOOKUP(C653,customers!A652:I1652,2,FALSE)</f>
        <v>Giana Tonnesen</v>
      </c>
      <c r="G653" s="2" t="s">
        <v>6196</v>
      </c>
      <c r="H653" s="2" t="str">
        <f>VLOOKUP(C653,customers!A652:I1652,7,0)</f>
        <v>United States</v>
      </c>
      <c r="I653" s="2" t="e">
        <f>VLOOKUP(TRIM(D653),products!A652:G700,2,0)</f>
        <v>#N/A</v>
      </c>
      <c r="J653" s="5" t="e">
        <f>VLOOKUP(D653,products!A652:G700,3,FALSE)</f>
        <v>#N/A</v>
      </c>
      <c r="K653" t="e">
        <f>VLOOKUP(D653,products!A652:G700,4,FALSE)</f>
        <v>#N/A</v>
      </c>
      <c r="L653" t="e">
        <f>VLOOKUP(D653,products!A652:G700,5,FALSE)</f>
        <v>#N/A</v>
      </c>
      <c r="M653" t="e">
        <f>L653*E653</f>
        <v>#N/A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s="7" t="s">
        <v>6170</v>
      </c>
      <c r="E654" s="2">
        <v>4</v>
      </c>
      <c r="F654" s="2" t="str">
        <f>VLOOKUP(C654,customers!A653:I1653,2,FALSE)</f>
        <v>Rhetta Zywicki</v>
      </c>
      <c r="G654" s="2" t="s">
        <v>4177</v>
      </c>
      <c r="H654" s="2" t="str">
        <f>VLOOKUP(C654,customers!A653:I1653,7,0)</f>
        <v>Ireland</v>
      </c>
      <c r="I654" s="2" t="e">
        <f>VLOOKUP(TRIM(D654),products!A653:G701,2,0)</f>
        <v>#N/A</v>
      </c>
      <c r="J654" s="5" t="e">
        <f>VLOOKUP(D654,products!A653:G701,3,FALSE)</f>
        <v>#N/A</v>
      </c>
      <c r="K654" t="e">
        <f>VLOOKUP(D654,products!A653:G701,4,FALSE)</f>
        <v>#N/A</v>
      </c>
      <c r="L654" t="e">
        <f>VLOOKUP(D654,products!A653:G701,5,FALSE)</f>
        <v>#N/A</v>
      </c>
      <c r="M654" t="e">
        <f>L654*E654</f>
        <v>#N/A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s="7" t="s">
        <v>6175</v>
      </c>
      <c r="E655" s="2">
        <v>4</v>
      </c>
      <c r="F655" s="2" t="str">
        <f>VLOOKUP(C655,customers!A654:I1654,2,FALSE)</f>
        <v>Almeria Burgett</v>
      </c>
      <c r="G655" s="2" t="s">
        <v>4182</v>
      </c>
      <c r="H655" s="2" t="str">
        <f>VLOOKUP(C655,customers!A654:I1654,7,0)</f>
        <v>United States</v>
      </c>
      <c r="I655" s="2" t="e">
        <f>VLOOKUP(TRIM(D655),products!A654:G702,2,0)</f>
        <v>#N/A</v>
      </c>
      <c r="J655" s="5" t="e">
        <f>VLOOKUP(D655,products!A654:G702,3,FALSE)</f>
        <v>#N/A</v>
      </c>
      <c r="K655" t="e">
        <f>VLOOKUP(D655,products!A654:G702,4,FALSE)</f>
        <v>#N/A</v>
      </c>
      <c r="L655" t="e">
        <f>VLOOKUP(D655,products!A654:G702,5,FALSE)</f>
        <v>#N/A</v>
      </c>
      <c r="M655" t="e">
        <f>L655*E655</f>
        <v>#N/A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s="7" t="s">
        <v>6168</v>
      </c>
      <c r="E656" s="2">
        <v>3</v>
      </c>
      <c r="F656" s="2" t="str">
        <f>VLOOKUP(C656,customers!A655:I1655,2,FALSE)</f>
        <v>Marvin Malloy</v>
      </c>
      <c r="G656" s="2" t="s">
        <v>4188</v>
      </c>
      <c r="H656" s="2" t="str">
        <f>VLOOKUP(C656,customers!A655:I1655,7,0)</f>
        <v>United States</v>
      </c>
      <c r="I656" s="2" t="e">
        <f>VLOOKUP(TRIM(D656),products!A655:G703,2,0)</f>
        <v>#N/A</v>
      </c>
      <c r="J656" s="5" t="e">
        <f>VLOOKUP(D656,products!A655:G703,3,FALSE)</f>
        <v>#N/A</v>
      </c>
      <c r="K656" t="e">
        <f>VLOOKUP(D656,products!A655:G703,4,FALSE)</f>
        <v>#N/A</v>
      </c>
      <c r="L656" t="e">
        <f>VLOOKUP(D656,products!A655:G703,5,FALSE)</f>
        <v>#N/A</v>
      </c>
      <c r="M656" t="e">
        <f>L656*E656</f>
        <v>#N/A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s="7" t="s">
        <v>6151</v>
      </c>
      <c r="E657" s="2">
        <v>2</v>
      </c>
      <c r="F657" s="2" t="str">
        <f>VLOOKUP(C657,customers!A656:I1656,2,FALSE)</f>
        <v>Maxim McParland</v>
      </c>
      <c r="G657" s="2" t="s">
        <v>4194</v>
      </c>
      <c r="H657" s="2" t="str">
        <f>VLOOKUP(C657,customers!A656:I1656,7,0)</f>
        <v>United States</v>
      </c>
      <c r="I657" s="2" t="e">
        <f>VLOOKUP(TRIM(D657),products!A656:G704,2,0)</f>
        <v>#N/A</v>
      </c>
      <c r="J657" s="5" t="e">
        <f>VLOOKUP(D657,products!A656:G704,3,FALSE)</f>
        <v>#N/A</v>
      </c>
      <c r="K657" t="e">
        <f>VLOOKUP(D657,products!A656:G704,4,FALSE)</f>
        <v>#N/A</v>
      </c>
      <c r="L657" t="e">
        <f>VLOOKUP(D657,products!A656:G704,5,FALSE)</f>
        <v>#N/A</v>
      </c>
      <c r="M657" t="e">
        <f>L657*E657</f>
        <v>#N/A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s="7" t="s">
        <v>6143</v>
      </c>
      <c r="E658" s="2">
        <v>4</v>
      </c>
      <c r="F658" s="2" t="str">
        <f>VLOOKUP(C658,customers!A657:I1657,2,FALSE)</f>
        <v>Sylas Jennaroy</v>
      </c>
      <c r="G658" s="2" t="s">
        <v>4199</v>
      </c>
      <c r="H658" s="2" t="str">
        <f>VLOOKUP(C658,customers!A657:I1657,7,0)</f>
        <v>United States</v>
      </c>
      <c r="I658" s="2" t="e">
        <f>VLOOKUP(TRIM(D658),products!A657:G705,2,0)</f>
        <v>#N/A</v>
      </c>
      <c r="J658" s="5" t="e">
        <f>VLOOKUP(D658,products!A657:G705,3,FALSE)</f>
        <v>#N/A</v>
      </c>
      <c r="K658" t="e">
        <f>VLOOKUP(D658,products!A657:G705,4,FALSE)</f>
        <v>#N/A</v>
      </c>
      <c r="L658" t="e">
        <f>VLOOKUP(D658,products!A657:G705,5,FALSE)</f>
        <v>#N/A</v>
      </c>
      <c r="M658" t="e">
        <f>L658*E658</f>
        <v>#N/A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s="7" t="s">
        <v>6157</v>
      </c>
      <c r="E659" s="2">
        <v>2</v>
      </c>
      <c r="F659" s="2" t="str">
        <f>VLOOKUP(C659,customers!A658:I1658,2,FALSE)</f>
        <v>Wren Place</v>
      </c>
      <c r="G659" s="2" t="s">
        <v>4204</v>
      </c>
      <c r="H659" s="2" t="str">
        <f>VLOOKUP(C659,customers!A658:I1658,7,0)</f>
        <v>United States</v>
      </c>
      <c r="I659" s="2" t="e">
        <f>VLOOKUP(TRIM(D659),products!A658:G706,2,0)</f>
        <v>#N/A</v>
      </c>
      <c r="J659" s="5" t="e">
        <f>VLOOKUP(D659,products!A658:G706,3,FALSE)</f>
        <v>#N/A</v>
      </c>
      <c r="K659" t="e">
        <f>VLOOKUP(D659,products!A658:G706,4,FALSE)</f>
        <v>#N/A</v>
      </c>
      <c r="L659" t="e">
        <f>VLOOKUP(D659,products!A658:G706,5,FALSE)</f>
        <v>#N/A</v>
      </c>
      <c r="M659" t="e">
        <f>L659*E659</f>
        <v>#N/A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s="7" t="s">
        <v>6139</v>
      </c>
      <c r="E660" s="2">
        <v>3</v>
      </c>
      <c r="F660" s="2" t="str">
        <f>VLOOKUP(C660,customers!A659:I1659,2,FALSE)</f>
        <v>Janella Millett</v>
      </c>
      <c r="G660" s="2" t="s">
        <v>4265</v>
      </c>
      <c r="H660" s="2" t="str">
        <f>VLOOKUP(C660,customers!A659:I1659,7,0)</f>
        <v>United States</v>
      </c>
      <c r="I660" s="2" t="e">
        <f>VLOOKUP(TRIM(D660),products!A659:G707,2,0)</f>
        <v>#N/A</v>
      </c>
      <c r="J660" s="5" t="e">
        <f>VLOOKUP(D660,products!A659:G707,3,FALSE)</f>
        <v>#N/A</v>
      </c>
      <c r="K660" t="e">
        <f>VLOOKUP(D660,products!A659:G707,4,FALSE)</f>
        <v>#N/A</v>
      </c>
      <c r="L660" t="e">
        <f>VLOOKUP(D660,products!A659:G707,5,FALSE)</f>
        <v>#N/A</v>
      </c>
      <c r="M660" t="e">
        <f>L660*E660</f>
        <v>#N/A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s="7" t="s">
        <v>6168</v>
      </c>
      <c r="E661" s="2">
        <v>2</v>
      </c>
      <c r="F661" s="2" t="str">
        <f>VLOOKUP(C661,customers!A660:I1660,2,FALSE)</f>
        <v>Dollie Gadsden</v>
      </c>
      <c r="G661" s="2" t="s">
        <v>4214</v>
      </c>
      <c r="H661" s="2" t="str">
        <f>VLOOKUP(C661,customers!A660:I1660,7,0)</f>
        <v>Ireland</v>
      </c>
      <c r="I661" s="2" t="e">
        <f>VLOOKUP(TRIM(D661),products!A660:G708,2,0)</f>
        <v>#N/A</v>
      </c>
      <c r="J661" s="5" t="e">
        <f>VLOOKUP(D661,products!A660:G708,3,FALSE)</f>
        <v>#N/A</v>
      </c>
      <c r="K661" t="e">
        <f>VLOOKUP(D661,products!A660:G708,4,FALSE)</f>
        <v>#N/A</v>
      </c>
      <c r="L661" t="e">
        <f>VLOOKUP(D661,products!A660:G708,5,FALSE)</f>
        <v>#N/A</v>
      </c>
      <c r="M661" t="e">
        <f>L661*E661</f>
        <v>#N/A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s="7" t="s">
        <v>6176</v>
      </c>
      <c r="E662" s="2">
        <v>6</v>
      </c>
      <c r="F662" s="2" t="str">
        <f>VLOOKUP(C662,customers!A661:I1661,2,FALSE)</f>
        <v>Val Wakelin</v>
      </c>
      <c r="G662" s="2" t="s">
        <v>4220</v>
      </c>
      <c r="H662" s="2" t="str">
        <f>VLOOKUP(C662,customers!A661:I1661,7,0)</f>
        <v>United States</v>
      </c>
      <c r="I662" s="2" t="e">
        <f>VLOOKUP(TRIM(D662),products!A661:G709,2,0)</f>
        <v>#N/A</v>
      </c>
      <c r="J662" s="5" t="e">
        <f>VLOOKUP(D662,products!A661:G709,3,FALSE)</f>
        <v>#N/A</v>
      </c>
      <c r="K662" t="e">
        <f>VLOOKUP(D662,products!A661:G709,4,FALSE)</f>
        <v>#N/A</v>
      </c>
      <c r="L662" t="e">
        <f>VLOOKUP(D662,products!A661:G709,5,FALSE)</f>
        <v>#N/A</v>
      </c>
      <c r="M662" t="e">
        <f>L662*E662</f>
        <v>#N/A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s="7" t="s">
        <v>6152</v>
      </c>
      <c r="E663" s="2">
        <v>6</v>
      </c>
      <c r="F663" s="2" t="str">
        <f>VLOOKUP(C663,customers!A662:I1662,2,FALSE)</f>
        <v>Annie Campsall</v>
      </c>
      <c r="G663" s="2" t="s">
        <v>4226</v>
      </c>
      <c r="H663" s="2" t="str">
        <f>VLOOKUP(C663,customers!A662:I1662,7,0)</f>
        <v>United States</v>
      </c>
      <c r="I663" s="2" t="e">
        <f>VLOOKUP(TRIM(D663),products!A662:G710,2,0)</f>
        <v>#N/A</v>
      </c>
      <c r="J663" s="5" t="e">
        <f>VLOOKUP(D663,products!A662:G710,3,FALSE)</f>
        <v>#N/A</v>
      </c>
      <c r="K663" t="e">
        <f>VLOOKUP(D663,products!A662:G710,4,FALSE)</f>
        <v>#N/A</v>
      </c>
      <c r="L663" t="e">
        <f>VLOOKUP(D663,products!A662:G710,5,FALSE)</f>
        <v>#N/A</v>
      </c>
      <c r="M663" t="e">
        <f>L663*E663</f>
        <v>#N/A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s="7" t="s">
        <v>6165</v>
      </c>
      <c r="E664" s="2">
        <v>5</v>
      </c>
      <c r="F664" s="2" t="str">
        <f>VLOOKUP(C664,customers!A663:I1663,2,FALSE)</f>
        <v>Shermy Moseby</v>
      </c>
      <c r="G664" s="2" t="s">
        <v>4232</v>
      </c>
      <c r="H664" s="2" t="str">
        <f>VLOOKUP(C664,customers!A663:I1663,7,0)</f>
        <v>United States</v>
      </c>
      <c r="I664" s="2" t="e">
        <f>VLOOKUP(TRIM(D664),products!A663:G711,2,0)</f>
        <v>#N/A</v>
      </c>
      <c r="J664" s="5" t="e">
        <f>VLOOKUP(D664,products!A663:G711,3,FALSE)</f>
        <v>#N/A</v>
      </c>
      <c r="K664" t="e">
        <f>VLOOKUP(D664,products!A663:G711,4,FALSE)</f>
        <v>#N/A</v>
      </c>
      <c r="L664" t="e">
        <f>VLOOKUP(D664,products!A663:G711,5,FALSE)</f>
        <v>#N/A</v>
      </c>
      <c r="M664" t="e">
        <f>L664*E664</f>
        <v>#N/A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s="7" t="s">
        <v>6155</v>
      </c>
      <c r="E665" s="2">
        <v>6</v>
      </c>
      <c r="F665" s="2" t="str">
        <f>VLOOKUP(C665,customers!A664:I1664,2,FALSE)</f>
        <v>Corrie Wass</v>
      </c>
      <c r="G665" s="2" t="s">
        <v>4237</v>
      </c>
      <c r="H665" s="2" t="str">
        <f>VLOOKUP(C665,customers!A664:I1664,7,0)</f>
        <v>United States</v>
      </c>
      <c r="I665" s="2" t="e">
        <f>VLOOKUP(TRIM(D665),products!A664:G712,2,0)</f>
        <v>#N/A</v>
      </c>
      <c r="J665" s="5" t="e">
        <f>VLOOKUP(D665,products!A664:G712,3,FALSE)</f>
        <v>#N/A</v>
      </c>
      <c r="K665" t="e">
        <f>VLOOKUP(D665,products!A664:G712,4,FALSE)</f>
        <v>#N/A</v>
      </c>
      <c r="L665" t="e">
        <f>VLOOKUP(D665,products!A664:G712,5,FALSE)</f>
        <v>#N/A</v>
      </c>
      <c r="M665" t="e">
        <f>L665*E665</f>
        <v>#N/A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s="7" t="s">
        <v>6183</v>
      </c>
      <c r="E666" s="2">
        <v>6</v>
      </c>
      <c r="F666" s="2" t="str">
        <f>VLOOKUP(C666,customers!A665:I1665,2,FALSE)</f>
        <v>Ira Sjostrom</v>
      </c>
      <c r="G666" s="2" t="s">
        <v>4242</v>
      </c>
      <c r="H666" s="2" t="str">
        <f>VLOOKUP(C666,customers!A665:I1665,7,0)</f>
        <v>United States</v>
      </c>
      <c r="I666" s="2" t="e">
        <f>VLOOKUP(TRIM(D666),products!A665:G713,2,0)</f>
        <v>#N/A</v>
      </c>
      <c r="J666" s="5" t="e">
        <f>VLOOKUP(D666,products!A665:G713,3,FALSE)</f>
        <v>#N/A</v>
      </c>
      <c r="K666" t="e">
        <f>VLOOKUP(D666,products!A665:G713,4,FALSE)</f>
        <v>#N/A</v>
      </c>
      <c r="L666" t="e">
        <f>VLOOKUP(D666,products!A665:G713,5,FALSE)</f>
        <v>#N/A</v>
      </c>
      <c r="M666" t="e">
        <f>L666*E666</f>
        <v>#N/A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s="7" t="s">
        <v>6150</v>
      </c>
      <c r="E667" s="2">
        <v>2</v>
      </c>
      <c r="F667" s="2" t="str">
        <f>VLOOKUP(C667,customers!A666:I1666,2,FALSE)</f>
        <v>Ira Sjostrom</v>
      </c>
      <c r="G667" s="2" t="s">
        <v>4242</v>
      </c>
      <c r="H667" s="2" t="str">
        <f>VLOOKUP(C667,customers!A666:I1666,7,0)</f>
        <v>United States</v>
      </c>
      <c r="I667" s="2" t="e">
        <f>VLOOKUP(TRIM(D667),products!A666:G714,2,0)</f>
        <v>#N/A</v>
      </c>
      <c r="J667" s="5" t="e">
        <f>VLOOKUP(D667,products!A666:G714,3,FALSE)</f>
        <v>#N/A</v>
      </c>
      <c r="K667" t="e">
        <f>VLOOKUP(D667,products!A666:G714,4,FALSE)</f>
        <v>#N/A</v>
      </c>
      <c r="L667" t="e">
        <f>VLOOKUP(D667,products!A666:G714,5,FALSE)</f>
        <v>#N/A</v>
      </c>
      <c r="M667" t="e">
        <f>L667*E667</f>
        <v>#N/A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s="7" t="s">
        <v>6168</v>
      </c>
      <c r="E668" s="2">
        <v>4</v>
      </c>
      <c r="F668" s="2" t="str">
        <f>VLOOKUP(C668,customers!A667:I1667,2,FALSE)</f>
        <v>Jermaine Branchett</v>
      </c>
      <c r="G668" s="2" t="s">
        <v>4253</v>
      </c>
      <c r="H668" s="2" t="str">
        <f>VLOOKUP(C668,customers!A667:I1667,7,0)</f>
        <v>United States</v>
      </c>
      <c r="I668" s="2" t="e">
        <f>VLOOKUP(TRIM(D668),products!A667:G715,2,0)</f>
        <v>#N/A</v>
      </c>
      <c r="J668" s="5" t="e">
        <f>VLOOKUP(D668,products!A667:G715,3,FALSE)</f>
        <v>#N/A</v>
      </c>
      <c r="K668" t="e">
        <f>VLOOKUP(D668,products!A667:G715,4,FALSE)</f>
        <v>#N/A</v>
      </c>
      <c r="L668" t="e">
        <f>VLOOKUP(D668,products!A667:G715,5,FALSE)</f>
        <v>#N/A</v>
      </c>
      <c r="M668" t="e">
        <f>L668*E668</f>
        <v>#N/A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s="7" t="s">
        <v>6147</v>
      </c>
      <c r="E669" s="2">
        <v>6</v>
      </c>
      <c r="F669" s="2" t="str">
        <f>VLOOKUP(C669,customers!A668:I1668,2,FALSE)</f>
        <v>Nissie Rudland</v>
      </c>
      <c r="G669" s="2" t="s">
        <v>4259</v>
      </c>
      <c r="H669" s="2" t="str">
        <f>VLOOKUP(C669,customers!A668:I1668,7,0)</f>
        <v>Ireland</v>
      </c>
      <c r="I669" s="2" t="e">
        <f>VLOOKUP(TRIM(D669),products!A668:G716,2,0)</f>
        <v>#N/A</v>
      </c>
      <c r="J669" s="5" t="e">
        <f>VLOOKUP(D669,products!A668:G716,3,FALSE)</f>
        <v>#N/A</v>
      </c>
      <c r="K669" t="e">
        <f>VLOOKUP(D669,products!A668:G716,4,FALSE)</f>
        <v>#N/A</v>
      </c>
      <c r="L669" t="e">
        <f>VLOOKUP(D669,products!A668:G716,5,FALSE)</f>
        <v>#N/A</v>
      </c>
      <c r="M669" t="e">
        <f>L669*E669</f>
        <v>#N/A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s="7" t="s">
        <v>6142</v>
      </c>
      <c r="E670" s="2">
        <v>5</v>
      </c>
      <c r="F670" s="2" t="str">
        <f>VLOOKUP(C670,customers!A669:I1669,2,FALSE)</f>
        <v>Janella Millett</v>
      </c>
      <c r="G670" s="2" t="s">
        <v>4265</v>
      </c>
      <c r="H670" s="2" t="str">
        <f>VLOOKUP(C670,customers!A669:I1669,7,0)</f>
        <v>United States</v>
      </c>
      <c r="I670" s="2" t="e">
        <f>VLOOKUP(TRIM(D670),products!A669:G717,2,0)</f>
        <v>#N/A</v>
      </c>
      <c r="J670" s="5" t="e">
        <f>VLOOKUP(D670,products!A669:G717,3,FALSE)</f>
        <v>#N/A</v>
      </c>
      <c r="K670" t="e">
        <f>VLOOKUP(D670,products!A669:G717,4,FALSE)</f>
        <v>#N/A</v>
      </c>
      <c r="L670" t="e">
        <f>VLOOKUP(D670,products!A669:G717,5,FALSE)</f>
        <v>#N/A</v>
      </c>
      <c r="M670" t="e">
        <f>L670*E670</f>
        <v>#N/A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s="7" t="s">
        <v>6181</v>
      </c>
      <c r="E671" s="2">
        <v>2</v>
      </c>
      <c r="F671" s="2" t="str">
        <f>VLOOKUP(C671,customers!A670:I1670,2,FALSE)</f>
        <v>Ferdie Tourry</v>
      </c>
      <c r="G671" s="2" t="s">
        <v>4271</v>
      </c>
      <c r="H671" s="2" t="str">
        <f>VLOOKUP(C671,customers!A670:I1670,7,0)</f>
        <v>United States</v>
      </c>
      <c r="I671" s="2" t="e">
        <f>VLOOKUP(TRIM(D671),products!A670:G718,2,0)</f>
        <v>#N/A</v>
      </c>
      <c r="J671" s="5" t="e">
        <f>VLOOKUP(D671,products!A670:G718,3,FALSE)</f>
        <v>#N/A</v>
      </c>
      <c r="K671" t="e">
        <f>VLOOKUP(D671,products!A670:G718,4,FALSE)</f>
        <v>#N/A</v>
      </c>
      <c r="L671" t="e">
        <f>VLOOKUP(D671,products!A670:G718,5,FALSE)</f>
        <v>#N/A</v>
      </c>
      <c r="M671" t="e">
        <f>L671*E671</f>
        <v>#N/A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s="7" t="s">
        <v>6159</v>
      </c>
      <c r="E672" s="2">
        <v>3</v>
      </c>
      <c r="F672" s="2" t="str">
        <f>VLOOKUP(C672,customers!A671:I1671,2,FALSE)</f>
        <v>Cecil Weatherall</v>
      </c>
      <c r="G672" s="2" t="s">
        <v>4277</v>
      </c>
      <c r="H672" s="2" t="str">
        <f>VLOOKUP(C672,customers!A671:I1671,7,0)</f>
        <v>United States</v>
      </c>
      <c r="I672" s="2" t="e">
        <f>VLOOKUP(TRIM(D672),products!A671:G719,2,0)</f>
        <v>#N/A</v>
      </c>
      <c r="J672" s="5" t="e">
        <f>VLOOKUP(D672,products!A671:G719,3,FALSE)</f>
        <v>#N/A</v>
      </c>
      <c r="K672" t="e">
        <f>VLOOKUP(D672,products!A671:G719,4,FALSE)</f>
        <v>#N/A</v>
      </c>
      <c r="L672" t="e">
        <f>VLOOKUP(D672,products!A671:G719,5,FALSE)</f>
        <v>#N/A</v>
      </c>
      <c r="M672" t="e">
        <f>L672*E672</f>
        <v>#N/A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s="7" t="s">
        <v>6179</v>
      </c>
      <c r="E673" s="2">
        <v>5</v>
      </c>
      <c r="F673" s="2" t="str">
        <f>VLOOKUP(C673,customers!A672:I1672,2,FALSE)</f>
        <v>Gale Heindrick</v>
      </c>
      <c r="G673" s="2" t="s">
        <v>4283</v>
      </c>
      <c r="H673" s="2" t="str">
        <f>VLOOKUP(C673,customers!A672:I1672,7,0)</f>
        <v>United States</v>
      </c>
      <c r="I673" s="2" t="e">
        <f>VLOOKUP(TRIM(D673),products!A672:G720,2,0)</f>
        <v>#N/A</v>
      </c>
      <c r="J673" s="5" t="e">
        <f>VLOOKUP(D673,products!A672:G720,3,FALSE)</f>
        <v>#N/A</v>
      </c>
      <c r="K673" t="e">
        <f>VLOOKUP(D673,products!A672:G720,4,FALSE)</f>
        <v>#N/A</v>
      </c>
      <c r="L673" t="e">
        <f>VLOOKUP(D673,products!A672:G720,5,FALSE)</f>
        <v>#N/A</v>
      </c>
      <c r="M673" t="e">
        <f>L673*E673</f>
        <v>#N/A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s="7" t="s">
        <v>6160</v>
      </c>
      <c r="E674" s="2">
        <v>5</v>
      </c>
      <c r="F674" s="2" t="str">
        <f>VLOOKUP(C674,customers!A673:I1673,2,FALSE)</f>
        <v>Layne Imason</v>
      </c>
      <c r="G674" s="2" t="s">
        <v>4289</v>
      </c>
      <c r="H674" s="2" t="str">
        <f>VLOOKUP(C674,customers!A673:I1673,7,0)</f>
        <v>United States</v>
      </c>
      <c r="I674" s="2" t="e">
        <f>VLOOKUP(TRIM(D674),products!A673:G721,2,0)</f>
        <v>#N/A</v>
      </c>
      <c r="J674" s="5" t="e">
        <f>VLOOKUP(D674,products!A673:G721,3,FALSE)</f>
        <v>#N/A</v>
      </c>
      <c r="K674" t="e">
        <f>VLOOKUP(D674,products!A673:G721,4,FALSE)</f>
        <v>#N/A</v>
      </c>
      <c r="L674" t="e">
        <f>VLOOKUP(D674,products!A673:G721,5,FALSE)</f>
        <v>#N/A</v>
      </c>
      <c r="M674" t="e">
        <f>L674*E674</f>
        <v>#N/A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s="7" t="s">
        <v>6141</v>
      </c>
      <c r="E675" s="2">
        <v>6</v>
      </c>
      <c r="F675" s="2" t="str">
        <f>VLOOKUP(C675,customers!A674:I1674,2,FALSE)</f>
        <v>Hazel Saill</v>
      </c>
      <c r="G675" s="2" t="s">
        <v>4294</v>
      </c>
      <c r="H675" s="2" t="str">
        <f>VLOOKUP(C675,customers!A674:I1674,7,0)</f>
        <v>United States</v>
      </c>
      <c r="I675" s="2" t="e">
        <f>VLOOKUP(TRIM(D675),products!A674:G722,2,0)</f>
        <v>#N/A</v>
      </c>
      <c r="J675" s="5" t="e">
        <f>VLOOKUP(D675,products!A674:G722,3,FALSE)</f>
        <v>#N/A</v>
      </c>
      <c r="K675" t="e">
        <f>VLOOKUP(D675,products!A674:G722,4,FALSE)</f>
        <v>#N/A</v>
      </c>
      <c r="L675" t="e">
        <f>VLOOKUP(D675,products!A674:G722,5,FALSE)</f>
        <v>#N/A</v>
      </c>
      <c r="M675" t="e">
        <f>L675*E675</f>
        <v>#N/A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s="7" t="s">
        <v>6182</v>
      </c>
      <c r="E676" s="2">
        <v>6</v>
      </c>
      <c r="F676" s="2" t="str">
        <f>VLOOKUP(C676,customers!A675:I1675,2,FALSE)</f>
        <v>Hermann Larvor</v>
      </c>
      <c r="G676" s="2" t="s">
        <v>4300</v>
      </c>
      <c r="H676" s="2" t="str">
        <f>VLOOKUP(C676,customers!A675:I1675,7,0)</f>
        <v>United States</v>
      </c>
      <c r="I676" s="2" t="e">
        <f>VLOOKUP(TRIM(D676),products!A675:G723,2,0)</f>
        <v>#N/A</v>
      </c>
      <c r="J676" s="5" t="e">
        <f>VLOOKUP(D676,products!A675:G723,3,FALSE)</f>
        <v>#N/A</v>
      </c>
      <c r="K676" t="e">
        <f>VLOOKUP(D676,products!A675:G723,4,FALSE)</f>
        <v>#N/A</v>
      </c>
      <c r="L676" t="e">
        <f>VLOOKUP(D676,products!A675:G723,5,FALSE)</f>
        <v>#N/A</v>
      </c>
      <c r="M676" t="e">
        <f>L676*E676</f>
        <v>#N/A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s="7" t="s">
        <v>6165</v>
      </c>
      <c r="E677" s="2">
        <v>4</v>
      </c>
      <c r="F677" s="2" t="str">
        <f>VLOOKUP(C677,customers!A676:I1676,2,FALSE)</f>
        <v>Terri Lyford</v>
      </c>
      <c r="G677" s="2" t="s">
        <v>6196</v>
      </c>
      <c r="H677" s="2" t="str">
        <f>VLOOKUP(C677,customers!A676:I1676,7,0)</f>
        <v>United States</v>
      </c>
      <c r="I677" s="2" t="e">
        <f>VLOOKUP(TRIM(D677),products!A676:G724,2,0)</f>
        <v>#N/A</v>
      </c>
      <c r="J677" s="5" t="e">
        <f>VLOOKUP(D677,products!A676:G724,3,FALSE)</f>
        <v>#N/A</v>
      </c>
      <c r="K677" t="e">
        <f>VLOOKUP(D677,products!A676:G724,4,FALSE)</f>
        <v>#N/A</v>
      </c>
      <c r="L677" t="e">
        <f>VLOOKUP(D677,products!A676:G724,5,FALSE)</f>
        <v>#N/A</v>
      </c>
      <c r="M677" t="e">
        <f>L677*E677</f>
        <v>#N/A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s="7" t="s">
        <v>6161</v>
      </c>
      <c r="E678" s="2">
        <v>5</v>
      </c>
      <c r="F678" s="2" t="str">
        <f>VLOOKUP(C678,customers!A677:I1677,2,FALSE)</f>
        <v>Gabey Cogan</v>
      </c>
      <c r="G678" s="2" t="s">
        <v>6196</v>
      </c>
      <c r="H678" s="2" t="str">
        <f>VLOOKUP(C678,customers!A677:I1677,7,0)</f>
        <v>United States</v>
      </c>
      <c r="I678" s="2" t="e">
        <f>VLOOKUP(TRIM(D678),products!A677:G725,2,0)</f>
        <v>#N/A</v>
      </c>
      <c r="J678" s="5" t="e">
        <f>VLOOKUP(D678,products!A677:G725,3,FALSE)</f>
        <v>#N/A</v>
      </c>
      <c r="K678" t="e">
        <f>VLOOKUP(D678,products!A677:G725,4,FALSE)</f>
        <v>#N/A</v>
      </c>
      <c r="L678" t="e">
        <f>VLOOKUP(D678,products!A677:G725,5,FALSE)</f>
        <v>#N/A</v>
      </c>
      <c r="M678" t="e">
        <f>L678*E678</f>
        <v>#N/A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s="7" t="s">
        <v>6160</v>
      </c>
      <c r="E679" s="2">
        <v>5</v>
      </c>
      <c r="F679" s="2" t="str">
        <f>VLOOKUP(C679,customers!A678:I1678,2,FALSE)</f>
        <v>Charin Penwarden</v>
      </c>
      <c r="G679" s="2" t="s">
        <v>4316</v>
      </c>
      <c r="H679" s="2" t="str">
        <f>VLOOKUP(C679,customers!A678:I1678,7,0)</f>
        <v>Ireland</v>
      </c>
      <c r="I679" s="2" t="e">
        <f>VLOOKUP(TRIM(D679),products!A678:G726,2,0)</f>
        <v>#N/A</v>
      </c>
      <c r="J679" s="5" t="e">
        <f>VLOOKUP(D679,products!A678:G726,3,FALSE)</f>
        <v>#N/A</v>
      </c>
      <c r="K679" t="e">
        <f>VLOOKUP(D679,products!A678:G726,4,FALSE)</f>
        <v>#N/A</v>
      </c>
      <c r="L679" t="e">
        <f>VLOOKUP(D679,products!A678:G726,5,FALSE)</f>
        <v>#N/A</v>
      </c>
      <c r="M679" t="e">
        <f>L679*E679</f>
        <v>#N/A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s="7" t="s">
        <v>6182</v>
      </c>
      <c r="E680" s="2">
        <v>6</v>
      </c>
      <c r="F680" s="2" t="str">
        <f>VLOOKUP(C680,customers!A679:I1679,2,FALSE)</f>
        <v>Milty Middis</v>
      </c>
      <c r="G680" s="2" t="s">
        <v>4322</v>
      </c>
      <c r="H680" s="2" t="str">
        <f>VLOOKUP(C680,customers!A679:I1679,7,0)</f>
        <v>United States</v>
      </c>
      <c r="I680" s="2" t="e">
        <f>VLOOKUP(TRIM(D680),products!A679:G727,2,0)</f>
        <v>#N/A</v>
      </c>
      <c r="J680" s="5" t="e">
        <f>VLOOKUP(D680,products!A679:G727,3,FALSE)</f>
        <v>#N/A</v>
      </c>
      <c r="K680" t="e">
        <f>VLOOKUP(D680,products!A679:G727,4,FALSE)</f>
        <v>#N/A</v>
      </c>
      <c r="L680" t="e">
        <f>VLOOKUP(D680,products!A679:G727,5,FALSE)</f>
        <v>#N/A</v>
      </c>
      <c r="M680" t="e">
        <f>L680*E680</f>
        <v>#N/A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s="7" t="s">
        <v>6142</v>
      </c>
      <c r="E681" s="2">
        <v>1</v>
      </c>
      <c r="F681" s="2" t="str">
        <f>VLOOKUP(C681,customers!A680:I1680,2,FALSE)</f>
        <v>Adrianne Vairow</v>
      </c>
      <c r="G681" s="2" t="s">
        <v>4328</v>
      </c>
      <c r="H681" s="2" t="str">
        <f>VLOOKUP(C681,customers!A680:I1680,7,0)</f>
        <v>United Kingdom</v>
      </c>
      <c r="I681" s="2" t="e">
        <f>VLOOKUP(TRIM(D681),products!A680:G728,2,0)</f>
        <v>#N/A</v>
      </c>
      <c r="J681" s="5" t="e">
        <f>VLOOKUP(D681,products!A680:G728,3,FALSE)</f>
        <v>#N/A</v>
      </c>
      <c r="K681" t="e">
        <f>VLOOKUP(D681,products!A680:G728,4,FALSE)</f>
        <v>#N/A</v>
      </c>
      <c r="L681" t="e">
        <f>VLOOKUP(D681,products!A680:G728,5,FALSE)</f>
        <v>#N/A</v>
      </c>
      <c r="M681" t="e">
        <f>L681*E681</f>
        <v>#N/A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s="7" t="s">
        <v>6155</v>
      </c>
      <c r="E682" s="2">
        <v>5</v>
      </c>
      <c r="F682" s="2" t="str">
        <f>VLOOKUP(C682,customers!A681:I1681,2,FALSE)</f>
        <v>Anjanette Goldie</v>
      </c>
      <c r="G682" s="2" t="s">
        <v>4334</v>
      </c>
      <c r="H682" s="2" t="str">
        <f>VLOOKUP(C682,customers!A681:I1681,7,0)</f>
        <v>United States</v>
      </c>
      <c r="I682" s="2" t="e">
        <f>VLOOKUP(TRIM(D682),products!A681:G729,2,0)</f>
        <v>#N/A</v>
      </c>
      <c r="J682" s="5" t="e">
        <f>VLOOKUP(D682,products!A681:G729,3,FALSE)</f>
        <v>#N/A</v>
      </c>
      <c r="K682" t="e">
        <f>VLOOKUP(D682,products!A681:G729,4,FALSE)</f>
        <v>#N/A</v>
      </c>
      <c r="L682" t="e">
        <f>VLOOKUP(D682,products!A681:G729,5,FALSE)</f>
        <v>#N/A</v>
      </c>
      <c r="M682" t="e">
        <f>L682*E682</f>
        <v>#N/A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s="7" t="s">
        <v>6145</v>
      </c>
      <c r="E683" s="2">
        <v>2</v>
      </c>
      <c r="F683" s="2" t="str">
        <f>VLOOKUP(C683,customers!A682:I1682,2,FALSE)</f>
        <v>Nicky Ayris</v>
      </c>
      <c r="G683" s="2" t="s">
        <v>4339</v>
      </c>
      <c r="H683" s="2" t="str">
        <f>VLOOKUP(C683,customers!A682:I1682,7,0)</f>
        <v>United Kingdom</v>
      </c>
      <c r="I683" s="2" t="e">
        <f>VLOOKUP(TRIM(D683),products!A682:G730,2,0)</f>
        <v>#N/A</v>
      </c>
      <c r="J683" s="5" t="e">
        <f>VLOOKUP(D683,products!A682:G730,3,FALSE)</f>
        <v>#N/A</v>
      </c>
      <c r="K683" t="e">
        <f>VLOOKUP(D683,products!A682:G730,4,FALSE)</f>
        <v>#N/A</v>
      </c>
      <c r="L683" t="e">
        <f>VLOOKUP(D683,products!A682:G730,5,FALSE)</f>
        <v>#N/A</v>
      </c>
      <c r="M683" t="e">
        <f>L683*E683</f>
        <v>#N/A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s="7" t="s">
        <v>6156</v>
      </c>
      <c r="E684" s="2">
        <v>2</v>
      </c>
      <c r="F684" s="2" t="str">
        <f>VLOOKUP(C684,customers!A683:I1683,2,FALSE)</f>
        <v>Laryssa Benediktovich</v>
      </c>
      <c r="G684" s="2" t="s">
        <v>4345</v>
      </c>
      <c r="H684" s="2" t="str">
        <f>VLOOKUP(C684,customers!A683:I1683,7,0)</f>
        <v>United States</v>
      </c>
      <c r="I684" s="2" t="e">
        <f>VLOOKUP(TRIM(D684),products!A683:G731,2,0)</f>
        <v>#N/A</v>
      </c>
      <c r="J684" s="5" t="e">
        <f>VLOOKUP(D684,products!A683:G731,3,FALSE)</f>
        <v>#N/A</v>
      </c>
      <c r="K684" t="e">
        <f>VLOOKUP(D684,products!A683:G731,4,FALSE)</f>
        <v>#N/A</v>
      </c>
      <c r="L684" t="e">
        <f>VLOOKUP(D684,products!A683:G731,5,FALSE)</f>
        <v>#N/A</v>
      </c>
      <c r="M684" t="e">
        <f>L684*E684</f>
        <v>#N/A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s="7" t="s">
        <v>6169</v>
      </c>
      <c r="E685" s="2">
        <v>6</v>
      </c>
      <c r="F685" s="2" t="str">
        <f>VLOOKUP(C685,customers!A684:I1684,2,FALSE)</f>
        <v>Theo Jacobovitz</v>
      </c>
      <c r="G685" s="2" t="s">
        <v>4351</v>
      </c>
      <c r="H685" s="2" t="str">
        <f>VLOOKUP(C685,customers!A684:I1684,7,0)</f>
        <v>United States</v>
      </c>
      <c r="I685" s="2" t="e">
        <f>VLOOKUP(TRIM(D685),products!A684:G732,2,0)</f>
        <v>#N/A</v>
      </c>
      <c r="J685" s="5" t="e">
        <f>VLOOKUP(D685,products!A684:G732,3,FALSE)</f>
        <v>#N/A</v>
      </c>
      <c r="K685" t="e">
        <f>VLOOKUP(D685,products!A684:G732,4,FALSE)</f>
        <v>#N/A</v>
      </c>
      <c r="L685" t="e">
        <f>VLOOKUP(D685,products!A684:G732,5,FALSE)</f>
        <v>#N/A</v>
      </c>
      <c r="M685" t="e">
        <f>L685*E685</f>
        <v>#N/A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s="7" t="s">
        <v>6179</v>
      </c>
      <c r="E686" s="2">
        <v>6</v>
      </c>
      <c r="F686" s="2" t="str">
        <f>VLOOKUP(C686,customers!A685:I1685,2,FALSE)</f>
        <v>Becca Ableson</v>
      </c>
      <c r="G686" s="2" t="s">
        <v>6196</v>
      </c>
      <c r="H686" s="2" t="str">
        <f>VLOOKUP(C686,customers!A685:I1685,7,0)</f>
        <v>United States</v>
      </c>
      <c r="I686" s="2" t="e">
        <f>VLOOKUP(TRIM(D686),products!A685:G733,2,0)</f>
        <v>#N/A</v>
      </c>
      <c r="J686" s="5" t="e">
        <f>VLOOKUP(D686,products!A685:G733,3,FALSE)</f>
        <v>#N/A</v>
      </c>
      <c r="K686" t="e">
        <f>VLOOKUP(D686,products!A685:G733,4,FALSE)</f>
        <v>#N/A</v>
      </c>
      <c r="L686" t="e">
        <f>VLOOKUP(D686,products!A685:G733,5,FALSE)</f>
        <v>#N/A</v>
      </c>
      <c r="M686" t="e">
        <f>L686*E686</f>
        <v>#N/A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s="7" t="s">
        <v>6164</v>
      </c>
      <c r="E687" s="2">
        <v>2</v>
      </c>
      <c r="F687" s="2" t="str">
        <f>VLOOKUP(C687,customers!A686:I1686,2,FALSE)</f>
        <v>Jeno Druitt</v>
      </c>
      <c r="G687" s="2" t="s">
        <v>4362</v>
      </c>
      <c r="H687" s="2" t="str">
        <f>VLOOKUP(C687,customers!A686:I1686,7,0)</f>
        <v>United States</v>
      </c>
      <c r="I687" s="2" t="e">
        <f>VLOOKUP(TRIM(D687),products!A686:G734,2,0)</f>
        <v>#N/A</v>
      </c>
      <c r="J687" s="5" t="e">
        <f>VLOOKUP(D687,products!A686:G734,3,FALSE)</f>
        <v>#N/A</v>
      </c>
      <c r="K687" t="e">
        <f>VLOOKUP(D687,products!A686:G734,4,FALSE)</f>
        <v>#N/A</v>
      </c>
      <c r="L687" t="e">
        <f>VLOOKUP(D687,products!A686:G734,5,FALSE)</f>
        <v>#N/A</v>
      </c>
      <c r="M687" t="e">
        <f>L687*E687</f>
        <v>#N/A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s="7" t="s">
        <v>6163</v>
      </c>
      <c r="E688" s="2">
        <v>3</v>
      </c>
      <c r="F688" s="2" t="str">
        <f>VLOOKUP(C688,customers!A687:I1687,2,FALSE)</f>
        <v>Deonne Shortall</v>
      </c>
      <c r="G688" s="2" t="s">
        <v>4368</v>
      </c>
      <c r="H688" s="2" t="str">
        <f>VLOOKUP(C688,customers!A687:I1687,7,0)</f>
        <v>United States</v>
      </c>
      <c r="I688" s="2" t="e">
        <f>VLOOKUP(TRIM(D688),products!A687:G735,2,0)</f>
        <v>#N/A</v>
      </c>
      <c r="J688" s="5" t="e">
        <f>VLOOKUP(D688,products!A687:G735,3,FALSE)</f>
        <v>#N/A</v>
      </c>
      <c r="K688" t="e">
        <f>VLOOKUP(D688,products!A687:G735,4,FALSE)</f>
        <v>#N/A</v>
      </c>
      <c r="L688" t="e">
        <f>VLOOKUP(D688,products!A687:G735,5,FALSE)</f>
        <v>#N/A</v>
      </c>
      <c r="M688" t="e">
        <f>L688*E688</f>
        <v>#N/A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s="7" t="s">
        <v>6139</v>
      </c>
      <c r="E689" s="2">
        <v>2</v>
      </c>
      <c r="F689" s="2" t="str">
        <f>VLOOKUP(C689,customers!A688:I1688,2,FALSE)</f>
        <v>Wilton Cottier</v>
      </c>
      <c r="G689" s="2" t="s">
        <v>4374</v>
      </c>
      <c r="H689" s="2" t="str">
        <f>VLOOKUP(C689,customers!A688:I1688,7,0)</f>
        <v>United States</v>
      </c>
      <c r="I689" s="2" t="e">
        <f>VLOOKUP(TRIM(D689),products!A688:G736,2,0)</f>
        <v>#N/A</v>
      </c>
      <c r="J689" s="5" t="e">
        <f>VLOOKUP(D689,products!A688:G736,3,FALSE)</f>
        <v>#N/A</v>
      </c>
      <c r="K689" t="e">
        <f>VLOOKUP(D689,products!A688:G736,4,FALSE)</f>
        <v>#N/A</v>
      </c>
      <c r="L689" t="e">
        <f>VLOOKUP(D689,products!A688:G736,5,FALSE)</f>
        <v>#N/A</v>
      </c>
      <c r="M689" t="e">
        <f>L689*E689</f>
        <v>#N/A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s="7" t="s">
        <v>6140</v>
      </c>
      <c r="E690" s="2">
        <v>5</v>
      </c>
      <c r="F690" s="2" t="str">
        <f>VLOOKUP(C690,customers!A689:I1689,2,FALSE)</f>
        <v>Kevan Grinsted</v>
      </c>
      <c r="G690" s="2" t="s">
        <v>4380</v>
      </c>
      <c r="H690" s="2" t="str">
        <f>VLOOKUP(C690,customers!A689:I1689,7,0)</f>
        <v>Ireland</v>
      </c>
      <c r="I690" s="2" t="e">
        <f>VLOOKUP(TRIM(D690),products!A689:G737,2,0)</f>
        <v>#N/A</v>
      </c>
      <c r="J690" s="5" t="e">
        <f>VLOOKUP(D690,products!A689:G737,3,FALSE)</f>
        <v>#N/A</v>
      </c>
      <c r="K690" t="e">
        <f>VLOOKUP(D690,products!A689:G737,4,FALSE)</f>
        <v>#N/A</v>
      </c>
      <c r="L690" t="e">
        <f>VLOOKUP(D690,products!A689:G737,5,FALSE)</f>
        <v>#N/A</v>
      </c>
      <c r="M690" t="e">
        <f>L690*E690</f>
        <v>#N/A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s="7" t="s">
        <v>6157</v>
      </c>
      <c r="E691" s="2">
        <v>5</v>
      </c>
      <c r="F691" s="2" t="str">
        <f>VLOOKUP(C691,customers!A690:I1690,2,FALSE)</f>
        <v>Dionne Skyner</v>
      </c>
      <c r="G691" s="2" t="s">
        <v>4386</v>
      </c>
      <c r="H691" s="2" t="str">
        <f>VLOOKUP(C691,customers!A690:I1690,7,0)</f>
        <v>United States</v>
      </c>
      <c r="I691" s="2" t="e">
        <f>VLOOKUP(TRIM(D691),products!A690:G738,2,0)</f>
        <v>#N/A</v>
      </c>
      <c r="J691" s="5" t="e">
        <f>VLOOKUP(D691,products!A690:G738,3,FALSE)</f>
        <v>#N/A</v>
      </c>
      <c r="K691" t="e">
        <f>VLOOKUP(D691,products!A690:G738,4,FALSE)</f>
        <v>#N/A</v>
      </c>
      <c r="L691" t="e">
        <f>VLOOKUP(D691,products!A690:G738,5,FALSE)</f>
        <v>#N/A</v>
      </c>
      <c r="M691" t="e">
        <f>L691*E691</f>
        <v>#N/A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s="7" t="s">
        <v>6165</v>
      </c>
      <c r="E692" s="2">
        <v>6</v>
      </c>
      <c r="F692" s="2" t="str">
        <f>VLOOKUP(C692,customers!A691:I1691,2,FALSE)</f>
        <v>Francesco Dressel</v>
      </c>
      <c r="G692" s="2" t="s">
        <v>6196</v>
      </c>
      <c r="H692" s="2" t="str">
        <f>VLOOKUP(C692,customers!A691:I1691,7,0)</f>
        <v>United States</v>
      </c>
      <c r="I692" s="2" t="e">
        <f>VLOOKUP(TRIM(D692),products!A691:G739,2,0)</f>
        <v>#N/A</v>
      </c>
      <c r="J692" s="5" t="e">
        <f>VLOOKUP(D692,products!A691:G739,3,FALSE)</f>
        <v>#N/A</v>
      </c>
      <c r="K692" t="e">
        <f>VLOOKUP(D692,products!A691:G739,4,FALSE)</f>
        <v>#N/A</v>
      </c>
      <c r="L692" t="e">
        <f>VLOOKUP(D692,products!A691:G739,5,FALSE)</f>
        <v>#N/A</v>
      </c>
      <c r="M692" t="e">
        <f>L692*E692</f>
        <v>#N/A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s="7" t="s">
        <v>6155</v>
      </c>
      <c r="E693" s="2">
        <v>2</v>
      </c>
      <c r="F693" s="2" t="str">
        <f>VLOOKUP(C693,customers!A692:I1692,2,FALSE)</f>
        <v>Jimmy Dymoke</v>
      </c>
      <c r="G693" s="2" t="s">
        <v>4436</v>
      </c>
      <c r="H693" s="2" t="str">
        <f>VLOOKUP(C693,customers!A692:I1692,7,0)</f>
        <v>Ireland</v>
      </c>
      <c r="I693" s="2" t="e">
        <f>VLOOKUP(TRIM(D693),products!A692:G740,2,0)</f>
        <v>#N/A</v>
      </c>
      <c r="J693" s="5" t="e">
        <f>VLOOKUP(D693,products!A692:G740,3,FALSE)</f>
        <v>#N/A</v>
      </c>
      <c r="K693" t="e">
        <f>VLOOKUP(D693,products!A692:G740,4,FALSE)</f>
        <v>#N/A</v>
      </c>
      <c r="L693" t="e">
        <f>VLOOKUP(D693,products!A692:G740,5,FALSE)</f>
        <v>#N/A</v>
      </c>
      <c r="M693" t="e">
        <f>L693*E693</f>
        <v>#N/A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s="7" t="s">
        <v>6143</v>
      </c>
      <c r="E694" s="2">
        <v>1</v>
      </c>
      <c r="F694" s="2" t="str">
        <f>VLOOKUP(C694,customers!A693:I1693,2,FALSE)</f>
        <v>Ambrosio Weinmann</v>
      </c>
      <c r="G694" s="2" t="s">
        <v>4402</v>
      </c>
      <c r="H694" s="2" t="str">
        <f>VLOOKUP(C694,customers!A693:I1693,7,0)</f>
        <v>United States</v>
      </c>
      <c r="I694" s="2" t="e">
        <f>VLOOKUP(TRIM(D694),products!A693:G741,2,0)</f>
        <v>#N/A</v>
      </c>
      <c r="J694" s="5" t="e">
        <f>VLOOKUP(D694,products!A693:G741,3,FALSE)</f>
        <v>#N/A</v>
      </c>
      <c r="K694" t="e">
        <f>VLOOKUP(D694,products!A693:G741,4,FALSE)</f>
        <v>#N/A</v>
      </c>
      <c r="L694" t="e">
        <f>VLOOKUP(D694,products!A693:G741,5,FALSE)</f>
        <v>#N/A</v>
      </c>
      <c r="M694" t="e">
        <f>L694*E694</f>
        <v>#N/A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s="7" t="s">
        <v>6175</v>
      </c>
      <c r="E695" s="2">
        <v>2</v>
      </c>
      <c r="F695" s="2" t="str">
        <f>VLOOKUP(C695,customers!A694:I1694,2,FALSE)</f>
        <v>Elden Andriessen</v>
      </c>
      <c r="G695" s="2" t="s">
        <v>4408</v>
      </c>
      <c r="H695" s="2" t="str">
        <f>VLOOKUP(C695,customers!A694:I1694,7,0)</f>
        <v>United States</v>
      </c>
      <c r="I695" s="2" t="e">
        <f>VLOOKUP(TRIM(D695),products!A694:G742,2,0)</f>
        <v>#N/A</v>
      </c>
      <c r="J695" s="5" t="e">
        <f>VLOOKUP(D695,products!A694:G742,3,FALSE)</f>
        <v>#N/A</v>
      </c>
      <c r="K695" t="e">
        <f>VLOOKUP(D695,products!A694:G742,4,FALSE)</f>
        <v>#N/A</v>
      </c>
      <c r="L695" t="e">
        <f>VLOOKUP(D695,products!A694:G742,5,FALSE)</f>
        <v>#N/A</v>
      </c>
      <c r="M695" t="e">
        <f>L695*E695</f>
        <v>#N/A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s="7" t="s">
        <v>6144</v>
      </c>
      <c r="E696" s="2">
        <v>5</v>
      </c>
      <c r="F696" s="2" t="str">
        <f>VLOOKUP(C696,customers!A695:I1695,2,FALSE)</f>
        <v>Roxie Deaconson</v>
      </c>
      <c r="G696" s="2" t="s">
        <v>4414</v>
      </c>
      <c r="H696" s="2" t="str">
        <f>VLOOKUP(C696,customers!A695:I1695,7,0)</f>
        <v>United States</v>
      </c>
      <c r="I696" s="2" t="e">
        <f>VLOOKUP(TRIM(D696),products!A695:G743,2,0)</f>
        <v>#N/A</v>
      </c>
      <c r="J696" s="5" t="e">
        <f>VLOOKUP(D696,products!A695:G743,3,FALSE)</f>
        <v>#N/A</v>
      </c>
      <c r="K696" t="e">
        <f>VLOOKUP(D696,products!A695:G743,4,FALSE)</f>
        <v>#N/A</v>
      </c>
      <c r="L696" t="e">
        <f>VLOOKUP(D696,products!A695:G743,5,FALSE)</f>
        <v>#N/A</v>
      </c>
      <c r="M696" t="e">
        <f>L696*E696</f>
        <v>#N/A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s="7" t="s">
        <v>6164</v>
      </c>
      <c r="E697" s="2">
        <v>5</v>
      </c>
      <c r="F697" s="2" t="str">
        <f>VLOOKUP(C697,customers!A696:I1696,2,FALSE)</f>
        <v>Davida Caro</v>
      </c>
      <c r="G697" s="2" t="s">
        <v>4420</v>
      </c>
      <c r="H697" s="2" t="str">
        <f>VLOOKUP(C697,customers!A696:I1696,7,0)</f>
        <v>United States</v>
      </c>
      <c r="I697" s="2" t="e">
        <f>VLOOKUP(TRIM(D697),products!A696:G744,2,0)</f>
        <v>#N/A</v>
      </c>
      <c r="J697" s="5" t="e">
        <f>VLOOKUP(D697,products!A696:G744,3,FALSE)</f>
        <v>#N/A</v>
      </c>
      <c r="K697" t="e">
        <f>VLOOKUP(D697,products!A696:G744,4,FALSE)</f>
        <v>#N/A</v>
      </c>
      <c r="L697" t="e">
        <f>VLOOKUP(D697,products!A696:G744,5,FALSE)</f>
        <v>#N/A</v>
      </c>
      <c r="M697" t="e">
        <f>L697*E697</f>
        <v>#N/A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s="7" t="s">
        <v>6169</v>
      </c>
      <c r="E698" s="2">
        <v>4</v>
      </c>
      <c r="F698" s="2" t="str">
        <f>VLOOKUP(C698,customers!A697:I1697,2,FALSE)</f>
        <v>Johna Bluck</v>
      </c>
      <c r="G698" s="2" t="s">
        <v>4426</v>
      </c>
      <c r="H698" s="2" t="str">
        <f>VLOOKUP(C698,customers!A697:I1697,7,0)</f>
        <v>United States</v>
      </c>
      <c r="I698" s="2" t="e">
        <f>VLOOKUP(TRIM(D698),products!A697:G745,2,0)</f>
        <v>#N/A</v>
      </c>
      <c r="J698" s="5" t="e">
        <f>VLOOKUP(D698,products!A697:G745,3,FALSE)</f>
        <v>#N/A</v>
      </c>
      <c r="K698" t="e">
        <f>VLOOKUP(D698,products!A697:G745,4,FALSE)</f>
        <v>#N/A</v>
      </c>
      <c r="L698" t="e">
        <f>VLOOKUP(D698,products!A697:G745,5,FALSE)</f>
        <v>#N/A</v>
      </c>
      <c r="M698" t="e">
        <f>L698*E698</f>
        <v>#N/A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s="7" t="s">
        <v>6157</v>
      </c>
      <c r="E699" s="2">
        <v>3</v>
      </c>
      <c r="F699" s="2" t="str">
        <f>VLOOKUP(C699,customers!A698:I1698,2,FALSE)</f>
        <v>Myrle Dearden</v>
      </c>
      <c r="G699" s="2" t="s">
        <v>6196</v>
      </c>
      <c r="H699" s="2" t="str">
        <f>VLOOKUP(C699,customers!A698:I1698,7,0)</f>
        <v>Ireland</v>
      </c>
      <c r="I699" s="2" t="e">
        <f>VLOOKUP(TRIM(D699),products!A698:G746,2,0)</f>
        <v>#N/A</v>
      </c>
      <c r="J699" s="5" t="e">
        <f>VLOOKUP(D699,products!A698:G746,3,FALSE)</f>
        <v>#N/A</v>
      </c>
      <c r="K699" t="e">
        <f>VLOOKUP(D699,products!A698:G746,4,FALSE)</f>
        <v>#N/A</v>
      </c>
      <c r="L699" t="e">
        <f>VLOOKUP(D699,products!A698:G746,5,FALSE)</f>
        <v>#N/A</v>
      </c>
      <c r="M699" t="e">
        <f>L699*E699</f>
        <v>#N/A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s="7" t="s">
        <v>6143</v>
      </c>
      <c r="E700" s="2">
        <v>2</v>
      </c>
      <c r="F700" s="2" t="str">
        <f>VLOOKUP(C700,customers!A699:I1699,2,FALSE)</f>
        <v>Jimmy Dymoke</v>
      </c>
      <c r="G700" s="2" t="s">
        <v>4436</v>
      </c>
      <c r="H700" s="2" t="str">
        <f>VLOOKUP(C700,customers!A699:I1699,7,0)</f>
        <v>Ireland</v>
      </c>
      <c r="I700" s="2" t="e">
        <f>VLOOKUP(TRIM(D700),products!A699:G747,2,0)</f>
        <v>#N/A</v>
      </c>
      <c r="J700" s="5" t="e">
        <f>VLOOKUP(D700,products!A699:G747,3,FALSE)</f>
        <v>#N/A</v>
      </c>
      <c r="K700" t="e">
        <f>VLOOKUP(D700,products!A699:G747,4,FALSE)</f>
        <v>#N/A</v>
      </c>
      <c r="L700" t="e">
        <f>VLOOKUP(D700,products!A699:G747,5,FALSE)</f>
        <v>#N/A</v>
      </c>
      <c r="M700" t="e">
        <f>L700*E700</f>
        <v>#N/A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s="7" t="s">
        <v>6158</v>
      </c>
      <c r="E701" s="2">
        <v>4</v>
      </c>
      <c r="F701" s="2" t="str">
        <f>VLOOKUP(C701,customers!A700:I1700,2,FALSE)</f>
        <v>Orland Tadman</v>
      </c>
      <c r="G701" s="2" t="s">
        <v>4442</v>
      </c>
      <c r="H701" s="2" t="str">
        <f>VLOOKUP(C701,customers!A700:I1700,7,0)</f>
        <v>United States</v>
      </c>
      <c r="I701" s="2" t="e">
        <f>VLOOKUP(TRIM(D701),products!A700:G748,2,0)</f>
        <v>#N/A</v>
      </c>
      <c r="J701" s="5" t="e">
        <f>VLOOKUP(D701,products!A700:G748,3,FALSE)</f>
        <v>#N/A</v>
      </c>
      <c r="K701" t="e">
        <f>VLOOKUP(D701,products!A700:G748,4,FALSE)</f>
        <v>#N/A</v>
      </c>
      <c r="L701" t="e">
        <f>VLOOKUP(D701,products!A700:G748,5,FALSE)</f>
        <v>#N/A</v>
      </c>
      <c r="M701" t="e">
        <f>L701*E701</f>
        <v>#N/A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s="7" t="s">
        <v>6161</v>
      </c>
      <c r="E702" s="2">
        <v>2</v>
      </c>
      <c r="F702" s="2" t="str">
        <f>VLOOKUP(C702,customers!A701:I1701,2,FALSE)</f>
        <v>Barrett Gudde</v>
      </c>
      <c r="G702" s="2" t="s">
        <v>4448</v>
      </c>
      <c r="H702" s="2" t="str">
        <f>VLOOKUP(C702,customers!A701:I1701,7,0)</f>
        <v>United States</v>
      </c>
      <c r="I702" s="2" t="e">
        <f>VLOOKUP(TRIM(D702),products!A701:G749,2,0)</f>
        <v>#N/A</v>
      </c>
      <c r="J702" s="5" t="e">
        <f>VLOOKUP(D702,products!A701:G749,3,FALSE)</f>
        <v>#N/A</v>
      </c>
      <c r="K702" t="e">
        <f>VLOOKUP(D702,products!A701:G749,4,FALSE)</f>
        <v>#N/A</v>
      </c>
      <c r="L702" t="e">
        <f>VLOOKUP(D702,products!A701:G749,5,FALSE)</f>
        <v>#N/A</v>
      </c>
      <c r="M702" t="e">
        <f>L702*E702</f>
        <v>#N/A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s="7" t="s">
        <v>6158</v>
      </c>
      <c r="E703" s="2">
        <v>5</v>
      </c>
      <c r="F703" s="2" t="str">
        <f>VLOOKUP(C703,customers!A702:I1702,2,FALSE)</f>
        <v>Nathan Sictornes</v>
      </c>
      <c r="G703" s="2" t="s">
        <v>4453</v>
      </c>
      <c r="H703" s="2" t="str">
        <f>VLOOKUP(C703,customers!A702:I1702,7,0)</f>
        <v>Ireland</v>
      </c>
      <c r="I703" s="2" t="e">
        <f>VLOOKUP(TRIM(D703),products!A702:G750,2,0)</f>
        <v>#N/A</v>
      </c>
      <c r="J703" s="5" t="e">
        <f>VLOOKUP(D703,products!A702:G750,3,FALSE)</f>
        <v>#N/A</v>
      </c>
      <c r="K703" t="e">
        <f>VLOOKUP(D703,products!A702:G750,4,FALSE)</f>
        <v>#N/A</v>
      </c>
      <c r="L703" t="e">
        <f>VLOOKUP(D703,products!A702:G750,5,FALSE)</f>
        <v>#N/A</v>
      </c>
      <c r="M703" t="e">
        <f>L703*E703</f>
        <v>#N/A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s="7" t="s">
        <v>6180</v>
      </c>
      <c r="E704" s="2">
        <v>1</v>
      </c>
      <c r="F704" s="2" t="str">
        <f>VLOOKUP(C704,customers!A703:I1703,2,FALSE)</f>
        <v>Vivyan Dunning</v>
      </c>
      <c r="G704" s="2" t="s">
        <v>4459</v>
      </c>
      <c r="H704" s="2" t="str">
        <f>VLOOKUP(C704,customers!A703:I1703,7,0)</f>
        <v>United States</v>
      </c>
      <c r="I704" s="2" t="e">
        <f>VLOOKUP(TRIM(D704),products!A703:G751,2,0)</f>
        <v>#N/A</v>
      </c>
      <c r="J704" s="5" t="e">
        <f>VLOOKUP(D704,products!A703:G751,3,FALSE)</f>
        <v>#N/A</v>
      </c>
      <c r="K704" t="e">
        <f>VLOOKUP(D704,products!A703:G751,4,FALSE)</f>
        <v>#N/A</v>
      </c>
      <c r="L704" t="e">
        <f>VLOOKUP(D704,products!A703:G751,5,FALSE)</f>
        <v>#N/A</v>
      </c>
      <c r="M704" t="e">
        <f>L704*E704</f>
        <v>#N/A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s="7" t="s">
        <v>6165</v>
      </c>
      <c r="E705" s="2">
        <v>4</v>
      </c>
      <c r="F705" s="2" t="str">
        <f>VLOOKUP(C705,customers!A704:I1704,2,FALSE)</f>
        <v>Doralin Baison</v>
      </c>
      <c r="G705" s="2" t="s">
        <v>6196</v>
      </c>
      <c r="H705" s="2" t="str">
        <f>VLOOKUP(C705,customers!A704:I1704,7,0)</f>
        <v>Ireland</v>
      </c>
      <c r="I705" s="2" t="e">
        <f>VLOOKUP(TRIM(D705),products!A704:G752,2,0)</f>
        <v>#N/A</v>
      </c>
      <c r="J705" s="5" t="e">
        <f>VLOOKUP(D705,products!A704:G752,3,FALSE)</f>
        <v>#N/A</v>
      </c>
      <c r="K705" t="e">
        <f>VLOOKUP(D705,products!A704:G752,4,FALSE)</f>
        <v>#N/A</v>
      </c>
      <c r="L705" t="e">
        <f>VLOOKUP(D705,products!A704:G752,5,FALSE)</f>
        <v>#N/A</v>
      </c>
      <c r="M705" t="e">
        <f>L705*E705</f>
        <v>#N/A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s="7" t="s">
        <v>6153</v>
      </c>
      <c r="E706" s="2">
        <v>6</v>
      </c>
      <c r="F706" s="2" t="str">
        <f>VLOOKUP(C706,customers!A705:I1705,2,FALSE)</f>
        <v>Josefina Ferens</v>
      </c>
      <c r="G706" s="2" t="s">
        <v>6196</v>
      </c>
      <c r="H706" s="2" t="str">
        <f>VLOOKUP(C706,customers!A705:I1705,7,0)</f>
        <v>United States</v>
      </c>
      <c r="I706" s="2" t="e">
        <f>VLOOKUP(TRIM(D706),products!A705:G753,2,0)</f>
        <v>#N/A</v>
      </c>
      <c r="J706" s="5" t="e">
        <f>VLOOKUP(D706,products!A705:G753,3,FALSE)</f>
        <v>#N/A</v>
      </c>
      <c r="K706" t="e">
        <f>VLOOKUP(D706,products!A705:G753,4,FALSE)</f>
        <v>#N/A</v>
      </c>
      <c r="L706" t="e">
        <f>VLOOKUP(D706,products!A705:G753,5,FALSE)</f>
        <v>#N/A</v>
      </c>
      <c r="M706" t="e">
        <f>L706*E706</f>
        <v>#N/A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s="7" t="s">
        <v>6176</v>
      </c>
      <c r="E707" s="2">
        <v>2</v>
      </c>
      <c r="F707" s="2" t="str">
        <f>VLOOKUP(C707,customers!A706:I1706,2,FALSE)</f>
        <v>Shelley Gehring</v>
      </c>
      <c r="G707" s="2" t="s">
        <v>4474</v>
      </c>
      <c r="H707" s="2" t="str">
        <f>VLOOKUP(C707,customers!A706:I1706,7,0)</f>
        <v>United States</v>
      </c>
      <c r="I707" s="2" t="e">
        <f>VLOOKUP(TRIM(D707),products!A706:G754,2,0)</f>
        <v>#N/A</v>
      </c>
      <c r="J707" s="5" t="e">
        <f>VLOOKUP(D707,products!A706:G754,3,FALSE)</f>
        <v>#N/A</v>
      </c>
      <c r="K707" t="e">
        <f>VLOOKUP(D707,products!A706:G754,4,FALSE)</f>
        <v>#N/A</v>
      </c>
      <c r="L707" t="e">
        <f>VLOOKUP(D707,products!A706:G754,5,FALSE)</f>
        <v>#N/A</v>
      </c>
      <c r="M707" t="e">
        <f>L707*E707</f>
        <v>#N/A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s="7" t="s">
        <v>6156</v>
      </c>
      <c r="E708" s="2">
        <v>3</v>
      </c>
      <c r="F708" s="2" t="str">
        <f>VLOOKUP(C708,customers!A707:I1707,2,FALSE)</f>
        <v>Barrie Fallowes</v>
      </c>
      <c r="G708" s="2" t="s">
        <v>4480</v>
      </c>
      <c r="H708" s="2" t="str">
        <f>VLOOKUP(C708,customers!A707:I1707,7,0)</f>
        <v>United States</v>
      </c>
      <c r="I708" s="2" t="e">
        <f>VLOOKUP(TRIM(D708),products!A707:G755,2,0)</f>
        <v>#N/A</v>
      </c>
      <c r="J708" s="5" t="e">
        <f>VLOOKUP(D708,products!A707:G755,3,FALSE)</f>
        <v>#N/A</v>
      </c>
      <c r="K708" t="e">
        <f>VLOOKUP(D708,products!A707:G755,4,FALSE)</f>
        <v>#N/A</v>
      </c>
      <c r="L708" t="e">
        <f>VLOOKUP(D708,products!A707:G755,5,FALSE)</f>
        <v>#N/A</v>
      </c>
      <c r="M708" t="e">
        <f>L708*E708</f>
        <v>#N/A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s="7" t="s">
        <v>6143</v>
      </c>
      <c r="E709" s="2">
        <v>2</v>
      </c>
      <c r="F709" s="2" t="str">
        <f>VLOOKUP(C709,customers!A708:I1708,2,FALSE)</f>
        <v>Nicolas Aiton</v>
      </c>
      <c r="G709" s="2" t="s">
        <v>6196</v>
      </c>
      <c r="H709" s="2" t="str">
        <f>VLOOKUP(C709,customers!A708:I1708,7,0)</f>
        <v>Ireland</v>
      </c>
      <c r="I709" s="2" t="e">
        <f>VLOOKUP(TRIM(D709),products!A708:G756,2,0)</f>
        <v>#N/A</v>
      </c>
      <c r="J709" s="5" t="e">
        <f>VLOOKUP(D709,products!A708:G756,3,FALSE)</f>
        <v>#N/A</v>
      </c>
      <c r="K709" t="e">
        <f>VLOOKUP(D709,products!A708:G756,4,FALSE)</f>
        <v>#N/A</v>
      </c>
      <c r="L709" t="e">
        <f>VLOOKUP(D709,products!A708:G756,5,FALSE)</f>
        <v>#N/A</v>
      </c>
      <c r="M709" t="e">
        <f>L709*E709</f>
        <v>#N/A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s="7" t="s">
        <v>6157</v>
      </c>
      <c r="E710" s="2">
        <v>2</v>
      </c>
      <c r="F710" s="2" t="str">
        <f>VLOOKUP(C710,customers!A709:I1709,2,FALSE)</f>
        <v>Shelli De Banke</v>
      </c>
      <c r="G710" s="2" t="s">
        <v>4491</v>
      </c>
      <c r="H710" s="2" t="str">
        <f>VLOOKUP(C710,customers!A709:I1709,7,0)</f>
        <v>United States</v>
      </c>
      <c r="I710" s="2" t="e">
        <f>VLOOKUP(TRIM(D710),products!A709:G757,2,0)</f>
        <v>#N/A</v>
      </c>
      <c r="J710" s="5" t="e">
        <f>VLOOKUP(D710,products!A709:G757,3,FALSE)</f>
        <v>#N/A</v>
      </c>
      <c r="K710" t="e">
        <f>VLOOKUP(D710,products!A709:G757,4,FALSE)</f>
        <v>#N/A</v>
      </c>
      <c r="L710" t="e">
        <f>VLOOKUP(D710,products!A709:G757,5,FALSE)</f>
        <v>#N/A</v>
      </c>
      <c r="M710" t="e">
        <f>L710*E710</f>
        <v>#N/A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s="7" t="s">
        <v>6176</v>
      </c>
      <c r="E711" s="2">
        <v>2</v>
      </c>
      <c r="F711" s="2" t="str">
        <f>VLOOKUP(C711,customers!A710:I1710,2,FALSE)</f>
        <v>Lyell Murch</v>
      </c>
      <c r="G711" s="2" t="s">
        <v>6196</v>
      </c>
      <c r="H711" s="2" t="str">
        <f>VLOOKUP(C711,customers!A710:I1710,7,0)</f>
        <v>United States</v>
      </c>
      <c r="I711" s="2" t="e">
        <f>VLOOKUP(TRIM(D711),products!A710:G758,2,0)</f>
        <v>#N/A</v>
      </c>
      <c r="J711" s="5" t="e">
        <f>VLOOKUP(D711,products!A710:G758,3,FALSE)</f>
        <v>#N/A</v>
      </c>
      <c r="K711" t="e">
        <f>VLOOKUP(D711,products!A710:G758,4,FALSE)</f>
        <v>#N/A</v>
      </c>
      <c r="L711" t="e">
        <f>VLOOKUP(D711,products!A710:G758,5,FALSE)</f>
        <v>#N/A</v>
      </c>
      <c r="M711" t="e">
        <f>L711*E711</f>
        <v>#N/A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s="7" t="s">
        <v>6139</v>
      </c>
      <c r="E712" s="2">
        <v>3</v>
      </c>
      <c r="F712" s="2" t="str">
        <f>VLOOKUP(C712,customers!A711:I1711,2,FALSE)</f>
        <v>Stearne Count</v>
      </c>
      <c r="G712" s="2" t="s">
        <v>4502</v>
      </c>
      <c r="H712" s="2" t="str">
        <f>VLOOKUP(C712,customers!A711:I1711,7,0)</f>
        <v>United States</v>
      </c>
      <c r="I712" s="2" t="e">
        <f>VLOOKUP(TRIM(D712),products!A711:G759,2,0)</f>
        <v>#N/A</v>
      </c>
      <c r="J712" s="5" t="e">
        <f>VLOOKUP(D712,products!A711:G759,3,FALSE)</f>
        <v>#N/A</v>
      </c>
      <c r="K712" t="e">
        <f>VLOOKUP(D712,products!A711:G759,4,FALSE)</f>
        <v>#N/A</v>
      </c>
      <c r="L712" t="e">
        <f>VLOOKUP(D712,products!A711:G759,5,FALSE)</f>
        <v>#N/A</v>
      </c>
      <c r="M712" t="e">
        <f>L712*E712</f>
        <v>#N/A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s="7" t="s">
        <v>6174</v>
      </c>
      <c r="E713" s="2">
        <v>6</v>
      </c>
      <c r="F713" s="2" t="str">
        <f>VLOOKUP(C713,customers!A712:I1712,2,FALSE)</f>
        <v>Selia Ragles</v>
      </c>
      <c r="G713" s="2" t="s">
        <v>4508</v>
      </c>
      <c r="H713" s="2" t="str">
        <f>VLOOKUP(C713,customers!A712:I1712,7,0)</f>
        <v>United States</v>
      </c>
      <c r="I713" s="2" t="e">
        <f>VLOOKUP(TRIM(D713),products!A712:G760,2,0)</f>
        <v>#N/A</v>
      </c>
      <c r="J713" s="5" t="e">
        <f>VLOOKUP(D713,products!A712:G760,3,FALSE)</f>
        <v>#N/A</v>
      </c>
      <c r="K713" t="e">
        <f>VLOOKUP(D713,products!A712:G760,4,FALSE)</f>
        <v>#N/A</v>
      </c>
      <c r="L713" t="e">
        <f>VLOOKUP(D713,products!A712:G760,5,FALSE)</f>
        <v>#N/A</v>
      </c>
      <c r="M713" t="e">
        <f>L713*E713</f>
        <v>#N/A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s="7" t="s">
        <v>6139</v>
      </c>
      <c r="E714" s="2">
        <v>2</v>
      </c>
      <c r="F714" s="2" t="str">
        <f>VLOOKUP(C714,customers!A713:I1713,2,FALSE)</f>
        <v>Silas Deehan</v>
      </c>
      <c r="G714" s="2" t="s">
        <v>6196</v>
      </c>
      <c r="H714" s="2" t="str">
        <f>VLOOKUP(C714,customers!A713:I1713,7,0)</f>
        <v>United Kingdom</v>
      </c>
      <c r="I714" s="2" t="e">
        <f>VLOOKUP(TRIM(D714),products!A713:G761,2,0)</f>
        <v>#N/A</v>
      </c>
      <c r="J714" s="5" t="e">
        <f>VLOOKUP(D714,products!A713:G761,3,FALSE)</f>
        <v>#N/A</v>
      </c>
      <c r="K714" t="e">
        <f>VLOOKUP(D714,products!A713:G761,4,FALSE)</f>
        <v>#N/A</v>
      </c>
      <c r="L714" t="e">
        <f>VLOOKUP(D714,products!A713:G761,5,FALSE)</f>
        <v>#N/A</v>
      </c>
      <c r="M714" t="e">
        <f>L714*E714</f>
        <v>#N/A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s="7" t="s">
        <v>6174</v>
      </c>
      <c r="E715" s="2">
        <v>1</v>
      </c>
      <c r="F715" s="2" t="str">
        <f>VLOOKUP(C715,customers!A714:I1714,2,FALSE)</f>
        <v>Sacha Bruun</v>
      </c>
      <c r="G715" s="2" t="s">
        <v>4519</v>
      </c>
      <c r="H715" s="2" t="str">
        <f>VLOOKUP(C715,customers!A714:I1714,7,0)</f>
        <v>United States</v>
      </c>
      <c r="I715" s="2" t="e">
        <f>VLOOKUP(TRIM(D715),products!A714:G762,2,0)</f>
        <v>#N/A</v>
      </c>
      <c r="J715" s="5" t="e">
        <f>VLOOKUP(D715,products!A714:G762,3,FALSE)</f>
        <v>#N/A</v>
      </c>
      <c r="K715" t="e">
        <f>VLOOKUP(D715,products!A714:G762,4,FALSE)</f>
        <v>#N/A</v>
      </c>
      <c r="L715" t="e">
        <f>VLOOKUP(D715,products!A714:G762,5,FALSE)</f>
        <v>#N/A</v>
      </c>
      <c r="M715" t="e">
        <f>L715*E715</f>
        <v>#N/A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s="7" t="s">
        <v>6153</v>
      </c>
      <c r="E716" s="2">
        <v>4</v>
      </c>
      <c r="F716" s="2" t="str">
        <f>VLOOKUP(C716,customers!A715:I1715,2,FALSE)</f>
        <v>Alon Pllu</v>
      </c>
      <c r="G716" s="2" t="s">
        <v>4525</v>
      </c>
      <c r="H716" s="2" t="str">
        <f>VLOOKUP(C716,customers!A715:I1715,7,0)</f>
        <v>Ireland</v>
      </c>
      <c r="I716" s="2" t="e">
        <f>VLOOKUP(TRIM(D716),products!A715:G763,2,0)</f>
        <v>#N/A</v>
      </c>
      <c r="J716" s="5" t="e">
        <f>VLOOKUP(D716,products!A715:G763,3,FALSE)</f>
        <v>#N/A</v>
      </c>
      <c r="K716" t="e">
        <f>VLOOKUP(D716,products!A715:G763,4,FALSE)</f>
        <v>#N/A</v>
      </c>
      <c r="L716" t="e">
        <f>VLOOKUP(D716,products!A715:G763,5,FALSE)</f>
        <v>#N/A</v>
      </c>
      <c r="M716" t="e">
        <f>L716*E716</f>
        <v>#N/A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s="7" t="s">
        <v>6171</v>
      </c>
      <c r="E717" s="2">
        <v>6</v>
      </c>
      <c r="F717" s="2" t="str">
        <f>VLOOKUP(C717,customers!A716:I1716,2,FALSE)</f>
        <v>Gilberto Cornier</v>
      </c>
      <c r="G717" s="2" t="s">
        <v>4531</v>
      </c>
      <c r="H717" s="2" t="str">
        <f>VLOOKUP(C717,customers!A716:I1716,7,0)</f>
        <v>United States</v>
      </c>
      <c r="I717" s="2" t="e">
        <f>VLOOKUP(TRIM(D717),products!A716:G764,2,0)</f>
        <v>#N/A</v>
      </c>
      <c r="J717" s="5" t="e">
        <f>VLOOKUP(D717,products!A716:G764,3,FALSE)</f>
        <v>#N/A</v>
      </c>
      <c r="K717" t="e">
        <f>VLOOKUP(D717,products!A716:G764,4,FALSE)</f>
        <v>#N/A</v>
      </c>
      <c r="L717" t="e">
        <f>VLOOKUP(D717,products!A716:G764,5,FALSE)</f>
        <v>#N/A</v>
      </c>
      <c r="M717" t="e">
        <f>L717*E717</f>
        <v>#N/A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s="7" t="s">
        <v>6179</v>
      </c>
      <c r="E718" s="2">
        <v>3</v>
      </c>
      <c r="F718" s="2" t="e">
        <f>VLOOKUP(C718,customers!A717:I1717,2,FALSE)</f>
        <v>#N/A</v>
      </c>
      <c r="G718" s="2" t="e">
        <v>#N/A</v>
      </c>
      <c r="H718" s="2" t="e">
        <f>VLOOKUP(C718,customers!A717:I1717,7,0)</f>
        <v>#N/A</v>
      </c>
      <c r="I718" s="2" t="e">
        <f>VLOOKUP(TRIM(D718),products!A717:G765,2,0)</f>
        <v>#N/A</v>
      </c>
      <c r="J718" s="5" t="e">
        <f>VLOOKUP(D718,products!A717:G765,3,FALSE)</f>
        <v>#N/A</v>
      </c>
      <c r="K718" t="e">
        <f>VLOOKUP(D718,products!A717:G765,4,FALSE)</f>
        <v>#N/A</v>
      </c>
      <c r="L718" t="e">
        <f>VLOOKUP(D718,products!A717:G765,5,FALSE)</f>
        <v>#N/A</v>
      </c>
      <c r="M718" t="e">
        <f>L718*E718</f>
        <v>#N/A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s="7" t="s">
        <v>6168</v>
      </c>
      <c r="E719" s="2">
        <v>3</v>
      </c>
      <c r="F719" s="2" t="str">
        <f>VLOOKUP(C719,customers!A718:I1718,2,FALSE)</f>
        <v>Willabella Harvison</v>
      </c>
      <c r="G719" s="2" t="s">
        <v>4542</v>
      </c>
      <c r="H719" s="2" t="str">
        <f>VLOOKUP(C719,customers!A718:I1718,7,0)</f>
        <v>United States</v>
      </c>
      <c r="I719" s="2" t="e">
        <f>VLOOKUP(TRIM(D719),products!A718:G766,2,0)</f>
        <v>#N/A</v>
      </c>
      <c r="J719" s="5" t="e">
        <f>VLOOKUP(D719,products!A718:G766,3,FALSE)</f>
        <v>#N/A</v>
      </c>
      <c r="K719" t="e">
        <f>VLOOKUP(D719,products!A718:G766,4,FALSE)</f>
        <v>#N/A</v>
      </c>
      <c r="L719" t="e">
        <f>VLOOKUP(D719,products!A718:G766,5,FALSE)</f>
        <v>#N/A</v>
      </c>
      <c r="M719" t="e">
        <f>L719*E719</f>
        <v>#N/A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s="7" t="s">
        <v>6143</v>
      </c>
      <c r="E720" s="2">
        <v>3</v>
      </c>
      <c r="F720" s="2" t="str">
        <f>VLOOKUP(C720,customers!A719:I1719,2,FALSE)</f>
        <v>Darice Heaford</v>
      </c>
      <c r="G720" s="2" t="s">
        <v>4548</v>
      </c>
      <c r="H720" s="2" t="str">
        <f>VLOOKUP(C720,customers!A719:I1719,7,0)</f>
        <v>United States</v>
      </c>
      <c r="I720" s="2" t="e">
        <f>VLOOKUP(TRIM(D720),products!A719:G767,2,0)</f>
        <v>#N/A</v>
      </c>
      <c r="J720" s="5" t="e">
        <f>VLOOKUP(D720,products!A719:G767,3,FALSE)</f>
        <v>#N/A</v>
      </c>
      <c r="K720" t="e">
        <f>VLOOKUP(D720,products!A719:G767,4,FALSE)</f>
        <v>#N/A</v>
      </c>
      <c r="L720" t="e">
        <f>VLOOKUP(D720,products!A719:G767,5,FALSE)</f>
        <v>#N/A</v>
      </c>
      <c r="M720" t="e">
        <f>L720*E720</f>
        <v>#N/A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s="7" t="s">
        <v>6170</v>
      </c>
      <c r="E721" s="2">
        <v>5</v>
      </c>
      <c r="F721" s="2" t="str">
        <f>VLOOKUP(C721,customers!A720:I1720,2,FALSE)</f>
        <v>Granger Fantham</v>
      </c>
      <c r="G721" s="2" t="s">
        <v>4554</v>
      </c>
      <c r="H721" s="2" t="str">
        <f>VLOOKUP(C721,customers!A720:I1720,7,0)</f>
        <v>United States</v>
      </c>
      <c r="I721" s="2" t="e">
        <f>VLOOKUP(TRIM(D721),products!A720:G768,2,0)</f>
        <v>#N/A</v>
      </c>
      <c r="J721" s="5" t="e">
        <f>VLOOKUP(D721,products!A720:G768,3,FALSE)</f>
        <v>#N/A</v>
      </c>
      <c r="K721" t="e">
        <f>VLOOKUP(D721,products!A720:G768,4,FALSE)</f>
        <v>#N/A</v>
      </c>
      <c r="L721" t="e">
        <f>VLOOKUP(D721,products!A720:G768,5,FALSE)</f>
        <v>#N/A</v>
      </c>
      <c r="M721" t="e">
        <f>L721*E721</f>
        <v>#N/A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s="7" t="s">
        <v>6144</v>
      </c>
      <c r="E722" s="2">
        <v>5</v>
      </c>
      <c r="F722" s="2" t="str">
        <f>VLOOKUP(C722,customers!A721:I1721,2,FALSE)</f>
        <v>Reynolds Crookshanks</v>
      </c>
      <c r="G722" s="2" t="s">
        <v>4560</v>
      </c>
      <c r="H722" s="2" t="str">
        <f>VLOOKUP(C722,customers!A721:I1721,7,0)</f>
        <v>United States</v>
      </c>
      <c r="I722" s="2" t="e">
        <f>VLOOKUP(TRIM(D722),products!A721:G769,2,0)</f>
        <v>#N/A</v>
      </c>
      <c r="J722" s="5" t="e">
        <f>VLOOKUP(D722,products!A721:G769,3,FALSE)</f>
        <v>#N/A</v>
      </c>
      <c r="K722" t="e">
        <f>VLOOKUP(D722,products!A721:G769,4,FALSE)</f>
        <v>#N/A</v>
      </c>
      <c r="L722" t="e">
        <f>VLOOKUP(D722,products!A721:G769,5,FALSE)</f>
        <v>#N/A</v>
      </c>
      <c r="M722" t="e">
        <f>L722*E722</f>
        <v>#N/A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s="7" t="s">
        <v>6174</v>
      </c>
      <c r="E723" s="2">
        <v>3</v>
      </c>
      <c r="F723" s="2" t="str">
        <f>VLOOKUP(C723,customers!A722:I1722,2,FALSE)</f>
        <v>Niels Leake</v>
      </c>
      <c r="G723" s="2" t="s">
        <v>4566</v>
      </c>
      <c r="H723" s="2" t="str">
        <f>VLOOKUP(C723,customers!A722:I1722,7,0)</f>
        <v>United States</v>
      </c>
      <c r="I723" s="2" t="e">
        <f>VLOOKUP(TRIM(D723),products!A722:G770,2,0)</f>
        <v>#N/A</v>
      </c>
      <c r="J723" s="5" t="e">
        <f>VLOOKUP(D723,products!A722:G770,3,FALSE)</f>
        <v>#N/A</v>
      </c>
      <c r="K723" t="e">
        <f>VLOOKUP(D723,products!A722:G770,4,FALSE)</f>
        <v>#N/A</v>
      </c>
      <c r="L723" t="e">
        <f>VLOOKUP(D723,products!A722:G770,5,FALSE)</f>
        <v>#N/A</v>
      </c>
      <c r="M723" t="e">
        <f>L723*E723</f>
        <v>#N/A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s="7" t="s">
        <v>6183</v>
      </c>
      <c r="E724" s="2">
        <v>2</v>
      </c>
      <c r="F724" s="2" t="str">
        <f>VLOOKUP(C724,customers!A723:I1723,2,FALSE)</f>
        <v>Hetti Measures</v>
      </c>
      <c r="G724" s="2" t="s">
        <v>6196</v>
      </c>
      <c r="H724" s="2" t="str">
        <f>VLOOKUP(C724,customers!A723:I1723,7,0)</f>
        <v>United States</v>
      </c>
      <c r="I724" s="2" t="e">
        <f>VLOOKUP(TRIM(D724),products!A723:G771,2,0)</f>
        <v>#N/A</v>
      </c>
      <c r="J724" s="5" t="e">
        <f>VLOOKUP(D724,products!A723:G771,3,FALSE)</f>
        <v>#N/A</v>
      </c>
      <c r="K724" t="e">
        <f>VLOOKUP(D724,products!A723:G771,4,FALSE)</f>
        <v>#N/A</v>
      </c>
      <c r="L724" t="e">
        <f>VLOOKUP(D724,products!A723:G771,5,FALSE)</f>
        <v>#N/A</v>
      </c>
      <c r="M724" t="e">
        <f>L724*E724</f>
        <v>#N/A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s="7" t="s">
        <v>6166</v>
      </c>
      <c r="E725" s="2">
        <v>2</v>
      </c>
      <c r="F725" s="2" t="str">
        <f>VLOOKUP(C725,customers!A724:I1724,2,FALSE)</f>
        <v>Gay Eilhersen</v>
      </c>
      <c r="G725" s="2" t="s">
        <v>4577</v>
      </c>
      <c r="H725" s="2" t="str">
        <f>VLOOKUP(C725,customers!A724:I1724,7,0)</f>
        <v>United States</v>
      </c>
      <c r="I725" s="2" t="e">
        <f>VLOOKUP(TRIM(D725),products!A724:G772,2,0)</f>
        <v>#N/A</v>
      </c>
      <c r="J725" s="5" t="e">
        <f>VLOOKUP(D725,products!A724:G772,3,FALSE)</f>
        <v>#N/A</v>
      </c>
      <c r="K725" t="e">
        <f>VLOOKUP(D725,products!A724:G772,4,FALSE)</f>
        <v>#N/A</v>
      </c>
      <c r="L725" t="e">
        <f>VLOOKUP(D725,products!A724:G772,5,FALSE)</f>
        <v>#N/A</v>
      </c>
      <c r="M725" t="e">
        <f>L725*E725</f>
        <v>#N/A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s="7" t="s">
        <v>6152</v>
      </c>
      <c r="E726" s="2">
        <v>2</v>
      </c>
      <c r="F726" s="2" t="str">
        <f>VLOOKUP(C726,customers!A725:I1725,2,FALSE)</f>
        <v>Nico Hubert</v>
      </c>
      <c r="G726" s="2" t="s">
        <v>6196</v>
      </c>
      <c r="H726" s="2" t="str">
        <f>VLOOKUP(C726,customers!A725:I1725,7,0)</f>
        <v>United States</v>
      </c>
      <c r="I726" s="2" t="e">
        <f>VLOOKUP(TRIM(D726),products!A725:G773,2,0)</f>
        <v>#N/A</v>
      </c>
      <c r="J726" s="5" t="e">
        <f>VLOOKUP(D726,products!A725:G773,3,FALSE)</f>
        <v>#N/A</v>
      </c>
      <c r="K726" t="e">
        <f>VLOOKUP(D726,products!A725:G773,4,FALSE)</f>
        <v>#N/A</v>
      </c>
      <c r="L726" t="e">
        <f>VLOOKUP(D726,products!A725:G773,5,FALSE)</f>
        <v>#N/A</v>
      </c>
      <c r="M726" t="e">
        <f>L726*E726</f>
        <v>#N/A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s="7" t="s">
        <v>6167</v>
      </c>
      <c r="E727" s="2">
        <v>6</v>
      </c>
      <c r="F727" s="2" t="str">
        <f>VLOOKUP(C727,customers!A726:I1726,2,FALSE)</f>
        <v>Cristina Aleixo</v>
      </c>
      <c r="G727" s="2" t="s">
        <v>4588</v>
      </c>
      <c r="H727" s="2" t="str">
        <f>VLOOKUP(C727,customers!A726:I1726,7,0)</f>
        <v>United States</v>
      </c>
      <c r="I727" s="2" t="e">
        <f>VLOOKUP(TRIM(D727),products!A726:G774,2,0)</f>
        <v>#N/A</v>
      </c>
      <c r="J727" s="5" t="e">
        <f>VLOOKUP(D727,products!A726:G774,3,FALSE)</f>
        <v>#N/A</v>
      </c>
      <c r="K727" t="e">
        <f>VLOOKUP(D727,products!A726:G774,4,FALSE)</f>
        <v>#N/A</v>
      </c>
      <c r="L727" t="e">
        <f>VLOOKUP(D727,products!A726:G774,5,FALSE)</f>
        <v>#N/A</v>
      </c>
      <c r="M727" t="e">
        <f>L727*E727</f>
        <v>#N/A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s="7" t="s">
        <v>6164</v>
      </c>
      <c r="E728" s="2">
        <v>4</v>
      </c>
      <c r="F728" s="2" t="str">
        <f>VLOOKUP(C728,customers!A727:I1727,2,FALSE)</f>
        <v>Derrek Allpress</v>
      </c>
      <c r="G728" s="2" t="s">
        <v>6196</v>
      </c>
      <c r="H728" s="2" t="str">
        <f>VLOOKUP(C728,customers!A727:I1727,7,0)</f>
        <v>United States</v>
      </c>
      <c r="I728" s="2" t="e">
        <f>VLOOKUP(TRIM(D728),products!A727:G775,2,0)</f>
        <v>#N/A</v>
      </c>
      <c r="J728" s="5" t="e">
        <f>VLOOKUP(D728,products!A727:G775,3,FALSE)</f>
        <v>#N/A</v>
      </c>
      <c r="K728" t="e">
        <f>VLOOKUP(D728,products!A727:G775,4,FALSE)</f>
        <v>#N/A</v>
      </c>
      <c r="L728" t="e">
        <f>VLOOKUP(D728,products!A727:G775,5,FALSE)</f>
        <v>#N/A</v>
      </c>
      <c r="M728" t="e">
        <f>L728*E728</f>
        <v>#N/A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s="7" t="s">
        <v>6146</v>
      </c>
      <c r="E729" s="2">
        <v>5</v>
      </c>
      <c r="F729" s="2" t="str">
        <f>VLOOKUP(C729,customers!A728:I1728,2,FALSE)</f>
        <v>Rikki Tomkowicz</v>
      </c>
      <c r="G729" s="2" t="s">
        <v>4599</v>
      </c>
      <c r="H729" s="2" t="str">
        <f>VLOOKUP(C729,customers!A728:I1728,7,0)</f>
        <v>Ireland</v>
      </c>
      <c r="I729" s="2" t="e">
        <f>VLOOKUP(TRIM(D729),products!A728:G776,2,0)</f>
        <v>#N/A</v>
      </c>
      <c r="J729" s="5" t="e">
        <f>VLOOKUP(D729,products!A728:G776,3,FALSE)</f>
        <v>#N/A</v>
      </c>
      <c r="K729" t="e">
        <f>VLOOKUP(D729,products!A728:G776,4,FALSE)</f>
        <v>#N/A</v>
      </c>
      <c r="L729" t="e">
        <f>VLOOKUP(D729,products!A728:G776,5,FALSE)</f>
        <v>#N/A</v>
      </c>
      <c r="M729" t="e">
        <f>L729*E729</f>
        <v>#N/A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s="7" t="s">
        <v>6144</v>
      </c>
      <c r="E730" s="2">
        <v>3</v>
      </c>
      <c r="F730" s="2" t="str">
        <f>VLOOKUP(C730,customers!A729:I1729,2,FALSE)</f>
        <v>Rochette Huscroft</v>
      </c>
      <c r="G730" s="2" t="s">
        <v>4605</v>
      </c>
      <c r="H730" s="2" t="str">
        <f>VLOOKUP(C730,customers!A729:I1729,7,0)</f>
        <v>United States</v>
      </c>
      <c r="I730" s="2" t="e">
        <f>VLOOKUP(TRIM(D730),products!A729:G777,2,0)</f>
        <v>#N/A</v>
      </c>
      <c r="J730" s="5" t="e">
        <f>VLOOKUP(D730,products!A729:G777,3,FALSE)</f>
        <v>#N/A</v>
      </c>
      <c r="K730" t="e">
        <f>VLOOKUP(D730,products!A729:G777,4,FALSE)</f>
        <v>#N/A</v>
      </c>
      <c r="L730" t="e">
        <f>VLOOKUP(D730,products!A729:G777,5,FALSE)</f>
        <v>#N/A</v>
      </c>
      <c r="M730" t="e">
        <f>L730*E730</f>
        <v>#N/A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s="7" t="s">
        <v>6159</v>
      </c>
      <c r="E731" s="2">
        <v>1</v>
      </c>
      <c r="F731" s="2" t="str">
        <f>VLOOKUP(C731,customers!A730:I1730,2,FALSE)</f>
        <v>Selle Scurrer</v>
      </c>
      <c r="G731" s="2" t="s">
        <v>4611</v>
      </c>
      <c r="H731" s="2" t="str">
        <f>VLOOKUP(C731,customers!A730:I1730,7,0)</f>
        <v>United Kingdom</v>
      </c>
      <c r="I731" s="2" t="e">
        <f>VLOOKUP(TRIM(D731),products!A730:G778,2,0)</f>
        <v>#N/A</v>
      </c>
      <c r="J731" s="5" t="e">
        <f>VLOOKUP(D731,products!A730:G778,3,FALSE)</f>
        <v>#N/A</v>
      </c>
      <c r="K731" t="e">
        <f>VLOOKUP(D731,products!A730:G778,4,FALSE)</f>
        <v>#N/A</v>
      </c>
      <c r="L731" t="e">
        <f>VLOOKUP(D731,products!A730:G778,5,FALSE)</f>
        <v>#N/A</v>
      </c>
      <c r="M731" t="e">
        <f>L731*E731</f>
        <v>#N/A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s="7" t="s">
        <v>6164</v>
      </c>
      <c r="E732" s="2">
        <v>1</v>
      </c>
      <c r="F732" s="2" t="str">
        <f>VLOOKUP(C732,customers!A731:I1731,2,FALSE)</f>
        <v>Andie Rudram</v>
      </c>
      <c r="G732" s="2" t="s">
        <v>4617</v>
      </c>
      <c r="H732" s="2" t="str">
        <f>VLOOKUP(C732,customers!A731:I1731,7,0)</f>
        <v>United States</v>
      </c>
      <c r="I732" s="2" t="e">
        <f>VLOOKUP(TRIM(D732),products!A731:G779,2,0)</f>
        <v>#N/A</v>
      </c>
      <c r="J732" s="5" t="e">
        <f>VLOOKUP(D732,products!A731:G779,3,FALSE)</f>
        <v>#N/A</v>
      </c>
      <c r="K732" t="e">
        <f>VLOOKUP(D732,products!A731:G779,4,FALSE)</f>
        <v>#N/A</v>
      </c>
      <c r="L732" t="e">
        <f>VLOOKUP(D732,products!A731:G779,5,FALSE)</f>
        <v>#N/A</v>
      </c>
      <c r="M732" t="e">
        <f>L732*E732</f>
        <v>#N/A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s="7" t="s">
        <v>6150</v>
      </c>
      <c r="E733" s="2">
        <v>4</v>
      </c>
      <c r="F733" s="2" t="str">
        <f>VLOOKUP(C733,customers!A732:I1732,2,FALSE)</f>
        <v>Leta Clarricoates</v>
      </c>
      <c r="G733" s="2" t="s">
        <v>6196</v>
      </c>
      <c r="H733" s="2" t="str">
        <f>VLOOKUP(C733,customers!A732:I1732,7,0)</f>
        <v>United States</v>
      </c>
      <c r="I733" s="2" t="e">
        <f>VLOOKUP(TRIM(D733),products!A732:G780,2,0)</f>
        <v>#N/A</v>
      </c>
      <c r="J733" s="5" t="e">
        <f>VLOOKUP(D733,products!A732:G780,3,FALSE)</f>
        <v>#N/A</v>
      </c>
      <c r="K733" t="e">
        <f>VLOOKUP(D733,products!A732:G780,4,FALSE)</f>
        <v>#N/A</v>
      </c>
      <c r="L733" t="e">
        <f>VLOOKUP(D733,products!A732:G780,5,FALSE)</f>
        <v>#N/A</v>
      </c>
      <c r="M733" t="e">
        <f>L733*E733</f>
        <v>#N/A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s="7" t="s">
        <v>6184</v>
      </c>
      <c r="E734" s="2">
        <v>2</v>
      </c>
      <c r="F734" s="2" t="str">
        <f>VLOOKUP(C734,customers!A733:I1733,2,FALSE)</f>
        <v>Jacquelyn Maha</v>
      </c>
      <c r="G734" s="2" t="s">
        <v>4628</v>
      </c>
      <c r="H734" s="2" t="str">
        <f>VLOOKUP(C734,customers!A733:I1733,7,0)</f>
        <v>United States</v>
      </c>
      <c r="I734" s="2" t="e">
        <f>VLOOKUP(TRIM(D734),products!A733:G781,2,0)</f>
        <v>#N/A</v>
      </c>
      <c r="J734" s="5" t="e">
        <f>VLOOKUP(D734,products!A733:G781,3,FALSE)</f>
        <v>#N/A</v>
      </c>
      <c r="K734" t="e">
        <f>VLOOKUP(D734,products!A733:G781,4,FALSE)</f>
        <v>#N/A</v>
      </c>
      <c r="L734" t="e">
        <f>VLOOKUP(D734,products!A733:G781,5,FALSE)</f>
        <v>#N/A</v>
      </c>
      <c r="M734" t="e">
        <f>L734*E734</f>
        <v>#N/A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s="7" t="s">
        <v>6181</v>
      </c>
      <c r="E735" s="2">
        <v>3</v>
      </c>
      <c r="F735" s="2" t="str">
        <f>VLOOKUP(C735,customers!A734:I1734,2,FALSE)</f>
        <v>Glory Clemon</v>
      </c>
      <c r="G735" s="2" t="s">
        <v>4634</v>
      </c>
      <c r="H735" s="2" t="str">
        <f>VLOOKUP(C735,customers!A734:I1734,7,0)</f>
        <v>United States</v>
      </c>
      <c r="I735" s="2" t="e">
        <f>VLOOKUP(TRIM(D735),products!A734:G782,2,0)</f>
        <v>#N/A</v>
      </c>
      <c r="J735" s="5" t="e">
        <f>VLOOKUP(D735,products!A734:G782,3,FALSE)</f>
        <v>#N/A</v>
      </c>
      <c r="K735" t="e">
        <f>VLOOKUP(D735,products!A734:G782,4,FALSE)</f>
        <v>#N/A</v>
      </c>
      <c r="L735" t="e">
        <f>VLOOKUP(D735,products!A734:G782,5,FALSE)</f>
        <v>#N/A</v>
      </c>
      <c r="M735" t="e">
        <f>L735*E735</f>
        <v>#N/A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s="7" t="s">
        <v>6163</v>
      </c>
      <c r="E736" s="2">
        <v>5</v>
      </c>
      <c r="F736" s="2" t="str">
        <f>VLOOKUP(C736,customers!A735:I1735,2,FALSE)</f>
        <v>Alica Kift</v>
      </c>
      <c r="G736" s="2" t="s">
        <v>6196</v>
      </c>
      <c r="H736" s="2" t="str">
        <f>VLOOKUP(C736,customers!A735:I1735,7,0)</f>
        <v>United States</v>
      </c>
      <c r="I736" s="2" t="e">
        <f>VLOOKUP(TRIM(D736),products!A735:G783,2,0)</f>
        <v>#N/A</v>
      </c>
      <c r="J736" s="5" t="e">
        <f>VLOOKUP(D736,products!A735:G783,3,FALSE)</f>
        <v>#N/A</v>
      </c>
      <c r="K736" t="e">
        <f>VLOOKUP(D736,products!A735:G783,4,FALSE)</f>
        <v>#N/A</v>
      </c>
      <c r="L736" t="e">
        <f>VLOOKUP(D736,products!A735:G783,5,FALSE)</f>
        <v>#N/A</v>
      </c>
      <c r="M736" t="e">
        <f>L736*E736</f>
        <v>#N/A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s="7" t="s">
        <v>6153</v>
      </c>
      <c r="E737" s="2">
        <v>6</v>
      </c>
      <c r="F737" s="2" t="str">
        <f>VLOOKUP(C737,customers!A736:I1736,2,FALSE)</f>
        <v>Babb Pollins</v>
      </c>
      <c r="G737" s="2" t="s">
        <v>4645</v>
      </c>
      <c r="H737" s="2" t="str">
        <f>VLOOKUP(C737,customers!A736:I1736,7,0)</f>
        <v>United States</v>
      </c>
      <c r="I737" s="2" t="e">
        <f>VLOOKUP(TRIM(D737),products!A736:G784,2,0)</f>
        <v>#N/A</v>
      </c>
      <c r="J737" s="5" t="e">
        <f>VLOOKUP(D737,products!A736:G784,3,FALSE)</f>
        <v>#N/A</v>
      </c>
      <c r="K737" t="e">
        <f>VLOOKUP(D737,products!A736:G784,4,FALSE)</f>
        <v>#N/A</v>
      </c>
      <c r="L737" t="e">
        <f>VLOOKUP(D737,products!A736:G784,5,FALSE)</f>
        <v>#N/A</v>
      </c>
      <c r="M737" t="e">
        <f>L737*E737</f>
        <v>#N/A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s="7" t="s">
        <v>6143</v>
      </c>
      <c r="E738" s="2">
        <v>2</v>
      </c>
      <c r="F738" s="2" t="str">
        <f>VLOOKUP(C738,customers!A737:I1737,2,FALSE)</f>
        <v>Jarret Toye</v>
      </c>
      <c r="G738" s="2" t="s">
        <v>4650</v>
      </c>
      <c r="H738" s="2" t="str">
        <f>VLOOKUP(C738,customers!A737:I1737,7,0)</f>
        <v>Ireland</v>
      </c>
      <c r="I738" s="2" t="e">
        <f>VLOOKUP(TRIM(D738),products!A737:G785,2,0)</f>
        <v>#N/A</v>
      </c>
      <c r="J738" s="5" t="e">
        <f>VLOOKUP(D738,products!A737:G785,3,FALSE)</f>
        <v>#N/A</v>
      </c>
      <c r="K738" t="e">
        <f>VLOOKUP(D738,products!A737:G785,4,FALSE)</f>
        <v>#N/A</v>
      </c>
      <c r="L738" t="e">
        <f>VLOOKUP(D738,products!A737:G785,5,FALSE)</f>
        <v>#N/A</v>
      </c>
      <c r="M738" t="e">
        <f>L738*E738</f>
        <v>#N/A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s="7" t="s">
        <v>6155</v>
      </c>
      <c r="E739" s="2">
        <v>5</v>
      </c>
      <c r="F739" s="2" t="str">
        <f>VLOOKUP(C739,customers!A738:I1738,2,FALSE)</f>
        <v>Carlie Linskill</v>
      </c>
      <c r="G739" s="2" t="s">
        <v>4656</v>
      </c>
      <c r="H739" s="2" t="str">
        <f>VLOOKUP(C739,customers!A738:I1738,7,0)</f>
        <v>United States</v>
      </c>
      <c r="I739" s="2" t="e">
        <f>VLOOKUP(TRIM(D739),products!A738:G786,2,0)</f>
        <v>#N/A</v>
      </c>
      <c r="J739" s="5" t="e">
        <f>VLOOKUP(D739,products!A738:G786,3,FALSE)</f>
        <v>#N/A</v>
      </c>
      <c r="K739" t="e">
        <f>VLOOKUP(D739,products!A738:G786,4,FALSE)</f>
        <v>#N/A</v>
      </c>
      <c r="L739" t="e">
        <f>VLOOKUP(D739,products!A738:G786,5,FALSE)</f>
        <v>#N/A</v>
      </c>
      <c r="M739" t="e">
        <f>L739*E739</f>
        <v>#N/A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s="7" t="s">
        <v>6178</v>
      </c>
      <c r="E740" s="2">
        <v>3</v>
      </c>
      <c r="F740" s="2" t="str">
        <f>VLOOKUP(C740,customers!A739:I1739,2,FALSE)</f>
        <v>Natal Vigrass</v>
      </c>
      <c r="G740" s="2" t="s">
        <v>4662</v>
      </c>
      <c r="H740" s="2" t="str">
        <f>VLOOKUP(C740,customers!A739:I1739,7,0)</f>
        <v>United Kingdom</v>
      </c>
      <c r="I740" s="2" t="e">
        <f>VLOOKUP(TRIM(D740),products!A739:G787,2,0)</f>
        <v>#N/A</v>
      </c>
      <c r="J740" s="5" t="e">
        <f>VLOOKUP(D740,products!A739:G787,3,FALSE)</f>
        <v>#N/A</v>
      </c>
      <c r="K740" t="e">
        <f>VLOOKUP(D740,products!A739:G787,4,FALSE)</f>
        <v>#N/A</v>
      </c>
      <c r="L740" t="e">
        <f>VLOOKUP(D740,products!A739:G787,5,FALSE)</f>
        <v>#N/A</v>
      </c>
      <c r="M740" t="e">
        <f>L740*E740</f>
        <v>#N/A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s="7" t="s">
        <v>6153</v>
      </c>
      <c r="E741" s="2">
        <v>5</v>
      </c>
      <c r="F741" s="2" t="e">
        <f>VLOOKUP(C741,customers!A740:I1740,2,FALSE)</f>
        <v>#N/A</v>
      </c>
      <c r="G741" s="2" t="e">
        <v>#N/A</v>
      </c>
      <c r="H741" s="2" t="e">
        <f>VLOOKUP(C741,customers!A740:I1740,7,0)</f>
        <v>#N/A</v>
      </c>
      <c r="I741" s="2" t="e">
        <f>VLOOKUP(TRIM(D741),products!A740:G788,2,0)</f>
        <v>#N/A</v>
      </c>
      <c r="J741" s="5" t="e">
        <f>VLOOKUP(D741,products!A740:G788,3,FALSE)</f>
        <v>#N/A</v>
      </c>
      <c r="K741" t="e">
        <f>VLOOKUP(D741,products!A740:G788,4,FALSE)</f>
        <v>#N/A</v>
      </c>
      <c r="L741" t="e">
        <f>VLOOKUP(D741,products!A740:G788,5,FALSE)</f>
        <v>#N/A</v>
      </c>
      <c r="M741" t="e">
        <f>L741*E741</f>
        <v>#N/A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s="7" t="s">
        <v>6173</v>
      </c>
      <c r="E742" s="2">
        <v>4</v>
      </c>
      <c r="F742" s="2" t="str">
        <f>VLOOKUP(C742,customers!A741:I1741,2,FALSE)</f>
        <v>Kandace Cragell</v>
      </c>
      <c r="G742" s="2" t="s">
        <v>4673</v>
      </c>
      <c r="H742" s="2" t="str">
        <f>VLOOKUP(C742,customers!A741:I1741,7,0)</f>
        <v>Ireland</v>
      </c>
      <c r="I742" s="2" t="e">
        <f>VLOOKUP(TRIM(D742),products!A741:G789,2,0)</f>
        <v>#N/A</v>
      </c>
      <c r="J742" s="5" t="e">
        <f>VLOOKUP(D742,products!A741:G789,3,FALSE)</f>
        <v>#N/A</v>
      </c>
      <c r="K742" t="e">
        <f>VLOOKUP(D742,products!A741:G789,4,FALSE)</f>
        <v>#N/A</v>
      </c>
      <c r="L742" t="e">
        <f>VLOOKUP(D742,products!A741:G789,5,FALSE)</f>
        <v>#N/A</v>
      </c>
      <c r="M742" t="e">
        <f>L742*E742</f>
        <v>#N/A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s="7" t="s">
        <v>6159</v>
      </c>
      <c r="E743" s="2">
        <v>2</v>
      </c>
      <c r="F743" s="2" t="str">
        <f>VLOOKUP(C743,customers!A742:I1742,2,FALSE)</f>
        <v>Lyon Ibert</v>
      </c>
      <c r="G743" s="2" t="s">
        <v>4679</v>
      </c>
      <c r="H743" s="2" t="str">
        <f>VLOOKUP(C743,customers!A742:I1742,7,0)</f>
        <v>United States</v>
      </c>
      <c r="I743" s="2" t="e">
        <f>VLOOKUP(TRIM(D743),products!A742:G790,2,0)</f>
        <v>#N/A</v>
      </c>
      <c r="J743" s="5" t="e">
        <f>VLOOKUP(D743,products!A742:G790,3,FALSE)</f>
        <v>#N/A</v>
      </c>
      <c r="K743" t="e">
        <f>VLOOKUP(D743,products!A742:G790,4,FALSE)</f>
        <v>#N/A</v>
      </c>
      <c r="L743" t="e">
        <f>VLOOKUP(D743,products!A742:G790,5,FALSE)</f>
        <v>#N/A</v>
      </c>
      <c r="M743" t="e">
        <f>L743*E743</f>
        <v>#N/A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s="7" t="s">
        <v>6162</v>
      </c>
      <c r="E744" s="2">
        <v>4</v>
      </c>
      <c r="F744" s="2" t="str">
        <f>VLOOKUP(C744,customers!A743:I1743,2,FALSE)</f>
        <v>Reese Lidgey</v>
      </c>
      <c r="G744" s="2" t="s">
        <v>4685</v>
      </c>
      <c r="H744" s="2" t="str">
        <f>VLOOKUP(C744,customers!A743:I1743,7,0)</f>
        <v>United States</v>
      </c>
      <c r="I744" s="2" t="e">
        <f>VLOOKUP(TRIM(D744),products!A743:G791,2,0)</f>
        <v>#N/A</v>
      </c>
      <c r="J744" s="5" t="e">
        <f>VLOOKUP(D744,products!A743:G791,3,FALSE)</f>
        <v>#N/A</v>
      </c>
      <c r="K744" t="e">
        <f>VLOOKUP(D744,products!A743:G791,4,FALSE)</f>
        <v>#N/A</v>
      </c>
      <c r="L744" t="e">
        <f>VLOOKUP(D744,products!A743:G791,5,FALSE)</f>
        <v>#N/A</v>
      </c>
      <c r="M744" t="e">
        <f>L744*E744</f>
        <v>#N/A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s="7" t="s">
        <v>6158</v>
      </c>
      <c r="E745" s="2">
        <v>3</v>
      </c>
      <c r="F745" s="2" t="str">
        <f>VLOOKUP(C745,customers!A744:I1744,2,FALSE)</f>
        <v>Tersina Castagne</v>
      </c>
      <c r="G745" s="2" t="s">
        <v>4691</v>
      </c>
      <c r="H745" s="2" t="str">
        <f>VLOOKUP(C745,customers!A744:I1744,7,0)</f>
        <v>United States</v>
      </c>
      <c r="I745" s="2" t="e">
        <f>VLOOKUP(TRIM(D745),products!A744:G792,2,0)</f>
        <v>#N/A</v>
      </c>
      <c r="J745" s="5" t="e">
        <f>VLOOKUP(D745,products!A744:G792,3,FALSE)</f>
        <v>#N/A</v>
      </c>
      <c r="K745" t="e">
        <f>VLOOKUP(D745,products!A744:G792,4,FALSE)</f>
        <v>#N/A</v>
      </c>
      <c r="L745" t="e">
        <f>VLOOKUP(D745,products!A744:G792,5,FALSE)</f>
        <v>#N/A</v>
      </c>
      <c r="M745" t="e">
        <f>L745*E745</f>
        <v>#N/A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s="7" t="s">
        <v>6174</v>
      </c>
      <c r="E746" s="2">
        <v>6</v>
      </c>
      <c r="F746" s="2" t="str">
        <f>VLOOKUP(C746,customers!A745:I1745,2,FALSE)</f>
        <v>Samuele Klaaassen</v>
      </c>
      <c r="G746" s="2" t="s">
        <v>6196</v>
      </c>
      <c r="H746" s="2" t="str">
        <f>VLOOKUP(C746,customers!A745:I1745,7,0)</f>
        <v>United States</v>
      </c>
      <c r="I746" s="2" t="e">
        <f>VLOOKUP(TRIM(D746),products!A745:G793,2,0)</f>
        <v>#N/A</v>
      </c>
      <c r="J746" s="5" t="e">
        <f>VLOOKUP(D746,products!A745:G793,3,FALSE)</f>
        <v>#N/A</v>
      </c>
      <c r="K746" t="e">
        <f>VLOOKUP(D746,products!A745:G793,4,FALSE)</f>
        <v>#N/A</v>
      </c>
      <c r="L746" t="e">
        <f>VLOOKUP(D746,products!A745:G793,5,FALSE)</f>
        <v>#N/A</v>
      </c>
      <c r="M746" t="e">
        <f>L746*E746</f>
        <v>#N/A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s="7" t="s">
        <v>6144</v>
      </c>
      <c r="E747" s="2">
        <v>2</v>
      </c>
      <c r="F747" s="2" t="str">
        <f>VLOOKUP(C747,customers!A746:I1746,2,FALSE)</f>
        <v>Jordana Halden</v>
      </c>
      <c r="G747" s="2" t="s">
        <v>4702</v>
      </c>
      <c r="H747" s="2" t="str">
        <f>VLOOKUP(C747,customers!A746:I1746,7,0)</f>
        <v>Ireland</v>
      </c>
      <c r="I747" s="2" t="e">
        <f>VLOOKUP(TRIM(D747),products!A746:G794,2,0)</f>
        <v>#N/A</v>
      </c>
      <c r="J747" s="5" t="e">
        <f>VLOOKUP(D747,products!A746:G794,3,FALSE)</f>
        <v>#N/A</v>
      </c>
      <c r="K747" t="e">
        <f>VLOOKUP(D747,products!A746:G794,4,FALSE)</f>
        <v>#N/A</v>
      </c>
      <c r="L747" t="e">
        <f>VLOOKUP(D747,products!A746:G794,5,FALSE)</f>
        <v>#N/A</v>
      </c>
      <c r="M747" t="e">
        <f>L747*E747</f>
        <v>#N/A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s="7" t="s">
        <v>6155</v>
      </c>
      <c r="E748" s="2">
        <v>3</v>
      </c>
      <c r="F748" s="2" t="str">
        <f>VLOOKUP(C748,customers!A747:I1747,2,FALSE)</f>
        <v>Hussein Olliff</v>
      </c>
      <c r="G748" s="2" t="s">
        <v>4708</v>
      </c>
      <c r="H748" s="2" t="str">
        <f>VLOOKUP(C748,customers!A747:I1747,7,0)</f>
        <v>Ireland</v>
      </c>
      <c r="I748" s="2" t="e">
        <f>VLOOKUP(TRIM(D748),products!A747:G795,2,0)</f>
        <v>#N/A</v>
      </c>
      <c r="J748" s="5" t="e">
        <f>VLOOKUP(D748,products!A747:G795,3,FALSE)</f>
        <v>#N/A</v>
      </c>
      <c r="K748" t="e">
        <f>VLOOKUP(D748,products!A747:G795,4,FALSE)</f>
        <v>#N/A</v>
      </c>
      <c r="L748" t="e">
        <f>VLOOKUP(D748,products!A747:G795,5,FALSE)</f>
        <v>#N/A</v>
      </c>
      <c r="M748" t="e">
        <f>L748*E748</f>
        <v>#N/A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s="7" t="s">
        <v>6160</v>
      </c>
      <c r="E749" s="2">
        <v>4</v>
      </c>
      <c r="F749" s="2" t="str">
        <f>VLOOKUP(C749,customers!A748:I1748,2,FALSE)</f>
        <v>Teddi Quadri</v>
      </c>
      <c r="G749" s="2" t="s">
        <v>4714</v>
      </c>
      <c r="H749" s="2" t="str">
        <f>VLOOKUP(C749,customers!A748:I1748,7,0)</f>
        <v>Ireland</v>
      </c>
      <c r="I749" s="2" t="e">
        <f>VLOOKUP(TRIM(D749),products!A748:G796,2,0)</f>
        <v>#N/A</v>
      </c>
      <c r="J749" s="5" t="e">
        <f>VLOOKUP(D749,products!A748:G796,3,FALSE)</f>
        <v>#N/A</v>
      </c>
      <c r="K749" t="e">
        <f>VLOOKUP(D749,products!A748:G796,4,FALSE)</f>
        <v>#N/A</v>
      </c>
      <c r="L749" t="e">
        <f>VLOOKUP(D749,products!A748:G796,5,FALSE)</f>
        <v>#N/A</v>
      </c>
      <c r="M749" t="e">
        <f>L749*E749</f>
        <v>#N/A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s="7" t="s">
        <v>6144</v>
      </c>
      <c r="E750" s="2">
        <v>2</v>
      </c>
      <c r="F750" s="2" t="str">
        <f>VLOOKUP(C750,customers!A749:I1749,2,FALSE)</f>
        <v>Felita Eshmade</v>
      </c>
      <c r="G750" s="2" t="s">
        <v>4720</v>
      </c>
      <c r="H750" s="2" t="str">
        <f>VLOOKUP(C750,customers!A749:I1749,7,0)</f>
        <v>United States</v>
      </c>
      <c r="I750" s="2" t="e">
        <f>VLOOKUP(TRIM(D750),products!A749:G797,2,0)</f>
        <v>#N/A</v>
      </c>
      <c r="J750" s="5" t="e">
        <f>VLOOKUP(D750,products!A749:G797,3,FALSE)</f>
        <v>#N/A</v>
      </c>
      <c r="K750" t="e">
        <f>VLOOKUP(D750,products!A749:G797,4,FALSE)</f>
        <v>#N/A</v>
      </c>
      <c r="L750" t="e">
        <f>VLOOKUP(D750,products!A749:G797,5,FALSE)</f>
        <v>#N/A</v>
      </c>
      <c r="M750" t="e">
        <f>L750*E750</f>
        <v>#N/A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s="7" t="s">
        <v>6163</v>
      </c>
      <c r="E751" s="2">
        <v>2</v>
      </c>
      <c r="F751" s="2" t="str">
        <f>VLOOKUP(C751,customers!A750:I1750,2,FALSE)</f>
        <v>Melodie OIlier</v>
      </c>
      <c r="G751" s="2" t="s">
        <v>4726</v>
      </c>
      <c r="H751" s="2" t="str">
        <f>VLOOKUP(C751,customers!A750:I1750,7,0)</f>
        <v>Ireland</v>
      </c>
      <c r="I751" s="2" t="e">
        <f>VLOOKUP(TRIM(D751),products!A750:G798,2,0)</f>
        <v>#N/A</v>
      </c>
      <c r="J751" s="5" t="e">
        <f>VLOOKUP(D751,products!A750:G798,3,FALSE)</f>
        <v>#N/A</v>
      </c>
      <c r="K751" t="e">
        <f>VLOOKUP(D751,products!A750:G798,4,FALSE)</f>
        <v>#N/A</v>
      </c>
      <c r="L751" t="e">
        <f>VLOOKUP(D751,products!A750:G798,5,FALSE)</f>
        <v>#N/A</v>
      </c>
      <c r="M751" t="e">
        <f>L751*E751</f>
        <v>#N/A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s="7" t="s">
        <v>6146</v>
      </c>
      <c r="E752" s="2">
        <v>1</v>
      </c>
      <c r="F752" s="2" t="str">
        <f>VLOOKUP(C752,customers!A751:I1751,2,FALSE)</f>
        <v>Hazel Iacopini</v>
      </c>
      <c r="G752" s="2" t="s">
        <v>6196</v>
      </c>
      <c r="H752" s="2" t="str">
        <f>VLOOKUP(C752,customers!A751:I1751,7,0)</f>
        <v>United States</v>
      </c>
      <c r="I752" s="2" t="e">
        <f>VLOOKUP(TRIM(D752),products!A751:G799,2,0)</f>
        <v>#N/A</v>
      </c>
      <c r="J752" s="5" t="e">
        <f>VLOOKUP(D752,products!A751:G799,3,FALSE)</f>
        <v>#N/A</v>
      </c>
      <c r="K752" t="e">
        <f>VLOOKUP(D752,products!A751:G799,4,FALSE)</f>
        <v>#N/A</v>
      </c>
      <c r="L752" t="e">
        <f>VLOOKUP(D752,products!A751:G799,5,FALSE)</f>
        <v>#N/A</v>
      </c>
      <c r="M752" t="e">
        <f>L752*E752</f>
        <v>#N/A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s="7" t="s">
        <v>6161</v>
      </c>
      <c r="E753" s="2">
        <v>2</v>
      </c>
      <c r="F753" s="2" t="str">
        <f>VLOOKUP(C753,customers!A752:I1752,2,FALSE)</f>
        <v>Vinny Shoebotham</v>
      </c>
      <c r="G753" s="2" t="s">
        <v>4738</v>
      </c>
      <c r="H753" s="2" t="str">
        <f>VLOOKUP(C753,customers!A752:I1752,7,0)</f>
        <v>United States</v>
      </c>
      <c r="I753" s="2" t="e">
        <f>VLOOKUP(TRIM(D753),products!A752:G800,2,0)</f>
        <v>#N/A</v>
      </c>
      <c r="J753" s="5" t="e">
        <f>VLOOKUP(D753,products!A752:G800,3,FALSE)</f>
        <v>#N/A</v>
      </c>
      <c r="K753" t="e">
        <f>VLOOKUP(D753,products!A752:G800,4,FALSE)</f>
        <v>#N/A</v>
      </c>
      <c r="L753" t="e">
        <f>VLOOKUP(D753,products!A752:G800,5,FALSE)</f>
        <v>#N/A</v>
      </c>
      <c r="M753" t="e">
        <f>L753*E753</f>
        <v>#N/A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s="7" t="s">
        <v>6141</v>
      </c>
      <c r="E754" s="2">
        <v>2</v>
      </c>
      <c r="F754" s="2" t="str">
        <f>VLOOKUP(C754,customers!A753:I1753,2,FALSE)</f>
        <v>Bran Sterke</v>
      </c>
      <c r="G754" s="2" t="s">
        <v>4744</v>
      </c>
      <c r="H754" s="2" t="str">
        <f>VLOOKUP(C754,customers!A753:I1753,7,0)</f>
        <v>United States</v>
      </c>
      <c r="I754" s="2" t="e">
        <f>VLOOKUP(TRIM(D754),products!A753:G801,2,0)</f>
        <v>#N/A</v>
      </c>
      <c r="J754" s="5" t="e">
        <f>VLOOKUP(D754,products!A753:G801,3,FALSE)</f>
        <v>#N/A</v>
      </c>
      <c r="K754" t="e">
        <f>VLOOKUP(D754,products!A753:G801,4,FALSE)</f>
        <v>#N/A</v>
      </c>
      <c r="L754" t="e">
        <f>VLOOKUP(D754,products!A753:G801,5,FALSE)</f>
        <v>#N/A</v>
      </c>
      <c r="M754" t="e">
        <f>L754*E754</f>
        <v>#N/A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s="7" t="s">
        <v>6158</v>
      </c>
      <c r="E755" s="2">
        <v>5</v>
      </c>
      <c r="F755" s="2" t="str">
        <f>VLOOKUP(C755,customers!A754:I1754,2,FALSE)</f>
        <v>Simone Capon</v>
      </c>
      <c r="G755" s="2" t="s">
        <v>4750</v>
      </c>
      <c r="H755" s="2" t="str">
        <f>VLOOKUP(C755,customers!A754:I1754,7,0)</f>
        <v>United States</v>
      </c>
      <c r="I755" s="2" t="e">
        <f>VLOOKUP(TRIM(D755),products!A754:G802,2,0)</f>
        <v>#N/A</v>
      </c>
      <c r="J755" s="5" t="e">
        <f>VLOOKUP(D755,products!A754:G802,3,FALSE)</f>
        <v>#N/A</v>
      </c>
      <c r="K755" t="e">
        <f>VLOOKUP(D755,products!A754:G802,4,FALSE)</f>
        <v>#N/A</v>
      </c>
      <c r="L755" t="e">
        <f>VLOOKUP(D755,products!A754:G802,5,FALSE)</f>
        <v>#N/A</v>
      </c>
      <c r="M755" t="e">
        <f>L755*E755</f>
        <v>#N/A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s="7" t="s">
        <v>6154</v>
      </c>
      <c r="E756" s="2">
        <v>6</v>
      </c>
      <c r="F756" s="2" t="e">
        <f>VLOOKUP(C756,customers!A755:I1755,2,FALSE)</f>
        <v>#N/A</v>
      </c>
      <c r="G756" s="2" t="e">
        <v>#N/A</v>
      </c>
      <c r="H756" s="2" t="e">
        <f>VLOOKUP(C756,customers!A755:I1755,7,0)</f>
        <v>#N/A</v>
      </c>
      <c r="I756" s="2" t="e">
        <f>VLOOKUP(TRIM(D756),products!A755:G803,2,0)</f>
        <v>#N/A</v>
      </c>
      <c r="J756" s="5" t="e">
        <f>VLOOKUP(D756,products!A755:G803,3,FALSE)</f>
        <v>#N/A</v>
      </c>
      <c r="K756" t="e">
        <f>VLOOKUP(D756,products!A755:G803,4,FALSE)</f>
        <v>#N/A</v>
      </c>
      <c r="L756" t="e">
        <f>VLOOKUP(D756,products!A755:G803,5,FALSE)</f>
        <v>#N/A</v>
      </c>
      <c r="M756" t="e">
        <f>L756*E756</f>
        <v>#N/A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s="7" t="s">
        <v>6145</v>
      </c>
      <c r="E757" s="2">
        <v>6</v>
      </c>
      <c r="F757" s="2" t="str">
        <f>VLOOKUP(C757,customers!A756:I1756,2,FALSE)</f>
        <v>Foster Constance</v>
      </c>
      <c r="G757" s="2" t="s">
        <v>4761</v>
      </c>
      <c r="H757" s="2" t="str">
        <f>VLOOKUP(C757,customers!A756:I1756,7,0)</f>
        <v>United States</v>
      </c>
      <c r="I757" s="2" t="e">
        <f>VLOOKUP(TRIM(D757),products!A756:G804,2,0)</f>
        <v>#N/A</v>
      </c>
      <c r="J757" s="5" t="e">
        <f>VLOOKUP(D757,products!A756:G804,3,FALSE)</f>
        <v>#N/A</v>
      </c>
      <c r="K757" t="e">
        <f>VLOOKUP(D757,products!A756:G804,4,FALSE)</f>
        <v>#N/A</v>
      </c>
      <c r="L757" t="e">
        <f>VLOOKUP(D757,products!A756:G804,5,FALSE)</f>
        <v>#N/A</v>
      </c>
      <c r="M757" t="e">
        <f>L757*E757</f>
        <v>#N/A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s="7" t="s">
        <v>6177</v>
      </c>
      <c r="E758" s="2">
        <v>4</v>
      </c>
      <c r="F758" s="2" t="str">
        <f>VLOOKUP(C758,customers!A757:I1757,2,FALSE)</f>
        <v>Fernando Sulman</v>
      </c>
      <c r="G758" s="2" t="s">
        <v>4767</v>
      </c>
      <c r="H758" s="2" t="str">
        <f>VLOOKUP(C758,customers!A757:I1757,7,0)</f>
        <v>United States</v>
      </c>
      <c r="I758" s="2" t="e">
        <f>VLOOKUP(TRIM(D758),products!A757:G805,2,0)</f>
        <v>#N/A</v>
      </c>
      <c r="J758" s="5" t="e">
        <f>VLOOKUP(D758,products!A757:G805,3,FALSE)</f>
        <v>#N/A</v>
      </c>
      <c r="K758" t="e">
        <f>VLOOKUP(D758,products!A757:G805,4,FALSE)</f>
        <v>#N/A</v>
      </c>
      <c r="L758" t="e">
        <f>VLOOKUP(D758,products!A757:G805,5,FALSE)</f>
        <v>#N/A</v>
      </c>
      <c r="M758" t="e">
        <f>L758*E758</f>
        <v>#N/A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s="7" t="s">
        <v>6158</v>
      </c>
      <c r="E759" s="2">
        <v>3</v>
      </c>
      <c r="F759" s="2" t="str">
        <f>VLOOKUP(C759,customers!A758:I1758,2,FALSE)</f>
        <v>Dorotea Hollyman</v>
      </c>
      <c r="G759" s="2" t="s">
        <v>4773</v>
      </c>
      <c r="H759" s="2" t="str">
        <f>VLOOKUP(C759,customers!A758:I1758,7,0)</f>
        <v>United States</v>
      </c>
      <c r="I759" s="2" t="e">
        <f>VLOOKUP(TRIM(D759),products!A758:G806,2,0)</f>
        <v>#N/A</v>
      </c>
      <c r="J759" s="5" t="e">
        <f>VLOOKUP(D759,products!A758:G806,3,FALSE)</f>
        <v>#N/A</v>
      </c>
      <c r="K759" t="e">
        <f>VLOOKUP(D759,products!A758:G806,4,FALSE)</f>
        <v>#N/A</v>
      </c>
      <c r="L759" t="e">
        <f>VLOOKUP(D759,products!A758:G806,5,FALSE)</f>
        <v>#N/A</v>
      </c>
      <c r="M759" t="e">
        <f>L759*E759</f>
        <v>#N/A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s="7" t="s">
        <v>6177</v>
      </c>
      <c r="E760" s="2">
        <v>1</v>
      </c>
      <c r="F760" s="2" t="str">
        <f>VLOOKUP(C760,customers!A759:I1759,2,FALSE)</f>
        <v>Lorelei Nardoni</v>
      </c>
      <c r="G760" s="2" t="s">
        <v>4779</v>
      </c>
      <c r="H760" s="2" t="str">
        <f>VLOOKUP(C760,customers!A759:I1759,7,0)</f>
        <v>United States</v>
      </c>
      <c r="I760" s="2" t="e">
        <f>VLOOKUP(TRIM(D760),products!A759:G807,2,0)</f>
        <v>#N/A</v>
      </c>
      <c r="J760" s="5" t="e">
        <f>VLOOKUP(D760,products!A759:G807,3,FALSE)</f>
        <v>#N/A</v>
      </c>
      <c r="K760" t="e">
        <f>VLOOKUP(D760,products!A759:G807,4,FALSE)</f>
        <v>#N/A</v>
      </c>
      <c r="L760" t="e">
        <f>VLOOKUP(D760,products!A759:G807,5,FALSE)</f>
        <v>#N/A</v>
      </c>
      <c r="M760" t="e">
        <f>L760*E760</f>
        <v>#N/A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s="7" t="s">
        <v>6165</v>
      </c>
      <c r="E761" s="2">
        <v>1</v>
      </c>
      <c r="F761" s="2" t="str">
        <f>VLOOKUP(C761,customers!A760:I1760,2,FALSE)</f>
        <v>Dallas Yarham</v>
      </c>
      <c r="G761" s="2" t="s">
        <v>4784</v>
      </c>
      <c r="H761" s="2" t="str">
        <f>VLOOKUP(C761,customers!A760:I1760,7,0)</f>
        <v>United States</v>
      </c>
      <c r="I761" s="2" t="e">
        <f>VLOOKUP(TRIM(D761),products!A760:G808,2,0)</f>
        <v>#N/A</v>
      </c>
      <c r="J761" s="5" t="e">
        <f>VLOOKUP(D761,products!A760:G808,3,FALSE)</f>
        <v>#N/A</v>
      </c>
      <c r="K761" t="e">
        <f>VLOOKUP(D761,products!A760:G808,4,FALSE)</f>
        <v>#N/A</v>
      </c>
      <c r="L761" t="e">
        <f>VLOOKUP(D761,products!A760:G808,5,FALSE)</f>
        <v>#N/A</v>
      </c>
      <c r="M761" t="e">
        <f>L761*E761</f>
        <v>#N/A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s="7" t="s">
        <v>6176</v>
      </c>
      <c r="E762" s="2">
        <v>5</v>
      </c>
      <c r="F762" s="2" t="str">
        <f>VLOOKUP(C762,customers!A761:I1761,2,FALSE)</f>
        <v>Arlana Ferrea</v>
      </c>
      <c r="G762" s="2" t="s">
        <v>4790</v>
      </c>
      <c r="H762" s="2" t="str">
        <f>VLOOKUP(C762,customers!A761:I1761,7,0)</f>
        <v>United States</v>
      </c>
      <c r="I762" s="2" t="e">
        <f>VLOOKUP(TRIM(D762),products!A761:G809,2,0)</f>
        <v>#N/A</v>
      </c>
      <c r="J762" s="5" t="e">
        <f>VLOOKUP(D762,products!A761:G809,3,FALSE)</f>
        <v>#N/A</v>
      </c>
      <c r="K762" t="e">
        <f>VLOOKUP(D762,products!A761:G809,4,FALSE)</f>
        <v>#N/A</v>
      </c>
      <c r="L762" t="e">
        <f>VLOOKUP(D762,products!A761:G809,5,FALSE)</f>
        <v>#N/A</v>
      </c>
      <c r="M762" t="e">
        <f>L762*E762</f>
        <v>#N/A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s="7" t="s">
        <v>6171</v>
      </c>
      <c r="E763" s="2">
        <v>6</v>
      </c>
      <c r="F763" s="2" t="str">
        <f>VLOOKUP(C763,customers!A762:I1762,2,FALSE)</f>
        <v>Chuck Kendrick</v>
      </c>
      <c r="G763" s="2" t="s">
        <v>4795</v>
      </c>
      <c r="H763" s="2" t="str">
        <f>VLOOKUP(C763,customers!A762:I1762,7,0)</f>
        <v>United States</v>
      </c>
      <c r="I763" s="2" t="e">
        <f>VLOOKUP(TRIM(D763),products!A762:G810,2,0)</f>
        <v>#N/A</v>
      </c>
      <c r="J763" s="5" t="e">
        <f>VLOOKUP(D763,products!A762:G810,3,FALSE)</f>
        <v>#N/A</v>
      </c>
      <c r="K763" t="e">
        <f>VLOOKUP(D763,products!A762:G810,4,FALSE)</f>
        <v>#N/A</v>
      </c>
      <c r="L763" t="e">
        <f>VLOOKUP(D763,products!A762:G810,5,FALSE)</f>
        <v>#N/A</v>
      </c>
      <c r="M763" t="e">
        <f>L763*E763</f>
        <v>#N/A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s="7" t="s">
        <v>6160</v>
      </c>
      <c r="E764" s="2">
        <v>5</v>
      </c>
      <c r="F764" s="2" t="str">
        <f>VLOOKUP(C764,customers!A763:I1763,2,FALSE)</f>
        <v>Sharona Danilchik</v>
      </c>
      <c r="G764" s="2" t="s">
        <v>4800</v>
      </c>
      <c r="H764" s="2" t="str">
        <f>VLOOKUP(C764,customers!A763:I1763,7,0)</f>
        <v>United Kingdom</v>
      </c>
      <c r="I764" s="2" t="e">
        <f>VLOOKUP(TRIM(D764),products!A763:G811,2,0)</f>
        <v>#N/A</v>
      </c>
      <c r="J764" s="5" t="e">
        <f>VLOOKUP(D764,products!A763:G811,3,FALSE)</f>
        <v>#N/A</v>
      </c>
      <c r="K764" t="e">
        <f>VLOOKUP(D764,products!A763:G811,4,FALSE)</f>
        <v>#N/A</v>
      </c>
      <c r="L764" t="e">
        <f>VLOOKUP(D764,products!A763:G811,5,FALSE)</f>
        <v>#N/A</v>
      </c>
      <c r="M764" t="e">
        <f>L764*E764</f>
        <v>#N/A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s="7" t="s">
        <v>6180</v>
      </c>
      <c r="E765" s="2">
        <v>3</v>
      </c>
      <c r="F765" s="2" t="str">
        <f>VLOOKUP(C765,customers!A764:I1764,2,FALSE)</f>
        <v>Sarajane Potter</v>
      </c>
      <c r="G765" s="2" t="s">
        <v>6196</v>
      </c>
      <c r="H765" s="2" t="str">
        <f>VLOOKUP(C765,customers!A764:I1764,7,0)</f>
        <v>United States</v>
      </c>
      <c r="I765" s="2" t="e">
        <f>VLOOKUP(TRIM(D765),products!A764:G812,2,0)</f>
        <v>#N/A</v>
      </c>
      <c r="J765" s="5" t="e">
        <f>VLOOKUP(D765,products!A764:G812,3,FALSE)</f>
        <v>#N/A</v>
      </c>
      <c r="K765" t="e">
        <f>VLOOKUP(D765,products!A764:G812,4,FALSE)</f>
        <v>#N/A</v>
      </c>
      <c r="L765" t="e">
        <f>VLOOKUP(D765,products!A764:G812,5,FALSE)</f>
        <v>#N/A</v>
      </c>
      <c r="M765" t="e">
        <f>L765*E765</f>
        <v>#N/A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s="7" t="s">
        <v>6182</v>
      </c>
      <c r="E766" s="2">
        <v>6</v>
      </c>
      <c r="F766" s="2" t="str">
        <f>VLOOKUP(C766,customers!A765:I1765,2,FALSE)</f>
        <v>Bobby Folomkin</v>
      </c>
      <c r="G766" s="2" t="s">
        <v>4811</v>
      </c>
      <c r="H766" s="2" t="str">
        <f>VLOOKUP(C766,customers!A765:I1765,7,0)</f>
        <v>United States</v>
      </c>
      <c r="I766" s="2" t="e">
        <f>VLOOKUP(TRIM(D766),products!A765:G813,2,0)</f>
        <v>#N/A</v>
      </c>
      <c r="J766" s="5" t="e">
        <f>VLOOKUP(D766,products!A765:G813,3,FALSE)</f>
        <v>#N/A</v>
      </c>
      <c r="K766" t="e">
        <f>VLOOKUP(D766,products!A765:G813,4,FALSE)</f>
        <v>#N/A</v>
      </c>
      <c r="L766" t="e">
        <f>VLOOKUP(D766,products!A765:G813,5,FALSE)</f>
        <v>#N/A</v>
      </c>
      <c r="M766" t="e">
        <f>L766*E766</f>
        <v>#N/A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s="7" t="s">
        <v>6138</v>
      </c>
      <c r="E767" s="2">
        <v>6</v>
      </c>
      <c r="F767" s="2" t="str">
        <f>VLOOKUP(C767,customers!A766:I1766,2,FALSE)</f>
        <v>Rafferty Pursglove</v>
      </c>
      <c r="G767" s="2" t="s">
        <v>4817</v>
      </c>
      <c r="H767" s="2" t="str">
        <f>VLOOKUP(C767,customers!A766:I1766,7,0)</f>
        <v>United States</v>
      </c>
      <c r="I767" s="2" t="e">
        <f>VLOOKUP(TRIM(D767),products!A766:G814,2,0)</f>
        <v>#N/A</v>
      </c>
      <c r="J767" s="5" t="e">
        <f>VLOOKUP(D767,products!A766:G814,3,FALSE)</f>
        <v>#N/A</v>
      </c>
      <c r="K767" t="e">
        <f>VLOOKUP(D767,products!A766:G814,4,FALSE)</f>
        <v>#N/A</v>
      </c>
      <c r="L767" t="e">
        <f>VLOOKUP(D767,products!A766:G814,5,FALSE)</f>
        <v>#N/A</v>
      </c>
      <c r="M767" t="e">
        <f>L767*E767</f>
        <v>#N/A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s="7" t="s">
        <v>6180</v>
      </c>
      <c r="E768" s="2">
        <v>2</v>
      </c>
      <c r="F768" s="2" t="str">
        <f>VLOOKUP(C768,customers!A767:I1767,2,FALSE)</f>
        <v>Rafferty Pursglove</v>
      </c>
      <c r="G768" s="2" t="s">
        <v>4817</v>
      </c>
      <c r="H768" s="2" t="str">
        <f>VLOOKUP(C768,customers!A767:I1767,7,0)</f>
        <v>United States</v>
      </c>
      <c r="I768" s="2" t="e">
        <f>VLOOKUP(TRIM(D768),products!A767:G815,2,0)</f>
        <v>#N/A</v>
      </c>
      <c r="J768" s="5" t="e">
        <f>VLOOKUP(D768,products!A767:G815,3,FALSE)</f>
        <v>#N/A</v>
      </c>
      <c r="K768" t="e">
        <f>VLOOKUP(D768,products!A767:G815,4,FALSE)</f>
        <v>#N/A</v>
      </c>
      <c r="L768" t="e">
        <f>VLOOKUP(D768,products!A767:G815,5,FALSE)</f>
        <v>#N/A</v>
      </c>
      <c r="M768" t="e">
        <f>L768*E768</f>
        <v>#N/A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s="7" t="s">
        <v>6182</v>
      </c>
      <c r="E769" s="2">
        <v>3</v>
      </c>
      <c r="F769" s="2" t="e">
        <f>VLOOKUP(C769,customers!A768:I1768,2,FALSE)</f>
        <v>#N/A</v>
      </c>
      <c r="G769" s="2" t="e">
        <v>#N/A</v>
      </c>
      <c r="H769" s="2" t="e">
        <f>VLOOKUP(C769,customers!A768:I1768,7,0)</f>
        <v>#N/A</v>
      </c>
      <c r="I769" s="2" t="e">
        <f>VLOOKUP(TRIM(D769),products!A768:G816,2,0)</f>
        <v>#N/A</v>
      </c>
      <c r="J769" s="5" t="e">
        <f>VLOOKUP(D769,products!A768:G816,3,FALSE)</f>
        <v>#N/A</v>
      </c>
      <c r="K769" t="e">
        <f>VLOOKUP(D769,products!A768:G816,4,FALSE)</f>
        <v>#N/A</v>
      </c>
      <c r="L769" t="e">
        <f>VLOOKUP(D769,products!A768:G816,5,FALSE)</f>
        <v>#N/A</v>
      </c>
      <c r="M769" t="e">
        <f>L769*E769</f>
        <v>#N/A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s="7" t="s">
        <v>6179</v>
      </c>
      <c r="E770" s="2">
        <v>2</v>
      </c>
      <c r="F770" s="2" t="e">
        <f>VLOOKUP(C770,customers!A769:I1769,2,FALSE)</f>
        <v>#N/A</v>
      </c>
      <c r="G770" s="2" t="e">
        <v>#N/A</v>
      </c>
      <c r="H770" s="2" t="e">
        <f>VLOOKUP(C770,customers!A769:I1769,7,0)</f>
        <v>#N/A</v>
      </c>
      <c r="I770" s="2" t="e">
        <f>VLOOKUP(TRIM(D770),products!A769:G817,2,0)</f>
        <v>#N/A</v>
      </c>
      <c r="J770" s="5" t="e">
        <f>VLOOKUP(D770,products!A769:G817,3,FALSE)</f>
        <v>#N/A</v>
      </c>
      <c r="K770" t="e">
        <f>VLOOKUP(D770,products!A769:G817,4,FALSE)</f>
        <v>#N/A</v>
      </c>
      <c r="L770" t="e">
        <f>VLOOKUP(D770,products!A769:G817,5,FALSE)</f>
        <v>#N/A</v>
      </c>
      <c r="M770" t="e">
        <f>L770*E770</f>
        <v>#N/A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s="7" t="s">
        <v>6151</v>
      </c>
      <c r="E771" s="2">
        <v>6</v>
      </c>
      <c r="F771" s="2" t="str">
        <f>VLOOKUP(C771,customers!A770:I1770,2,FALSE)</f>
        <v>Dalia Eburah</v>
      </c>
      <c r="G771" s="2" t="s">
        <v>4839</v>
      </c>
      <c r="H771" s="2" t="str">
        <f>VLOOKUP(C771,customers!A770:I1770,7,0)</f>
        <v>United Kingdom</v>
      </c>
      <c r="I771" s="2" t="e">
        <f>VLOOKUP(TRIM(D771),products!A770:G818,2,0)</f>
        <v>#N/A</v>
      </c>
      <c r="J771" s="5" t="e">
        <f>VLOOKUP(D771,products!A770:G818,3,FALSE)</f>
        <v>#N/A</v>
      </c>
      <c r="K771" t="e">
        <f>VLOOKUP(D771,products!A770:G818,4,FALSE)</f>
        <v>#N/A</v>
      </c>
      <c r="L771" t="e">
        <f>VLOOKUP(D771,products!A770:G818,5,FALSE)</f>
        <v>#N/A</v>
      </c>
      <c r="M771" t="e">
        <f>L771*E771</f>
        <v>#N/A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s="7" t="s">
        <v>6147</v>
      </c>
      <c r="E772" s="2">
        <v>1</v>
      </c>
      <c r="F772" s="2" t="str">
        <f>VLOOKUP(C772,customers!A771:I1771,2,FALSE)</f>
        <v>Martie Brimilcombe</v>
      </c>
      <c r="G772" s="2" t="s">
        <v>4845</v>
      </c>
      <c r="H772" s="2" t="str">
        <f>VLOOKUP(C772,customers!A771:I1771,7,0)</f>
        <v>United States</v>
      </c>
      <c r="I772" s="2" t="e">
        <f>VLOOKUP(TRIM(D772),products!A771:G819,2,0)</f>
        <v>#N/A</v>
      </c>
      <c r="J772" s="5" t="e">
        <f>VLOOKUP(D772,products!A771:G819,3,FALSE)</f>
        <v>#N/A</v>
      </c>
      <c r="K772" t="e">
        <f>VLOOKUP(D772,products!A771:G819,4,FALSE)</f>
        <v>#N/A</v>
      </c>
      <c r="L772" t="e">
        <f>VLOOKUP(D772,products!A771:G819,5,FALSE)</f>
        <v>#N/A</v>
      </c>
      <c r="M772" t="e">
        <f>L772*E772</f>
        <v>#N/A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s="7" t="s">
        <v>6173</v>
      </c>
      <c r="E773" s="2">
        <v>3</v>
      </c>
      <c r="F773" s="2" t="str">
        <f>VLOOKUP(C773,customers!A772:I1772,2,FALSE)</f>
        <v>Suzanna Bollam</v>
      </c>
      <c r="G773" s="2" t="s">
        <v>4850</v>
      </c>
      <c r="H773" s="2" t="str">
        <f>VLOOKUP(C773,customers!A772:I1772,7,0)</f>
        <v>United States</v>
      </c>
      <c r="I773" s="2" t="e">
        <f>VLOOKUP(TRIM(D773),products!A772:G820,2,0)</f>
        <v>#N/A</v>
      </c>
      <c r="J773" s="5" t="e">
        <f>VLOOKUP(D773,products!A772:G820,3,FALSE)</f>
        <v>#N/A</v>
      </c>
      <c r="K773" t="e">
        <f>VLOOKUP(D773,products!A772:G820,4,FALSE)</f>
        <v>#N/A</v>
      </c>
      <c r="L773" t="e">
        <f>VLOOKUP(D773,products!A772:G820,5,FALSE)</f>
        <v>#N/A</v>
      </c>
      <c r="M773" t="e">
        <f>L773*E773</f>
        <v>#N/A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s="7" t="s">
        <v>6141</v>
      </c>
      <c r="E774" s="2">
        <v>6</v>
      </c>
      <c r="F774" s="2" t="str">
        <f>VLOOKUP(C774,customers!A773:I1773,2,FALSE)</f>
        <v>Mellisa Mebes</v>
      </c>
      <c r="G774" s="2" t="s">
        <v>6196</v>
      </c>
      <c r="H774" s="2" t="str">
        <f>VLOOKUP(C774,customers!A773:I1773,7,0)</f>
        <v>United States</v>
      </c>
      <c r="I774" s="2" t="e">
        <f>VLOOKUP(TRIM(D774),products!A773:G821,2,0)</f>
        <v>#N/A</v>
      </c>
      <c r="J774" s="5" t="e">
        <f>VLOOKUP(D774,products!A773:G821,3,FALSE)</f>
        <v>#N/A</v>
      </c>
      <c r="K774" t="e">
        <f>VLOOKUP(D774,products!A773:G821,4,FALSE)</f>
        <v>#N/A</v>
      </c>
      <c r="L774" t="e">
        <f>VLOOKUP(D774,products!A773:G821,5,FALSE)</f>
        <v>#N/A</v>
      </c>
      <c r="M774" t="e">
        <f>L774*E774</f>
        <v>#N/A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s="7" t="s">
        <v>6159</v>
      </c>
      <c r="E775" s="2">
        <v>2</v>
      </c>
      <c r="F775" s="2" t="str">
        <f>VLOOKUP(C775,customers!A774:I1774,2,FALSE)</f>
        <v>Alva Filipczak</v>
      </c>
      <c r="G775" s="2" t="s">
        <v>4861</v>
      </c>
      <c r="H775" s="2" t="str">
        <f>VLOOKUP(C775,customers!A774:I1774,7,0)</f>
        <v>Ireland</v>
      </c>
      <c r="I775" s="2" t="e">
        <f>VLOOKUP(TRIM(D775),products!A774:G822,2,0)</f>
        <v>#N/A</v>
      </c>
      <c r="J775" s="5" t="e">
        <f>VLOOKUP(D775,products!A774:G822,3,FALSE)</f>
        <v>#N/A</v>
      </c>
      <c r="K775" t="e">
        <f>VLOOKUP(D775,products!A774:G822,4,FALSE)</f>
        <v>#N/A</v>
      </c>
      <c r="L775" t="e">
        <f>VLOOKUP(D775,products!A774:G822,5,FALSE)</f>
        <v>#N/A</v>
      </c>
      <c r="M775" t="e">
        <f>L775*E775</f>
        <v>#N/A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s="7" t="s">
        <v>6138</v>
      </c>
      <c r="E776" s="2">
        <v>2</v>
      </c>
      <c r="F776" s="2" t="str">
        <f>VLOOKUP(C776,customers!A775:I1775,2,FALSE)</f>
        <v>Dorette Hinemoor</v>
      </c>
      <c r="G776" s="2" t="s">
        <v>6196</v>
      </c>
      <c r="H776" s="2" t="str">
        <f>VLOOKUP(C776,customers!A775:I1775,7,0)</f>
        <v>United States</v>
      </c>
      <c r="I776" s="2" t="e">
        <f>VLOOKUP(TRIM(D776),products!A775:G823,2,0)</f>
        <v>#N/A</v>
      </c>
      <c r="J776" s="5" t="e">
        <f>VLOOKUP(D776,products!A775:G823,3,FALSE)</f>
        <v>#N/A</v>
      </c>
      <c r="K776" t="e">
        <f>VLOOKUP(D776,products!A775:G823,4,FALSE)</f>
        <v>#N/A</v>
      </c>
      <c r="L776" t="e">
        <f>VLOOKUP(D776,products!A775:G823,5,FALSE)</f>
        <v>#N/A</v>
      </c>
      <c r="M776" t="e">
        <f>L776*E776</f>
        <v>#N/A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s="7" t="s">
        <v>6176</v>
      </c>
      <c r="E777" s="2">
        <v>2</v>
      </c>
      <c r="F777" s="2" t="str">
        <f>VLOOKUP(C777,customers!A776:I1776,2,FALSE)</f>
        <v>Rhetta Elnaugh</v>
      </c>
      <c r="G777" s="2" t="s">
        <v>4872</v>
      </c>
      <c r="H777" s="2" t="str">
        <f>VLOOKUP(C777,customers!A776:I1776,7,0)</f>
        <v>United States</v>
      </c>
      <c r="I777" s="2" t="e">
        <f>VLOOKUP(TRIM(D777),products!A776:G824,2,0)</f>
        <v>#N/A</v>
      </c>
      <c r="J777" s="5" t="e">
        <f>VLOOKUP(D777,products!A776:G824,3,FALSE)</f>
        <v>#N/A</v>
      </c>
      <c r="K777" t="e">
        <f>VLOOKUP(D777,products!A776:G824,4,FALSE)</f>
        <v>#N/A</v>
      </c>
      <c r="L777" t="e">
        <f>VLOOKUP(D777,products!A776:G824,5,FALSE)</f>
        <v>#N/A</v>
      </c>
      <c r="M777" t="e">
        <f>L777*E777</f>
        <v>#N/A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s="7" t="s">
        <v>6157</v>
      </c>
      <c r="E778" s="2">
        <v>3</v>
      </c>
      <c r="F778" s="2" t="str">
        <f>VLOOKUP(C778,customers!A777:I1777,2,FALSE)</f>
        <v>Jule Deehan</v>
      </c>
      <c r="G778" s="2" t="s">
        <v>4878</v>
      </c>
      <c r="H778" s="2" t="str">
        <f>VLOOKUP(C778,customers!A777:I1777,7,0)</f>
        <v>United States</v>
      </c>
      <c r="I778" s="2" t="e">
        <f>VLOOKUP(TRIM(D778),products!A777:G825,2,0)</f>
        <v>#N/A</v>
      </c>
      <c r="J778" s="5" t="e">
        <f>VLOOKUP(D778,products!A777:G825,3,FALSE)</f>
        <v>#N/A</v>
      </c>
      <c r="K778" t="e">
        <f>VLOOKUP(D778,products!A777:G825,4,FALSE)</f>
        <v>#N/A</v>
      </c>
      <c r="L778" t="e">
        <f>VLOOKUP(D778,products!A777:G825,5,FALSE)</f>
        <v>#N/A</v>
      </c>
      <c r="M778" t="e">
        <f>L778*E778</f>
        <v>#N/A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s="7" t="s">
        <v>6182</v>
      </c>
      <c r="E779" s="2">
        <v>2</v>
      </c>
      <c r="F779" s="2" t="str">
        <f>VLOOKUP(C779,customers!A778:I1778,2,FALSE)</f>
        <v>Janella Eden</v>
      </c>
      <c r="G779" s="2" t="s">
        <v>4884</v>
      </c>
      <c r="H779" s="2" t="str">
        <f>VLOOKUP(C779,customers!A778:I1778,7,0)</f>
        <v>United States</v>
      </c>
      <c r="I779" s="2" t="e">
        <f>VLOOKUP(TRIM(D779),products!A778:G826,2,0)</f>
        <v>#N/A</v>
      </c>
      <c r="J779" s="5" t="e">
        <f>VLOOKUP(D779,products!A778:G826,3,FALSE)</f>
        <v>#N/A</v>
      </c>
      <c r="K779" t="e">
        <f>VLOOKUP(D779,products!A778:G826,4,FALSE)</f>
        <v>#N/A</v>
      </c>
      <c r="L779" t="e">
        <f>VLOOKUP(D779,products!A778:G826,5,FALSE)</f>
        <v>#N/A</v>
      </c>
      <c r="M779" t="e">
        <f>L779*E779</f>
        <v>#N/A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s="7" t="s">
        <v>6161</v>
      </c>
      <c r="E780" s="2">
        <v>2</v>
      </c>
      <c r="F780" s="2" t="str">
        <f>VLOOKUP(C780,customers!A779:I1779,2,FALSE)</f>
        <v>Cam Jewster</v>
      </c>
      <c r="G780" s="2" t="s">
        <v>4935</v>
      </c>
      <c r="H780" s="2" t="str">
        <f>VLOOKUP(C780,customers!A779:I1779,7,0)</f>
        <v>United States</v>
      </c>
      <c r="I780" s="2" t="e">
        <f>VLOOKUP(TRIM(D780),products!A779:G827,2,0)</f>
        <v>#N/A</v>
      </c>
      <c r="J780" s="5" t="e">
        <f>VLOOKUP(D780,products!A779:G827,3,FALSE)</f>
        <v>#N/A</v>
      </c>
      <c r="K780" t="e">
        <f>VLOOKUP(D780,products!A779:G827,4,FALSE)</f>
        <v>#N/A</v>
      </c>
      <c r="L780" t="e">
        <f>VLOOKUP(D780,products!A779:G827,5,FALSE)</f>
        <v>#N/A</v>
      </c>
      <c r="M780" t="e">
        <f>L780*E780</f>
        <v>#N/A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s="7" t="s">
        <v>6143</v>
      </c>
      <c r="E781" s="2">
        <v>6</v>
      </c>
      <c r="F781" s="2" t="str">
        <f>VLOOKUP(C781,customers!A780:I1780,2,FALSE)</f>
        <v>Ugo Southerden</v>
      </c>
      <c r="G781" s="2" t="s">
        <v>4895</v>
      </c>
      <c r="H781" s="2" t="str">
        <f>VLOOKUP(C781,customers!A780:I1780,7,0)</f>
        <v>United States</v>
      </c>
      <c r="I781" s="2" t="e">
        <f>VLOOKUP(TRIM(D781),products!A780:G828,2,0)</f>
        <v>#N/A</v>
      </c>
      <c r="J781" s="5" t="e">
        <f>VLOOKUP(D781,products!A780:G828,3,FALSE)</f>
        <v>#N/A</v>
      </c>
      <c r="K781" t="e">
        <f>VLOOKUP(D781,products!A780:G828,4,FALSE)</f>
        <v>#N/A</v>
      </c>
      <c r="L781" t="e">
        <f>VLOOKUP(D781,products!A780:G828,5,FALSE)</f>
        <v>#N/A</v>
      </c>
      <c r="M781" t="e">
        <f>L781*E781</f>
        <v>#N/A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s="7" t="s">
        <v>6141</v>
      </c>
      <c r="E782" s="2">
        <v>3</v>
      </c>
      <c r="F782" s="2" t="str">
        <f>VLOOKUP(C782,customers!A781:I1781,2,FALSE)</f>
        <v>Verne Dunkerley</v>
      </c>
      <c r="G782" s="2" t="s">
        <v>6196</v>
      </c>
      <c r="H782" s="2" t="str">
        <f>VLOOKUP(C782,customers!A781:I1781,7,0)</f>
        <v>United States</v>
      </c>
      <c r="I782" s="2" t="e">
        <f>VLOOKUP(TRIM(D782),products!A781:G829,2,0)</f>
        <v>#N/A</v>
      </c>
      <c r="J782" s="5" t="e">
        <f>VLOOKUP(D782,products!A781:G829,3,FALSE)</f>
        <v>#N/A</v>
      </c>
      <c r="K782" t="e">
        <f>VLOOKUP(D782,products!A781:G829,4,FALSE)</f>
        <v>#N/A</v>
      </c>
      <c r="L782" t="e">
        <f>VLOOKUP(D782,products!A781:G829,5,FALSE)</f>
        <v>#N/A</v>
      </c>
      <c r="M782" t="e">
        <f>L782*E782</f>
        <v>#N/A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s="7" t="s">
        <v>6164</v>
      </c>
      <c r="E783" s="2">
        <v>4</v>
      </c>
      <c r="F783" s="2" t="str">
        <f>VLOOKUP(C783,customers!A782:I1782,2,FALSE)</f>
        <v>Lacee Burtenshaw</v>
      </c>
      <c r="G783" s="2" t="s">
        <v>4906</v>
      </c>
      <c r="H783" s="2" t="str">
        <f>VLOOKUP(C783,customers!A782:I1782,7,0)</f>
        <v>United States</v>
      </c>
      <c r="I783" s="2" t="e">
        <f>VLOOKUP(TRIM(D783),products!A782:G830,2,0)</f>
        <v>#N/A</v>
      </c>
      <c r="J783" s="5" t="e">
        <f>VLOOKUP(D783,products!A782:G830,3,FALSE)</f>
        <v>#N/A</v>
      </c>
      <c r="K783" t="e">
        <f>VLOOKUP(D783,products!A782:G830,4,FALSE)</f>
        <v>#N/A</v>
      </c>
      <c r="L783" t="e">
        <f>VLOOKUP(D783,products!A782:G830,5,FALSE)</f>
        <v>#N/A</v>
      </c>
      <c r="M783" t="e">
        <f>L783*E783</f>
        <v>#N/A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s="7" t="s">
        <v>6184</v>
      </c>
      <c r="E784" s="2">
        <v>6</v>
      </c>
      <c r="F784" s="2" t="str">
        <f>VLOOKUP(C784,customers!A783:I1783,2,FALSE)</f>
        <v>Adorne Gregoratti</v>
      </c>
      <c r="G784" s="2" t="s">
        <v>4912</v>
      </c>
      <c r="H784" s="2" t="str">
        <f>VLOOKUP(C784,customers!A783:I1783,7,0)</f>
        <v>Ireland</v>
      </c>
      <c r="I784" s="2" t="e">
        <f>VLOOKUP(TRIM(D784),products!A783:G831,2,0)</f>
        <v>#N/A</v>
      </c>
      <c r="J784" s="5" t="e">
        <f>VLOOKUP(D784,products!A783:G831,3,FALSE)</f>
        <v>#N/A</v>
      </c>
      <c r="K784" t="e">
        <f>VLOOKUP(D784,products!A783:G831,4,FALSE)</f>
        <v>#N/A</v>
      </c>
      <c r="L784" t="e">
        <f>VLOOKUP(D784,products!A783:G831,5,FALSE)</f>
        <v>#N/A</v>
      </c>
      <c r="M784" t="e">
        <f>L784*E784</f>
        <v>#N/A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s="7" t="s">
        <v>6160</v>
      </c>
      <c r="E785" s="2">
        <v>5</v>
      </c>
      <c r="F785" s="2" t="str">
        <f>VLOOKUP(C785,customers!A784:I1784,2,FALSE)</f>
        <v>Chris Croster</v>
      </c>
      <c r="G785" s="2" t="s">
        <v>4918</v>
      </c>
      <c r="H785" s="2" t="str">
        <f>VLOOKUP(C785,customers!A784:I1784,7,0)</f>
        <v>United States</v>
      </c>
      <c r="I785" s="2" t="e">
        <f>VLOOKUP(TRIM(D785),products!A784:G832,2,0)</f>
        <v>#N/A</v>
      </c>
      <c r="J785" s="5" t="e">
        <f>VLOOKUP(D785,products!A784:G832,3,FALSE)</f>
        <v>#N/A</v>
      </c>
      <c r="K785" t="e">
        <f>VLOOKUP(D785,products!A784:G832,4,FALSE)</f>
        <v>#N/A</v>
      </c>
      <c r="L785" t="e">
        <f>VLOOKUP(D785,products!A784:G832,5,FALSE)</f>
        <v>#N/A</v>
      </c>
      <c r="M785" t="e">
        <f>L785*E785</f>
        <v>#N/A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s="7" t="s">
        <v>6170</v>
      </c>
      <c r="E786" s="2">
        <v>2</v>
      </c>
      <c r="F786" s="2" t="str">
        <f>VLOOKUP(C786,customers!A785:I1785,2,FALSE)</f>
        <v>Graeme Whitehead</v>
      </c>
      <c r="G786" s="2" t="s">
        <v>4924</v>
      </c>
      <c r="H786" s="2" t="str">
        <f>VLOOKUP(C786,customers!A785:I1785,7,0)</f>
        <v>United States</v>
      </c>
      <c r="I786" s="2" t="e">
        <f>VLOOKUP(TRIM(D786),products!A785:G833,2,0)</f>
        <v>#N/A</v>
      </c>
      <c r="J786" s="5" t="e">
        <f>VLOOKUP(D786,products!A785:G833,3,FALSE)</f>
        <v>#N/A</v>
      </c>
      <c r="K786" t="e">
        <f>VLOOKUP(D786,products!A785:G833,4,FALSE)</f>
        <v>#N/A</v>
      </c>
      <c r="L786" t="e">
        <f>VLOOKUP(D786,products!A785:G833,5,FALSE)</f>
        <v>#N/A</v>
      </c>
      <c r="M786" t="e">
        <f>L786*E786</f>
        <v>#N/A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s="7" t="s">
        <v>6168</v>
      </c>
      <c r="E787" s="2">
        <v>1</v>
      </c>
      <c r="F787" s="2" t="str">
        <f>VLOOKUP(C787,customers!A786:I1786,2,FALSE)</f>
        <v>Haslett Jodrelle</v>
      </c>
      <c r="G787" s="2" t="s">
        <v>4929</v>
      </c>
      <c r="H787" s="2" t="str">
        <f>VLOOKUP(C787,customers!A786:I1786,7,0)</f>
        <v>United States</v>
      </c>
      <c r="I787" s="2" t="e">
        <f>VLOOKUP(TRIM(D787),products!A786:G834,2,0)</f>
        <v>#N/A</v>
      </c>
      <c r="J787" s="5" t="e">
        <f>VLOOKUP(D787,products!A786:G834,3,FALSE)</f>
        <v>#N/A</v>
      </c>
      <c r="K787" t="e">
        <f>VLOOKUP(D787,products!A786:G834,4,FALSE)</f>
        <v>#N/A</v>
      </c>
      <c r="L787" t="e">
        <f>VLOOKUP(D787,products!A786:G834,5,FALSE)</f>
        <v>#N/A</v>
      </c>
      <c r="M787" t="e">
        <f>L787*E787</f>
        <v>#N/A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s="7" t="s">
        <v>6185</v>
      </c>
      <c r="E788" s="2">
        <v>1</v>
      </c>
      <c r="F788" s="2" t="str">
        <f>VLOOKUP(C788,customers!A787:I1787,2,FALSE)</f>
        <v>Cam Jewster</v>
      </c>
      <c r="G788" s="2" t="s">
        <v>4935</v>
      </c>
      <c r="H788" s="2" t="str">
        <f>VLOOKUP(C788,customers!A787:I1787,7,0)</f>
        <v>United States</v>
      </c>
      <c r="I788" s="2" t="e">
        <f>VLOOKUP(TRIM(D788),products!A787:G835,2,0)</f>
        <v>#N/A</v>
      </c>
      <c r="J788" s="5" t="e">
        <f>VLOOKUP(D788,products!A787:G835,3,FALSE)</f>
        <v>#N/A</v>
      </c>
      <c r="K788" t="e">
        <f>VLOOKUP(D788,products!A787:G835,4,FALSE)</f>
        <v>#N/A</v>
      </c>
      <c r="L788" t="e">
        <f>VLOOKUP(D788,products!A787:G835,5,FALSE)</f>
        <v>#N/A</v>
      </c>
      <c r="M788" t="e">
        <f>L788*E788</f>
        <v>#N/A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s="7" t="s">
        <v>6141</v>
      </c>
      <c r="E789" s="2">
        <v>6</v>
      </c>
      <c r="F789" s="2" t="str">
        <f>VLOOKUP(C789,customers!A788:I1788,2,FALSE)</f>
        <v>Beryl Osborn</v>
      </c>
      <c r="G789" s="2" t="s">
        <v>6196</v>
      </c>
      <c r="H789" s="2" t="str">
        <f>VLOOKUP(C789,customers!A788:I1788,7,0)</f>
        <v>United States</v>
      </c>
      <c r="I789" s="2" t="e">
        <f>VLOOKUP(TRIM(D789),products!A788:G836,2,0)</f>
        <v>#N/A</v>
      </c>
      <c r="J789" s="5" t="e">
        <f>VLOOKUP(D789,products!A788:G836,3,FALSE)</f>
        <v>#N/A</v>
      </c>
      <c r="K789" t="e">
        <f>VLOOKUP(D789,products!A788:G836,4,FALSE)</f>
        <v>#N/A</v>
      </c>
      <c r="L789" t="e">
        <f>VLOOKUP(D789,products!A788:G836,5,FALSE)</f>
        <v>#N/A</v>
      </c>
      <c r="M789" t="e">
        <f>L789*E789</f>
        <v>#N/A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s="7" t="s">
        <v>6151</v>
      </c>
      <c r="E790" s="2">
        <v>2</v>
      </c>
      <c r="F790" s="2" t="str">
        <f>VLOOKUP(C790,customers!A789:I1789,2,FALSE)</f>
        <v>Kaela Nottram</v>
      </c>
      <c r="G790" s="2" t="s">
        <v>4946</v>
      </c>
      <c r="H790" s="2" t="str">
        <f>VLOOKUP(C790,customers!A789:I1789,7,0)</f>
        <v>Ireland</v>
      </c>
      <c r="I790" s="2" t="e">
        <f>VLOOKUP(TRIM(D790),products!A789:G837,2,0)</f>
        <v>#N/A</v>
      </c>
      <c r="J790" s="5" t="e">
        <f>VLOOKUP(D790,products!A789:G837,3,FALSE)</f>
        <v>#N/A</v>
      </c>
      <c r="K790" t="e">
        <f>VLOOKUP(D790,products!A789:G837,4,FALSE)</f>
        <v>#N/A</v>
      </c>
      <c r="L790" t="e">
        <f>VLOOKUP(D790,products!A789:G837,5,FALSE)</f>
        <v>#N/A</v>
      </c>
      <c r="M790" t="e">
        <f>L790*E790</f>
        <v>#N/A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s="7" t="s">
        <v>6140</v>
      </c>
      <c r="E791" s="2">
        <v>6</v>
      </c>
      <c r="F791" s="2" t="str">
        <f>VLOOKUP(C791,customers!A790:I1790,2,FALSE)</f>
        <v>Nobe Buney</v>
      </c>
      <c r="G791" s="2" t="s">
        <v>4952</v>
      </c>
      <c r="H791" s="2" t="str">
        <f>VLOOKUP(C791,customers!A790:I1790,7,0)</f>
        <v>United States</v>
      </c>
      <c r="I791" s="2" t="e">
        <f>VLOOKUP(TRIM(D791),products!A790:G838,2,0)</f>
        <v>#N/A</v>
      </c>
      <c r="J791" s="5" t="e">
        <f>VLOOKUP(D791,products!A790:G838,3,FALSE)</f>
        <v>#N/A</v>
      </c>
      <c r="K791" t="e">
        <f>VLOOKUP(D791,products!A790:G838,4,FALSE)</f>
        <v>#N/A</v>
      </c>
      <c r="L791" t="e">
        <f>VLOOKUP(D791,products!A790:G838,5,FALSE)</f>
        <v>#N/A</v>
      </c>
      <c r="M791" t="e">
        <f>L791*E791</f>
        <v>#N/A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s="7" t="s">
        <v>6180</v>
      </c>
      <c r="E792" s="2">
        <v>3</v>
      </c>
      <c r="F792" s="2" t="str">
        <f>VLOOKUP(C792,customers!A791:I1791,2,FALSE)</f>
        <v>Silvan McShea</v>
      </c>
      <c r="G792" s="2" t="s">
        <v>4958</v>
      </c>
      <c r="H792" s="2" t="str">
        <f>VLOOKUP(C792,customers!A791:I1791,7,0)</f>
        <v>United States</v>
      </c>
      <c r="I792" s="2" t="e">
        <f>VLOOKUP(TRIM(D792),products!A791:G839,2,0)</f>
        <v>#N/A</v>
      </c>
      <c r="J792" s="5" t="e">
        <f>VLOOKUP(D792,products!A791:G839,3,FALSE)</f>
        <v>#N/A</v>
      </c>
      <c r="K792" t="e">
        <f>VLOOKUP(D792,products!A791:G839,4,FALSE)</f>
        <v>#N/A</v>
      </c>
      <c r="L792" t="e">
        <f>VLOOKUP(D792,products!A791:G839,5,FALSE)</f>
        <v>#N/A</v>
      </c>
      <c r="M792" t="e">
        <f>L792*E792</f>
        <v>#N/A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s="7" t="s">
        <v>6145</v>
      </c>
      <c r="E793" s="2">
        <v>5</v>
      </c>
      <c r="F793" s="2" t="str">
        <f>VLOOKUP(C793,customers!A792:I1792,2,FALSE)</f>
        <v>Karylin Huddart</v>
      </c>
      <c r="G793" s="2" t="s">
        <v>4964</v>
      </c>
      <c r="H793" s="2" t="str">
        <f>VLOOKUP(C793,customers!A792:I1792,7,0)</f>
        <v>United States</v>
      </c>
      <c r="I793" s="2" t="e">
        <f>VLOOKUP(TRIM(D793),products!A792:G840,2,0)</f>
        <v>#N/A</v>
      </c>
      <c r="J793" s="5" t="e">
        <f>VLOOKUP(D793,products!A792:G840,3,FALSE)</f>
        <v>#N/A</v>
      </c>
      <c r="K793" t="e">
        <f>VLOOKUP(D793,products!A792:G840,4,FALSE)</f>
        <v>#N/A</v>
      </c>
      <c r="L793" t="e">
        <f>VLOOKUP(D793,products!A792:G840,5,FALSE)</f>
        <v>#N/A</v>
      </c>
      <c r="M793" t="e">
        <f>L793*E793</f>
        <v>#N/A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s="7" t="s">
        <v>6160</v>
      </c>
      <c r="E794" s="2">
        <v>6</v>
      </c>
      <c r="F794" s="2" t="str">
        <f>VLOOKUP(C794,customers!A793:I1793,2,FALSE)</f>
        <v>Jereme Gippes</v>
      </c>
      <c r="G794" s="2" t="s">
        <v>4970</v>
      </c>
      <c r="H794" s="2" t="str">
        <f>VLOOKUP(C794,customers!A793:I1793,7,0)</f>
        <v>United Kingdom</v>
      </c>
      <c r="I794" s="2" t="e">
        <f>VLOOKUP(TRIM(D794),products!A793:G841,2,0)</f>
        <v>#N/A</v>
      </c>
      <c r="J794" s="5" t="e">
        <f>VLOOKUP(D794,products!A793:G841,3,FALSE)</f>
        <v>#N/A</v>
      </c>
      <c r="K794" t="e">
        <f>VLOOKUP(D794,products!A793:G841,4,FALSE)</f>
        <v>#N/A</v>
      </c>
      <c r="L794" t="e">
        <f>VLOOKUP(D794,products!A793:G841,5,FALSE)</f>
        <v>#N/A</v>
      </c>
      <c r="M794" t="e">
        <f>L794*E794</f>
        <v>#N/A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s="7" t="s">
        <v>6178</v>
      </c>
      <c r="E795" s="2">
        <v>5</v>
      </c>
      <c r="F795" s="2" t="str">
        <f>VLOOKUP(C795,customers!A794:I1794,2,FALSE)</f>
        <v>Lukas Whittlesee</v>
      </c>
      <c r="G795" s="2" t="s">
        <v>4976</v>
      </c>
      <c r="H795" s="2" t="str">
        <f>VLOOKUP(C795,customers!A794:I1794,7,0)</f>
        <v>United States</v>
      </c>
      <c r="I795" s="2" t="e">
        <f>VLOOKUP(TRIM(D795),products!A794:G842,2,0)</f>
        <v>#N/A</v>
      </c>
      <c r="J795" s="5" t="e">
        <f>VLOOKUP(D795,products!A794:G842,3,FALSE)</f>
        <v>#N/A</v>
      </c>
      <c r="K795" t="e">
        <f>VLOOKUP(D795,products!A794:G842,4,FALSE)</f>
        <v>#N/A</v>
      </c>
      <c r="L795" t="e">
        <f>VLOOKUP(D795,products!A794:G842,5,FALSE)</f>
        <v>#N/A</v>
      </c>
      <c r="M795" t="e">
        <f>L795*E795</f>
        <v>#N/A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s="7" t="s">
        <v>6182</v>
      </c>
      <c r="E796" s="2">
        <v>5</v>
      </c>
      <c r="F796" s="2" t="str">
        <f>VLOOKUP(C796,customers!A795:I1795,2,FALSE)</f>
        <v>Gregorius Trengrove</v>
      </c>
      <c r="G796" s="2" t="s">
        <v>4982</v>
      </c>
      <c r="H796" s="2" t="str">
        <f>VLOOKUP(C796,customers!A795:I1795,7,0)</f>
        <v>United States</v>
      </c>
      <c r="I796" s="2" t="e">
        <f>VLOOKUP(TRIM(D796),products!A795:G843,2,0)</f>
        <v>#N/A</v>
      </c>
      <c r="J796" s="5" t="e">
        <f>VLOOKUP(D796,products!A795:G843,3,FALSE)</f>
        <v>#N/A</v>
      </c>
      <c r="K796" t="e">
        <f>VLOOKUP(D796,products!A795:G843,4,FALSE)</f>
        <v>#N/A</v>
      </c>
      <c r="L796" t="e">
        <f>VLOOKUP(D796,products!A795:G843,5,FALSE)</f>
        <v>#N/A</v>
      </c>
      <c r="M796" t="e">
        <f>L796*E796</f>
        <v>#N/A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s="7" t="s">
        <v>6173</v>
      </c>
      <c r="E797" s="2">
        <v>4</v>
      </c>
      <c r="F797" s="2" t="str">
        <f>VLOOKUP(C797,customers!A796:I1796,2,FALSE)</f>
        <v>Wright Caldero</v>
      </c>
      <c r="G797" s="2" t="s">
        <v>4988</v>
      </c>
      <c r="H797" s="2" t="str">
        <f>VLOOKUP(C797,customers!A796:I1796,7,0)</f>
        <v>United States</v>
      </c>
      <c r="I797" s="2" t="e">
        <f>VLOOKUP(TRIM(D797),products!A796:G844,2,0)</f>
        <v>#N/A</v>
      </c>
      <c r="J797" s="5" t="e">
        <f>VLOOKUP(D797,products!A796:G844,3,FALSE)</f>
        <v>#N/A</v>
      </c>
      <c r="K797" t="e">
        <f>VLOOKUP(D797,products!A796:G844,4,FALSE)</f>
        <v>#N/A</v>
      </c>
      <c r="L797" t="e">
        <f>VLOOKUP(D797,products!A796:G844,5,FALSE)</f>
        <v>#N/A</v>
      </c>
      <c r="M797" t="e">
        <f>L797*E797</f>
        <v>#N/A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s="7" t="s">
        <v>6161</v>
      </c>
      <c r="E798" s="2">
        <v>1</v>
      </c>
      <c r="F798" s="2" t="str">
        <f>VLOOKUP(C798,customers!A797:I1797,2,FALSE)</f>
        <v>Merell Zanazzi</v>
      </c>
      <c r="G798" s="2" t="s">
        <v>6196</v>
      </c>
      <c r="H798" s="2" t="str">
        <f>VLOOKUP(C798,customers!A797:I1797,7,0)</f>
        <v>United States</v>
      </c>
      <c r="I798" s="2" t="e">
        <f>VLOOKUP(TRIM(D798),products!A797:G845,2,0)</f>
        <v>#N/A</v>
      </c>
      <c r="J798" s="5" t="e">
        <f>VLOOKUP(D798,products!A797:G845,3,FALSE)</f>
        <v>#N/A</v>
      </c>
      <c r="K798" t="e">
        <f>VLOOKUP(D798,products!A797:G845,4,FALSE)</f>
        <v>#N/A</v>
      </c>
      <c r="L798" t="e">
        <f>VLOOKUP(D798,products!A797:G845,5,FALSE)</f>
        <v>#N/A</v>
      </c>
      <c r="M798" t="e">
        <f>L798*E798</f>
        <v>#N/A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s="7" t="s">
        <v>6180</v>
      </c>
      <c r="E799" s="2">
        <v>4</v>
      </c>
      <c r="F799" s="2" t="str">
        <f>VLOOKUP(C799,customers!A798:I1798,2,FALSE)</f>
        <v>Jed Kennicott</v>
      </c>
      <c r="G799" s="2" t="s">
        <v>4999</v>
      </c>
      <c r="H799" s="2" t="str">
        <f>VLOOKUP(C799,customers!A798:I1798,7,0)</f>
        <v>United States</v>
      </c>
      <c r="I799" s="2" t="e">
        <f>VLOOKUP(TRIM(D799),products!A798:G846,2,0)</f>
        <v>#N/A</v>
      </c>
      <c r="J799" s="5" t="e">
        <f>VLOOKUP(D799,products!A798:G846,3,FALSE)</f>
        <v>#N/A</v>
      </c>
      <c r="K799" t="e">
        <f>VLOOKUP(D799,products!A798:G846,4,FALSE)</f>
        <v>#N/A</v>
      </c>
      <c r="L799" t="e">
        <f>VLOOKUP(D799,products!A798:G846,5,FALSE)</f>
        <v>#N/A</v>
      </c>
      <c r="M799" t="e">
        <f>L799*E799</f>
        <v>#N/A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s="7" t="s">
        <v>6163</v>
      </c>
      <c r="E800" s="2">
        <v>3</v>
      </c>
      <c r="F800" s="2" t="str">
        <f>VLOOKUP(C800,customers!A799:I1799,2,FALSE)</f>
        <v>Guenevere Ruggen</v>
      </c>
      <c r="G800" s="2" t="s">
        <v>5005</v>
      </c>
      <c r="H800" s="2" t="str">
        <f>VLOOKUP(C800,customers!A799:I1799,7,0)</f>
        <v>United States</v>
      </c>
      <c r="I800" s="2" t="e">
        <f>VLOOKUP(TRIM(D800),products!A799:G847,2,0)</f>
        <v>#N/A</v>
      </c>
      <c r="J800" s="5" t="e">
        <f>VLOOKUP(D800,products!A799:G847,3,FALSE)</f>
        <v>#N/A</v>
      </c>
      <c r="K800" t="e">
        <f>VLOOKUP(D800,products!A799:G847,4,FALSE)</f>
        <v>#N/A</v>
      </c>
      <c r="L800" t="e">
        <f>VLOOKUP(D800,products!A799:G847,5,FALSE)</f>
        <v>#N/A</v>
      </c>
      <c r="M800" t="e">
        <f>L800*E800</f>
        <v>#N/A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s="7" t="s">
        <v>6183</v>
      </c>
      <c r="E801" s="2">
        <v>3</v>
      </c>
      <c r="F801" s="2" t="str">
        <f>VLOOKUP(C801,customers!A800:I1800,2,FALSE)</f>
        <v>Gonzales Cicculi</v>
      </c>
      <c r="G801" s="2" t="s">
        <v>6196</v>
      </c>
      <c r="H801" s="2" t="str">
        <f>VLOOKUP(C801,customers!A800:I1800,7,0)</f>
        <v>United States</v>
      </c>
      <c r="I801" s="2" t="e">
        <f>VLOOKUP(TRIM(D801),products!A800:G848,2,0)</f>
        <v>#N/A</v>
      </c>
      <c r="J801" s="5" t="e">
        <f>VLOOKUP(D801,products!A800:G848,3,FALSE)</f>
        <v>#N/A</v>
      </c>
      <c r="K801" t="e">
        <f>VLOOKUP(D801,products!A800:G848,4,FALSE)</f>
        <v>#N/A</v>
      </c>
      <c r="L801" t="e">
        <f>VLOOKUP(D801,products!A800:G848,5,FALSE)</f>
        <v>#N/A</v>
      </c>
      <c r="M801" t="e">
        <f>L801*E801</f>
        <v>#N/A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s="7" t="s">
        <v>6163</v>
      </c>
      <c r="E802" s="2">
        <v>6</v>
      </c>
      <c r="F802" s="2" t="str">
        <f>VLOOKUP(C802,customers!A801:I1801,2,FALSE)</f>
        <v>Man Fright</v>
      </c>
      <c r="G802" s="2" t="s">
        <v>5015</v>
      </c>
      <c r="H802" s="2" t="str">
        <f>VLOOKUP(C802,customers!A801:I1801,7,0)</f>
        <v>Ireland</v>
      </c>
      <c r="I802" s="2" t="e">
        <f>VLOOKUP(TRIM(D802),products!A801:G849,2,0)</f>
        <v>#N/A</v>
      </c>
      <c r="J802" s="5" t="e">
        <f>VLOOKUP(D802,products!A801:G849,3,FALSE)</f>
        <v>#N/A</v>
      </c>
      <c r="K802" t="e">
        <f>VLOOKUP(D802,products!A801:G849,4,FALSE)</f>
        <v>#N/A</v>
      </c>
      <c r="L802" t="e">
        <f>VLOOKUP(D802,products!A801:G849,5,FALSE)</f>
        <v>#N/A</v>
      </c>
      <c r="M802" t="e">
        <f>L802*E802</f>
        <v>#N/A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s="7" t="s">
        <v>6149</v>
      </c>
      <c r="E803" s="2">
        <v>2</v>
      </c>
      <c r="F803" s="2" t="str">
        <f>VLOOKUP(C803,customers!A802:I1802,2,FALSE)</f>
        <v>Boyce Tarte</v>
      </c>
      <c r="G803" s="2" t="s">
        <v>5021</v>
      </c>
      <c r="H803" s="2" t="str">
        <f>VLOOKUP(C803,customers!A802:I1802,7,0)</f>
        <v>United States</v>
      </c>
      <c r="I803" s="2" t="e">
        <f>VLOOKUP(TRIM(D803),products!A802:G850,2,0)</f>
        <v>#N/A</v>
      </c>
      <c r="J803" s="5" t="e">
        <f>VLOOKUP(D803,products!A802:G850,3,FALSE)</f>
        <v>#N/A</v>
      </c>
      <c r="K803" t="e">
        <f>VLOOKUP(D803,products!A802:G850,4,FALSE)</f>
        <v>#N/A</v>
      </c>
      <c r="L803" t="e">
        <f>VLOOKUP(D803,products!A802:G850,5,FALSE)</f>
        <v>#N/A</v>
      </c>
      <c r="M803" t="e">
        <f>L803*E803</f>
        <v>#N/A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s="7" t="s">
        <v>6163</v>
      </c>
      <c r="E804" s="2">
        <v>4</v>
      </c>
      <c r="F804" s="2" t="str">
        <f>VLOOKUP(C804,customers!A803:I1803,2,FALSE)</f>
        <v>Caddric Krzysztofiak</v>
      </c>
      <c r="G804" s="2" t="s">
        <v>5027</v>
      </c>
      <c r="H804" s="2" t="str">
        <f>VLOOKUP(C804,customers!A803:I1803,7,0)</f>
        <v>United States</v>
      </c>
      <c r="I804" s="2" t="e">
        <f>VLOOKUP(TRIM(D804),products!A803:G851,2,0)</f>
        <v>#N/A</v>
      </c>
      <c r="J804" s="5" t="e">
        <f>VLOOKUP(D804,products!A803:G851,3,FALSE)</f>
        <v>#N/A</v>
      </c>
      <c r="K804" t="e">
        <f>VLOOKUP(D804,products!A803:G851,4,FALSE)</f>
        <v>#N/A</v>
      </c>
      <c r="L804" t="e">
        <f>VLOOKUP(D804,products!A803:G851,5,FALSE)</f>
        <v>#N/A</v>
      </c>
      <c r="M804" t="e">
        <f>L804*E804</f>
        <v>#N/A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s="7" t="s">
        <v>6166</v>
      </c>
      <c r="E805" s="2">
        <v>4</v>
      </c>
      <c r="F805" s="2" t="str">
        <f>VLOOKUP(C805,customers!A804:I1804,2,FALSE)</f>
        <v>Darn Penquet</v>
      </c>
      <c r="G805" s="2" t="s">
        <v>5033</v>
      </c>
      <c r="H805" s="2" t="str">
        <f>VLOOKUP(C805,customers!A804:I1804,7,0)</f>
        <v>United States</v>
      </c>
      <c r="I805" s="2" t="e">
        <f>VLOOKUP(TRIM(D805),products!A804:G852,2,0)</f>
        <v>#N/A</v>
      </c>
      <c r="J805" s="5" t="e">
        <f>VLOOKUP(D805,products!A804:G852,3,FALSE)</f>
        <v>#N/A</v>
      </c>
      <c r="K805" t="e">
        <f>VLOOKUP(D805,products!A804:G852,4,FALSE)</f>
        <v>#N/A</v>
      </c>
      <c r="L805" t="e">
        <f>VLOOKUP(D805,products!A804:G852,5,FALSE)</f>
        <v>#N/A</v>
      </c>
      <c r="M805" t="e">
        <f>L805*E805</f>
        <v>#N/A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s="7" t="s">
        <v>6179</v>
      </c>
      <c r="E806" s="2">
        <v>2</v>
      </c>
      <c r="F806" s="2" t="str">
        <f>VLOOKUP(C806,customers!A805:I1805,2,FALSE)</f>
        <v>Jammie Cloke</v>
      </c>
      <c r="G806" s="2" t="s">
        <v>6196</v>
      </c>
      <c r="H806" s="2" t="str">
        <f>VLOOKUP(C806,customers!A805:I1805,7,0)</f>
        <v>United Kingdom</v>
      </c>
      <c r="I806" s="2" t="e">
        <f>VLOOKUP(TRIM(D806),products!A805:G853,2,0)</f>
        <v>#N/A</v>
      </c>
      <c r="J806" s="5" t="e">
        <f>VLOOKUP(D806,products!A805:G853,3,FALSE)</f>
        <v>#N/A</v>
      </c>
      <c r="K806" t="e">
        <f>VLOOKUP(D806,products!A805:G853,4,FALSE)</f>
        <v>#N/A</v>
      </c>
      <c r="L806" t="e">
        <f>VLOOKUP(D806,products!A805:G853,5,FALSE)</f>
        <v>#N/A</v>
      </c>
      <c r="M806" t="e">
        <f>L806*E806</f>
        <v>#N/A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s="7" t="s">
        <v>6146</v>
      </c>
      <c r="E807" s="2">
        <v>1</v>
      </c>
      <c r="F807" s="2" t="str">
        <f>VLOOKUP(C807,customers!A806:I1806,2,FALSE)</f>
        <v>Chester Clowton</v>
      </c>
      <c r="G807" s="2" t="s">
        <v>6196</v>
      </c>
      <c r="H807" s="2" t="str">
        <f>VLOOKUP(C807,customers!A806:I1806,7,0)</f>
        <v>United States</v>
      </c>
      <c r="I807" s="2" t="e">
        <f>VLOOKUP(TRIM(D807),products!A806:G854,2,0)</f>
        <v>#N/A</v>
      </c>
      <c r="J807" s="5" t="e">
        <f>VLOOKUP(D807,products!A806:G854,3,FALSE)</f>
        <v>#N/A</v>
      </c>
      <c r="K807" t="e">
        <f>VLOOKUP(D807,products!A806:G854,4,FALSE)</f>
        <v>#N/A</v>
      </c>
      <c r="L807" t="e">
        <f>VLOOKUP(D807,products!A806:G854,5,FALSE)</f>
        <v>#N/A</v>
      </c>
      <c r="M807" t="e">
        <f>L807*E807</f>
        <v>#N/A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s="7" t="s">
        <v>6150</v>
      </c>
      <c r="E808" s="2">
        <v>2</v>
      </c>
      <c r="F808" s="2" t="str">
        <f>VLOOKUP(C808,customers!A807:I1807,2,FALSE)</f>
        <v>Kathleen Diable</v>
      </c>
      <c r="G808" s="2" t="s">
        <v>6196</v>
      </c>
      <c r="H808" s="2" t="str">
        <f>VLOOKUP(C808,customers!A807:I1807,7,0)</f>
        <v>United Kingdom</v>
      </c>
      <c r="I808" s="2" t="e">
        <f>VLOOKUP(TRIM(D808),products!A807:G855,2,0)</f>
        <v>#N/A</v>
      </c>
      <c r="J808" s="5" t="e">
        <f>VLOOKUP(D808,products!A807:G855,3,FALSE)</f>
        <v>#N/A</v>
      </c>
      <c r="K808" t="e">
        <f>VLOOKUP(D808,products!A807:G855,4,FALSE)</f>
        <v>#N/A</v>
      </c>
      <c r="L808" t="e">
        <f>VLOOKUP(D808,products!A807:G855,5,FALSE)</f>
        <v>#N/A</v>
      </c>
      <c r="M808" t="e">
        <f>L808*E808</f>
        <v>#N/A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s="7" t="s">
        <v>6169</v>
      </c>
      <c r="E809" s="2">
        <v>3</v>
      </c>
      <c r="F809" s="2" t="str">
        <f>VLOOKUP(C809,customers!A808:I1808,2,FALSE)</f>
        <v>Koren Ferretti</v>
      </c>
      <c r="G809" s="2" t="s">
        <v>5053</v>
      </c>
      <c r="H809" s="2" t="str">
        <f>VLOOKUP(C809,customers!A808:I1808,7,0)</f>
        <v>Ireland</v>
      </c>
      <c r="I809" s="2" t="e">
        <f>VLOOKUP(TRIM(D809),products!A808:G856,2,0)</f>
        <v>#N/A</v>
      </c>
      <c r="J809" s="5" t="e">
        <f>VLOOKUP(D809,products!A808:G856,3,FALSE)</f>
        <v>#N/A</v>
      </c>
      <c r="K809" t="e">
        <f>VLOOKUP(D809,products!A808:G856,4,FALSE)</f>
        <v>#N/A</v>
      </c>
      <c r="L809" t="e">
        <f>VLOOKUP(D809,products!A808:G856,5,FALSE)</f>
        <v>#N/A</v>
      </c>
      <c r="M809" t="e">
        <f>L809*E809</f>
        <v>#N/A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s="7" t="s">
        <v>6142</v>
      </c>
      <c r="E810" s="2">
        <v>5</v>
      </c>
      <c r="F810" s="2" t="str">
        <f>VLOOKUP(C810,customers!A809:I1809,2,FALSE)</f>
        <v>Allis Wilmore</v>
      </c>
      <c r="G810" s="2" t="s">
        <v>6196</v>
      </c>
      <c r="H810" s="2" t="str">
        <f>VLOOKUP(C810,customers!A809:I1809,7,0)</f>
        <v>United States</v>
      </c>
      <c r="I810" s="2" t="e">
        <f>VLOOKUP(TRIM(D810),products!A809:G857,2,0)</f>
        <v>#N/A</v>
      </c>
      <c r="J810" s="5" t="e">
        <f>VLOOKUP(D810,products!A809:G857,3,FALSE)</f>
        <v>#N/A</v>
      </c>
      <c r="K810" t="e">
        <f>VLOOKUP(D810,products!A809:G857,4,FALSE)</f>
        <v>#N/A</v>
      </c>
      <c r="L810" t="e">
        <f>VLOOKUP(D810,products!A809:G857,5,FALSE)</f>
        <v>#N/A</v>
      </c>
      <c r="M810" t="e">
        <f>L810*E810</f>
        <v>#N/A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s="7" t="s">
        <v>6163</v>
      </c>
      <c r="E811" s="2">
        <v>3</v>
      </c>
      <c r="F811" s="2" t="str">
        <f>VLOOKUP(C811,customers!A810:I1810,2,FALSE)</f>
        <v>Chaddie Bennie</v>
      </c>
      <c r="G811" s="2" t="s">
        <v>6196</v>
      </c>
      <c r="H811" s="2" t="str">
        <f>VLOOKUP(C811,customers!A810:I1810,7,0)</f>
        <v>United States</v>
      </c>
      <c r="I811" s="2" t="e">
        <f>VLOOKUP(TRIM(D811),products!A810:G858,2,0)</f>
        <v>#N/A</v>
      </c>
      <c r="J811" s="5" t="e">
        <f>VLOOKUP(D811,products!A810:G858,3,FALSE)</f>
        <v>#N/A</v>
      </c>
      <c r="K811" t="e">
        <f>VLOOKUP(D811,products!A810:G858,4,FALSE)</f>
        <v>#N/A</v>
      </c>
      <c r="L811" t="e">
        <f>VLOOKUP(D811,products!A810:G858,5,FALSE)</f>
        <v>#N/A</v>
      </c>
      <c r="M811" t="e">
        <f>L811*E811</f>
        <v>#N/A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s="7" t="s">
        <v>6161</v>
      </c>
      <c r="E812" s="2">
        <v>3</v>
      </c>
      <c r="F812" s="2" t="str">
        <f>VLOOKUP(C812,customers!A811:I1811,2,FALSE)</f>
        <v>Alberta Balsdone</v>
      </c>
      <c r="G812" s="2" t="s">
        <v>5070</v>
      </c>
      <c r="H812" s="2" t="str">
        <f>VLOOKUP(C812,customers!A811:I1811,7,0)</f>
        <v>United States</v>
      </c>
      <c r="I812" s="2" t="e">
        <f>VLOOKUP(TRIM(D812),products!A811:G859,2,0)</f>
        <v>#N/A</v>
      </c>
      <c r="J812" s="5" t="e">
        <f>VLOOKUP(D812,products!A811:G859,3,FALSE)</f>
        <v>#N/A</v>
      </c>
      <c r="K812" t="e">
        <f>VLOOKUP(D812,products!A811:G859,4,FALSE)</f>
        <v>#N/A</v>
      </c>
      <c r="L812" t="e">
        <f>VLOOKUP(D812,products!A811:G859,5,FALSE)</f>
        <v>#N/A</v>
      </c>
      <c r="M812" t="e">
        <f>L812*E812</f>
        <v>#N/A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s="7" t="s">
        <v>6155</v>
      </c>
      <c r="E813" s="2">
        <v>6</v>
      </c>
      <c r="F813" s="2" t="str">
        <f>VLOOKUP(C813,customers!A812:I1812,2,FALSE)</f>
        <v>Brice Romera</v>
      </c>
      <c r="G813" s="2" t="s">
        <v>5076</v>
      </c>
      <c r="H813" s="2" t="str">
        <f>VLOOKUP(C813,customers!A812:I1812,7,0)</f>
        <v>Ireland</v>
      </c>
      <c r="I813" s="2" t="e">
        <f>VLOOKUP(TRIM(D813),products!A812:G860,2,0)</f>
        <v>#N/A</v>
      </c>
      <c r="J813" s="5" t="e">
        <f>VLOOKUP(D813,products!A812:G860,3,FALSE)</f>
        <v>#N/A</v>
      </c>
      <c r="K813" t="e">
        <f>VLOOKUP(D813,products!A812:G860,4,FALSE)</f>
        <v>#N/A</v>
      </c>
      <c r="L813" t="e">
        <f>VLOOKUP(D813,products!A812:G860,5,FALSE)</f>
        <v>#N/A</v>
      </c>
      <c r="M813" t="e">
        <f>L813*E813</f>
        <v>#N/A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s="7" t="s">
        <v>6165</v>
      </c>
      <c r="E814" s="2">
        <v>6</v>
      </c>
      <c r="F814" s="2" t="str">
        <f>VLOOKUP(C814,customers!A813:I1813,2,FALSE)</f>
        <v>Brice Romera</v>
      </c>
      <c r="G814" s="2" t="s">
        <v>5076</v>
      </c>
      <c r="H814" s="2" t="str">
        <f>VLOOKUP(C814,customers!A813:I1813,7,0)</f>
        <v>Ireland</v>
      </c>
      <c r="I814" s="2" t="e">
        <f>VLOOKUP(TRIM(D814),products!A813:G861,2,0)</f>
        <v>#N/A</v>
      </c>
      <c r="J814" s="5" t="e">
        <f>VLOOKUP(D814,products!A813:G861,3,FALSE)</f>
        <v>#N/A</v>
      </c>
      <c r="K814" t="e">
        <f>VLOOKUP(D814,products!A813:G861,4,FALSE)</f>
        <v>#N/A</v>
      </c>
      <c r="L814" t="e">
        <f>VLOOKUP(D814,products!A813:G861,5,FALSE)</f>
        <v>#N/A</v>
      </c>
      <c r="M814" t="e">
        <f>L814*E814</f>
        <v>#N/A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s="7" t="s">
        <v>6166</v>
      </c>
      <c r="E815" s="2">
        <v>1</v>
      </c>
      <c r="F815" s="2" t="str">
        <f>VLOOKUP(C815,customers!A814:I1814,2,FALSE)</f>
        <v>Conchita Bryde</v>
      </c>
      <c r="G815" s="2" t="s">
        <v>5087</v>
      </c>
      <c r="H815" s="2" t="str">
        <f>VLOOKUP(C815,customers!A814:I1814,7,0)</f>
        <v>United States</v>
      </c>
      <c r="I815" s="2" t="e">
        <f>VLOOKUP(TRIM(D815),products!A814:G862,2,0)</f>
        <v>#N/A</v>
      </c>
      <c r="J815" s="5" t="e">
        <f>VLOOKUP(D815,products!A814:G862,3,FALSE)</f>
        <v>#N/A</v>
      </c>
      <c r="K815" t="e">
        <f>VLOOKUP(D815,products!A814:G862,4,FALSE)</f>
        <v>#N/A</v>
      </c>
      <c r="L815" t="e">
        <f>VLOOKUP(D815,products!A814:G862,5,FALSE)</f>
        <v>#N/A</v>
      </c>
      <c r="M815" t="e">
        <f>L815*E815</f>
        <v>#N/A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s="7" t="s">
        <v>6184</v>
      </c>
      <c r="E816" s="2">
        <v>2</v>
      </c>
      <c r="F816" s="2" t="str">
        <f>VLOOKUP(C816,customers!A815:I1815,2,FALSE)</f>
        <v>Silvanus Enefer</v>
      </c>
      <c r="G816" s="2" t="s">
        <v>5093</v>
      </c>
      <c r="H816" s="2" t="str">
        <f>VLOOKUP(C816,customers!A815:I1815,7,0)</f>
        <v>United States</v>
      </c>
      <c r="I816" s="2" t="e">
        <f>VLOOKUP(TRIM(D816),products!A815:G863,2,0)</f>
        <v>#N/A</v>
      </c>
      <c r="J816" s="5" t="e">
        <f>VLOOKUP(D816,products!A815:G863,3,FALSE)</f>
        <v>#N/A</v>
      </c>
      <c r="K816" t="e">
        <f>VLOOKUP(D816,products!A815:G863,4,FALSE)</f>
        <v>#N/A</v>
      </c>
      <c r="L816" t="e">
        <f>VLOOKUP(D816,products!A815:G863,5,FALSE)</f>
        <v>#N/A</v>
      </c>
      <c r="M816" t="e">
        <f>L816*E816</f>
        <v>#N/A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s="7" t="s">
        <v>6146</v>
      </c>
      <c r="E817" s="2">
        <v>6</v>
      </c>
      <c r="F817" s="2" t="str">
        <f>VLOOKUP(C817,customers!A816:I1816,2,FALSE)</f>
        <v>Lenci Haggerstone</v>
      </c>
      <c r="G817" s="2" t="s">
        <v>5099</v>
      </c>
      <c r="H817" s="2" t="str">
        <f>VLOOKUP(C817,customers!A816:I1816,7,0)</f>
        <v>United States</v>
      </c>
      <c r="I817" s="2" t="e">
        <f>VLOOKUP(TRIM(D817),products!A816:G864,2,0)</f>
        <v>#N/A</v>
      </c>
      <c r="J817" s="5" t="e">
        <f>VLOOKUP(D817,products!A816:G864,3,FALSE)</f>
        <v>#N/A</v>
      </c>
      <c r="K817" t="e">
        <f>VLOOKUP(D817,products!A816:G864,4,FALSE)</f>
        <v>#N/A</v>
      </c>
      <c r="L817" t="e">
        <f>VLOOKUP(D817,products!A816:G864,5,FALSE)</f>
        <v>#N/A</v>
      </c>
      <c r="M817" t="e">
        <f>L817*E817</f>
        <v>#N/A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s="7" t="s">
        <v>6161</v>
      </c>
      <c r="E818" s="2">
        <v>4</v>
      </c>
      <c r="F818" s="2" t="str">
        <f>VLOOKUP(C818,customers!A817:I1817,2,FALSE)</f>
        <v>Marvin Gundry</v>
      </c>
      <c r="G818" s="2" t="s">
        <v>5105</v>
      </c>
      <c r="H818" s="2" t="str">
        <f>VLOOKUP(C818,customers!A817:I1817,7,0)</f>
        <v>Ireland</v>
      </c>
      <c r="I818" s="2" t="e">
        <f>VLOOKUP(TRIM(D818),products!A817:G865,2,0)</f>
        <v>#N/A</v>
      </c>
      <c r="J818" s="5" t="e">
        <f>VLOOKUP(D818,products!A817:G865,3,FALSE)</f>
        <v>#N/A</v>
      </c>
      <c r="K818" t="e">
        <f>VLOOKUP(D818,products!A817:G865,4,FALSE)</f>
        <v>#N/A</v>
      </c>
      <c r="L818" t="e">
        <f>VLOOKUP(D818,products!A817:G865,5,FALSE)</f>
        <v>#N/A</v>
      </c>
      <c r="M818" t="e">
        <f>L818*E818</f>
        <v>#N/A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s="7" t="s">
        <v>6169</v>
      </c>
      <c r="E819" s="2">
        <v>2</v>
      </c>
      <c r="F819" s="2" t="str">
        <f>VLOOKUP(C819,customers!A818:I1818,2,FALSE)</f>
        <v>Bayard Wellan</v>
      </c>
      <c r="G819" s="2" t="s">
        <v>5110</v>
      </c>
      <c r="H819" s="2" t="str">
        <f>VLOOKUP(C819,customers!A818:I1818,7,0)</f>
        <v>United States</v>
      </c>
      <c r="I819" s="2" t="e">
        <f>VLOOKUP(TRIM(D819),products!A818:G866,2,0)</f>
        <v>#N/A</v>
      </c>
      <c r="J819" s="5" t="e">
        <f>VLOOKUP(D819,products!A818:G866,3,FALSE)</f>
        <v>#N/A</v>
      </c>
      <c r="K819" t="e">
        <f>VLOOKUP(D819,products!A818:G866,4,FALSE)</f>
        <v>#N/A</v>
      </c>
      <c r="L819" t="e">
        <f>VLOOKUP(D819,products!A818:G866,5,FALSE)</f>
        <v>#N/A</v>
      </c>
      <c r="M819" t="e">
        <f>L819*E819</f>
        <v>#N/A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s="7" t="s">
        <v>6170</v>
      </c>
      <c r="E820" s="2">
        <v>5</v>
      </c>
      <c r="F820" s="2" t="str">
        <f>VLOOKUP(C820,customers!A819:I1819,2,FALSE)</f>
        <v>Allis Wilmore</v>
      </c>
      <c r="G820" s="2" t="s">
        <v>6196</v>
      </c>
      <c r="H820" s="2" t="str">
        <f>VLOOKUP(C820,customers!A819:I1819,7,0)</f>
        <v>United States</v>
      </c>
      <c r="I820" s="2" t="e">
        <f>VLOOKUP(TRIM(D820),products!A819:G867,2,0)</f>
        <v>#N/A</v>
      </c>
      <c r="J820" s="5" t="e">
        <f>VLOOKUP(D820,products!A819:G867,3,FALSE)</f>
        <v>#N/A</v>
      </c>
      <c r="K820" t="e">
        <f>VLOOKUP(D820,products!A819:G867,4,FALSE)</f>
        <v>#N/A</v>
      </c>
      <c r="L820" t="e">
        <f>VLOOKUP(D820,products!A819:G867,5,FALSE)</f>
        <v>#N/A</v>
      </c>
      <c r="M820" t="e">
        <f>L820*E820</f>
        <v>#N/A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s="7" t="s">
        <v>6145</v>
      </c>
      <c r="E821" s="2">
        <v>1</v>
      </c>
      <c r="F821" s="2" t="str">
        <f>VLOOKUP(C821,customers!A820:I1820,2,FALSE)</f>
        <v>Caddric Atcheson</v>
      </c>
      <c r="G821" s="2" t="s">
        <v>5120</v>
      </c>
      <c r="H821" s="2" t="str">
        <f>VLOOKUP(C821,customers!A820:I1820,7,0)</f>
        <v>United States</v>
      </c>
      <c r="I821" s="2" t="e">
        <f>VLOOKUP(TRIM(D821),products!A820:G868,2,0)</f>
        <v>#N/A</v>
      </c>
      <c r="J821" s="5" t="e">
        <f>VLOOKUP(D821,products!A820:G868,3,FALSE)</f>
        <v>#N/A</v>
      </c>
      <c r="K821" t="e">
        <f>VLOOKUP(D821,products!A820:G868,4,FALSE)</f>
        <v>#N/A</v>
      </c>
      <c r="L821" t="e">
        <f>VLOOKUP(D821,products!A820:G868,5,FALSE)</f>
        <v>#N/A</v>
      </c>
      <c r="M821" t="e">
        <f>L821*E821</f>
        <v>#N/A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s="7" t="s">
        <v>6141</v>
      </c>
      <c r="E822" s="2">
        <v>4</v>
      </c>
      <c r="F822" s="2" t="str">
        <f>VLOOKUP(C822,customers!A821:I1821,2,FALSE)</f>
        <v>Eustace Stenton</v>
      </c>
      <c r="G822" s="2" t="s">
        <v>5126</v>
      </c>
      <c r="H822" s="2" t="str">
        <f>VLOOKUP(C822,customers!A821:I1821,7,0)</f>
        <v>United States</v>
      </c>
      <c r="I822" s="2" t="e">
        <f>VLOOKUP(TRIM(D822),products!A821:G869,2,0)</f>
        <v>#N/A</v>
      </c>
      <c r="J822" s="5" t="e">
        <f>VLOOKUP(D822,products!A821:G869,3,FALSE)</f>
        <v>#N/A</v>
      </c>
      <c r="K822" t="e">
        <f>VLOOKUP(D822,products!A821:G869,4,FALSE)</f>
        <v>#N/A</v>
      </c>
      <c r="L822" t="e">
        <f>VLOOKUP(D822,products!A821:G869,5,FALSE)</f>
        <v>#N/A</v>
      </c>
      <c r="M822" t="e">
        <f>L822*E822</f>
        <v>#N/A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s="7" t="s">
        <v>6172</v>
      </c>
      <c r="E823" s="2">
        <v>5</v>
      </c>
      <c r="F823" s="2" t="str">
        <f>VLOOKUP(C823,customers!A822:I1822,2,FALSE)</f>
        <v>Ericka Tripp</v>
      </c>
      <c r="G823" s="2" t="s">
        <v>5132</v>
      </c>
      <c r="H823" s="2" t="str">
        <f>VLOOKUP(C823,customers!A822:I1822,7,0)</f>
        <v>United States</v>
      </c>
      <c r="I823" s="2" t="e">
        <f>VLOOKUP(TRIM(D823),products!A822:G870,2,0)</f>
        <v>#N/A</v>
      </c>
      <c r="J823" s="5" t="e">
        <f>VLOOKUP(D823,products!A822:G870,3,FALSE)</f>
        <v>#N/A</v>
      </c>
      <c r="K823" t="e">
        <f>VLOOKUP(D823,products!A822:G870,4,FALSE)</f>
        <v>#N/A</v>
      </c>
      <c r="L823" t="e">
        <f>VLOOKUP(D823,products!A822:G870,5,FALSE)</f>
        <v>#N/A</v>
      </c>
      <c r="M823" t="e">
        <f>L823*E823</f>
        <v>#N/A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s="7" t="s">
        <v>6148</v>
      </c>
      <c r="E824" s="2">
        <v>4</v>
      </c>
      <c r="F824" s="2" t="str">
        <f>VLOOKUP(C824,customers!A823:I1823,2,FALSE)</f>
        <v>Lyndsey MacManus</v>
      </c>
      <c r="G824" s="2" t="s">
        <v>5138</v>
      </c>
      <c r="H824" s="2" t="str">
        <f>VLOOKUP(C824,customers!A823:I1823,7,0)</f>
        <v>United States</v>
      </c>
      <c r="I824" s="2" t="e">
        <f>VLOOKUP(TRIM(D824),products!A823:G871,2,0)</f>
        <v>#N/A</v>
      </c>
      <c r="J824" s="5" t="e">
        <f>VLOOKUP(D824,products!A823:G871,3,FALSE)</f>
        <v>#N/A</v>
      </c>
      <c r="K824" t="e">
        <f>VLOOKUP(D824,products!A823:G871,4,FALSE)</f>
        <v>#N/A</v>
      </c>
      <c r="L824" t="e">
        <f>VLOOKUP(D824,products!A823:G871,5,FALSE)</f>
        <v>#N/A</v>
      </c>
      <c r="M824" t="e">
        <f>L824*E824</f>
        <v>#N/A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s="7" t="s">
        <v>6170</v>
      </c>
      <c r="E825" s="2">
        <v>3</v>
      </c>
      <c r="F825" s="2" t="str">
        <f>VLOOKUP(C825,customers!A824:I1824,2,FALSE)</f>
        <v>Tess Benediktovich</v>
      </c>
      <c r="G825" s="2" t="s">
        <v>5144</v>
      </c>
      <c r="H825" s="2" t="str">
        <f>VLOOKUP(C825,customers!A824:I1824,7,0)</f>
        <v>United States</v>
      </c>
      <c r="I825" s="2" t="e">
        <f>VLOOKUP(TRIM(D825),products!A824:G872,2,0)</f>
        <v>#N/A</v>
      </c>
      <c r="J825" s="5" t="e">
        <f>VLOOKUP(D825,products!A824:G872,3,FALSE)</f>
        <v>#N/A</v>
      </c>
      <c r="K825" t="e">
        <f>VLOOKUP(D825,products!A824:G872,4,FALSE)</f>
        <v>#N/A</v>
      </c>
      <c r="L825" t="e">
        <f>VLOOKUP(D825,products!A824:G872,5,FALSE)</f>
        <v>#N/A</v>
      </c>
      <c r="M825" t="e">
        <f>L825*E825</f>
        <v>#N/A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s="7" t="s">
        <v>6152</v>
      </c>
      <c r="E826" s="2">
        <v>5</v>
      </c>
      <c r="F826" s="2" t="str">
        <f>VLOOKUP(C826,customers!A825:I1825,2,FALSE)</f>
        <v>Correy Bourner</v>
      </c>
      <c r="G826" s="2" t="s">
        <v>5150</v>
      </c>
      <c r="H826" s="2" t="str">
        <f>VLOOKUP(C826,customers!A825:I1825,7,0)</f>
        <v>United States</v>
      </c>
      <c r="I826" s="2" t="e">
        <f>VLOOKUP(TRIM(D826),products!A825:G873,2,0)</f>
        <v>#N/A</v>
      </c>
      <c r="J826" s="5" t="e">
        <f>VLOOKUP(D826,products!A825:G873,3,FALSE)</f>
        <v>#N/A</v>
      </c>
      <c r="K826" t="e">
        <f>VLOOKUP(D826,products!A825:G873,4,FALSE)</f>
        <v>#N/A</v>
      </c>
      <c r="L826" t="e">
        <f>VLOOKUP(D826,products!A825:G873,5,FALSE)</f>
        <v>#N/A</v>
      </c>
      <c r="M826" t="e">
        <f>L826*E826</f>
        <v>#N/A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s="7" t="s">
        <v>6147</v>
      </c>
      <c r="E827" s="2">
        <v>3</v>
      </c>
      <c r="F827" s="2" t="str">
        <f>VLOOKUP(C827,customers!A826:I1826,2,FALSE)</f>
        <v>Odelia Skerme</v>
      </c>
      <c r="G827" s="2" t="s">
        <v>5190</v>
      </c>
      <c r="H827" s="2" t="str">
        <f>VLOOKUP(C827,customers!A826:I1826,7,0)</f>
        <v>United States</v>
      </c>
      <c r="I827" s="2" t="e">
        <f>VLOOKUP(TRIM(D827),products!A826:G874,2,0)</f>
        <v>#N/A</v>
      </c>
      <c r="J827" s="5" t="e">
        <f>VLOOKUP(D827,products!A826:G874,3,FALSE)</f>
        <v>#N/A</v>
      </c>
      <c r="K827" t="e">
        <f>VLOOKUP(D827,products!A826:G874,4,FALSE)</f>
        <v>#N/A</v>
      </c>
      <c r="L827" t="e">
        <f>VLOOKUP(D827,products!A826:G874,5,FALSE)</f>
        <v>#N/A</v>
      </c>
      <c r="M827" t="e">
        <f>L827*E827</f>
        <v>#N/A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s="7" t="s">
        <v>6139</v>
      </c>
      <c r="E828" s="2">
        <v>5</v>
      </c>
      <c r="F828" s="2" t="str">
        <f>VLOOKUP(C828,customers!A827:I1827,2,FALSE)</f>
        <v>Kandy Heddan</v>
      </c>
      <c r="G828" s="2" t="s">
        <v>5161</v>
      </c>
      <c r="H828" s="2" t="str">
        <f>VLOOKUP(C828,customers!A827:I1827,7,0)</f>
        <v>United States</v>
      </c>
      <c r="I828" s="2" t="e">
        <f>VLOOKUP(TRIM(D828),products!A827:G875,2,0)</f>
        <v>#N/A</v>
      </c>
      <c r="J828" s="5" t="e">
        <f>VLOOKUP(D828,products!A827:G875,3,FALSE)</f>
        <v>#N/A</v>
      </c>
      <c r="K828" t="e">
        <f>VLOOKUP(D828,products!A827:G875,4,FALSE)</f>
        <v>#N/A</v>
      </c>
      <c r="L828" t="e">
        <f>VLOOKUP(D828,products!A827:G875,5,FALSE)</f>
        <v>#N/A</v>
      </c>
      <c r="M828" t="e">
        <f>L828*E828</f>
        <v>#N/A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s="7" t="s">
        <v>6156</v>
      </c>
      <c r="E829" s="2">
        <v>5</v>
      </c>
      <c r="F829" s="2" t="str">
        <f>VLOOKUP(C829,customers!A828:I1828,2,FALSE)</f>
        <v>Ibby Charters</v>
      </c>
      <c r="G829" s="2" t="s">
        <v>5167</v>
      </c>
      <c r="H829" s="2" t="str">
        <f>VLOOKUP(C829,customers!A828:I1828,7,0)</f>
        <v>United States</v>
      </c>
      <c r="I829" s="2" t="e">
        <f>VLOOKUP(TRIM(D829),products!A828:G876,2,0)</f>
        <v>#N/A</v>
      </c>
      <c r="J829" s="5" t="e">
        <f>VLOOKUP(D829,products!A828:G876,3,FALSE)</f>
        <v>#N/A</v>
      </c>
      <c r="K829" t="e">
        <f>VLOOKUP(D829,products!A828:G876,4,FALSE)</f>
        <v>#N/A</v>
      </c>
      <c r="L829" t="e">
        <f>VLOOKUP(D829,products!A828:G876,5,FALSE)</f>
        <v>#N/A</v>
      </c>
      <c r="M829" t="e">
        <f>L829*E829</f>
        <v>#N/A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s="7" t="s">
        <v>6168</v>
      </c>
      <c r="E830" s="2">
        <v>6</v>
      </c>
      <c r="F830" s="2" t="str">
        <f>VLOOKUP(C830,customers!A829:I1829,2,FALSE)</f>
        <v>Adora Roubert</v>
      </c>
      <c r="G830" s="2" t="s">
        <v>5173</v>
      </c>
      <c r="H830" s="2" t="str">
        <f>VLOOKUP(C830,customers!A829:I1829,7,0)</f>
        <v>United States</v>
      </c>
      <c r="I830" s="2" t="e">
        <f>VLOOKUP(TRIM(D830),products!A829:G877,2,0)</f>
        <v>#N/A</v>
      </c>
      <c r="J830" s="5" t="e">
        <f>VLOOKUP(D830,products!A829:G877,3,FALSE)</f>
        <v>#N/A</v>
      </c>
      <c r="K830" t="e">
        <f>VLOOKUP(D830,products!A829:G877,4,FALSE)</f>
        <v>#N/A</v>
      </c>
      <c r="L830" t="e">
        <f>VLOOKUP(D830,products!A829:G877,5,FALSE)</f>
        <v>#N/A</v>
      </c>
      <c r="M830" t="e">
        <f>L830*E830</f>
        <v>#N/A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s="7" t="s">
        <v>6154</v>
      </c>
      <c r="E831" s="2">
        <v>1</v>
      </c>
      <c r="F831" s="2" t="str">
        <f>VLOOKUP(C831,customers!A830:I1830,2,FALSE)</f>
        <v>Hillel Mairs</v>
      </c>
      <c r="G831" s="2" t="s">
        <v>5179</v>
      </c>
      <c r="H831" s="2" t="str">
        <f>VLOOKUP(C831,customers!A830:I1830,7,0)</f>
        <v>United States</v>
      </c>
      <c r="I831" s="2" t="e">
        <f>VLOOKUP(TRIM(D831),products!A830:G878,2,0)</f>
        <v>#N/A</v>
      </c>
      <c r="J831" s="5" t="e">
        <f>VLOOKUP(D831,products!A830:G878,3,FALSE)</f>
        <v>#N/A</v>
      </c>
      <c r="K831" t="e">
        <f>VLOOKUP(D831,products!A830:G878,4,FALSE)</f>
        <v>#N/A</v>
      </c>
      <c r="L831" t="e">
        <f>VLOOKUP(D831,products!A830:G878,5,FALSE)</f>
        <v>#N/A</v>
      </c>
      <c r="M831" t="e">
        <f>L831*E831</f>
        <v>#N/A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s="7" t="s">
        <v>6141</v>
      </c>
      <c r="E832" s="2">
        <v>2</v>
      </c>
      <c r="F832" s="2" t="str">
        <f>VLOOKUP(C832,customers!A831:I1831,2,FALSE)</f>
        <v>Helaina Rainforth</v>
      </c>
      <c r="G832" s="2" t="s">
        <v>5185</v>
      </c>
      <c r="H832" s="2" t="str">
        <f>VLOOKUP(C832,customers!A831:I1831,7,0)</f>
        <v>United States</v>
      </c>
      <c r="I832" s="2" t="e">
        <f>VLOOKUP(TRIM(D832),products!A831:G879,2,0)</f>
        <v>#N/A</v>
      </c>
      <c r="J832" s="5" t="e">
        <f>VLOOKUP(D832,products!A831:G879,3,FALSE)</f>
        <v>#N/A</v>
      </c>
      <c r="K832" t="e">
        <f>VLOOKUP(D832,products!A831:G879,4,FALSE)</f>
        <v>#N/A</v>
      </c>
      <c r="L832" t="e">
        <f>VLOOKUP(D832,products!A831:G879,5,FALSE)</f>
        <v>#N/A</v>
      </c>
      <c r="M832" t="e">
        <f>L832*E832</f>
        <v>#N/A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s="7" t="s">
        <v>6154</v>
      </c>
      <c r="E833" s="2">
        <v>2</v>
      </c>
      <c r="F833" s="2" t="str">
        <f>VLOOKUP(C833,customers!A832:I1832,2,FALSE)</f>
        <v>Helaina Rainforth</v>
      </c>
      <c r="G833" s="2" t="s">
        <v>5185</v>
      </c>
      <c r="H833" s="2" t="str">
        <f>VLOOKUP(C833,customers!A832:I1832,7,0)</f>
        <v>United States</v>
      </c>
      <c r="I833" s="2" t="e">
        <f>VLOOKUP(TRIM(D833),products!A832:G880,2,0)</f>
        <v>#N/A</v>
      </c>
      <c r="J833" s="5" t="e">
        <f>VLOOKUP(D833,products!A832:G880,3,FALSE)</f>
        <v>#N/A</v>
      </c>
      <c r="K833" t="e">
        <f>VLOOKUP(D833,products!A832:G880,4,FALSE)</f>
        <v>#N/A</v>
      </c>
      <c r="L833" t="e">
        <f>VLOOKUP(D833,products!A832:G880,5,FALSE)</f>
        <v>#N/A</v>
      </c>
      <c r="M833" t="e">
        <f>L833*E833</f>
        <v>#N/A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s="7" t="s">
        <v>6138</v>
      </c>
      <c r="E834" s="2">
        <v>6</v>
      </c>
      <c r="F834" s="2" t="str">
        <f>VLOOKUP(C834,customers!A833:I1833,2,FALSE)</f>
        <v>Isac Jesper</v>
      </c>
      <c r="G834" s="2" t="s">
        <v>5196</v>
      </c>
      <c r="H834" s="2" t="str">
        <f>VLOOKUP(C834,customers!A833:I1833,7,0)</f>
        <v>United States</v>
      </c>
      <c r="I834" s="2" t="e">
        <f>VLOOKUP(TRIM(D834),products!A833:G881,2,0)</f>
        <v>#N/A</v>
      </c>
      <c r="J834" s="5" t="e">
        <f>VLOOKUP(D834,products!A833:G881,3,FALSE)</f>
        <v>#N/A</v>
      </c>
      <c r="K834" t="e">
        <f>VLOOKUP(D834,products!A833:G881,4,FALSE)</f>
        <v>#N/A</v>
      </c>
      <c r="L834" t="e">
        <f>VLOOKUP(D834,products!A833:G881,5,FALSE)</f>
        <v>#N/A</v>
      </c>
      <c r="M834" t="e">
        <f>L834*E834</f>
        <v>#N/A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s="7" t="s">
        <v>6149</v>
      </c>
      <c r="E835" s="2">
        <v>4</v>
      </c>
      <c r="F835" s="2" t="str">
        <f>VLOOKUP(C835,customers!A834:I1834,2,FALSE)</f>
        <v>Lenette Dwerryhouse</v>
      </c>
      <c r="G835" s="2" t="s">
        <v>5202</v>
      </c>
      <c r="H835" s="2" t="str">
        <f>VLOOKUP(C835,customers!A834:I1834,7,0)</f>
        <v>United States</v>
      </c>
      <c r="I835" s="2" t="e">
        <f>VLOOKUP(TRIM(D835),products!A834:G882,2,0)</f>
        <v>#N/A</v>
      </c>
      <c r="J835" s="5" t="e">
        <f>VLOOKUP(D835,products!A834:G882,3,FALSE)</f>
        <v>#N/A</v>
      </c>
      <c r="K835" t="e">
        <f>VLOOKUP(D835,products!A834:G882,4,FALSE)</f>
        <v>#N/A</v>
      </c>
      <c r="L835" t="e">
        <f>VLOOKUP(D835,products!A834:G882,5,FALSE)</f>
        <v>#N/A</v>
      </c>
      <c r="M835" t="e">
        <f>L835*E835</f>
        <v>#N/A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s="7" t="s">
        <v>6168</v>
      </c>
      <c r="E836" s="2">
        <v>1</v>
      </c>
      <c r="F836" s="2" t="str">
        <f>VLOOKUP(C836,customers!A835:I1835,2,FALSE)</f>
        <v>Nadeen Broomer</v>
      </c>
      <c r="G836" s="2" t="s">
        <v>5208</v>
      </c>
      <c r="H836" s="2" t="str">
        <f>VLOOKUP(C836,customers!A835:I1835,7,0)</f>
        <v>United States</v>
      </c>
      <c r="I836" s="2" t="e">
        <f>VLOOKUP(TRIM(D836),products!A835:G883,2,0)</f>
        <v>#N/A</v>
      </c>
      <c r="J836" s="5" t="e">
        <f>VLOOKUP(D836,products!A835:G883,3,FALSE)</f>
        <v>#N/A</v>
      </c>
      <c r="K836" t="e">
        <f>VLOOKUP(D836,products!A835:G883,4,FALSE)</f>
        <v>#N/A</v>
      </c>
      <c r="L836" t="e">
        <f>VLOOKUP(D836,products!A835:G883,5,FALSE)</f>
        <v>#N/A</v>
      </c>
      <c r="M836" t="e">
        <f>L836*E836</f>
        <v>#N/A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s="7" t="s">
        <v>6176</v>
      </c>
      <c r="E837" s="2">
        <v>1</v>
      </c>
      <c r="F837" s="2" t="str">
        <f>VLOOKUP(C837,customers!A836:I1836,2,FALSE)</f>
        <v>Konstantine Thoumasson</v>
      </c>
      <c r="G837" s="2" t="s">
        <v>5214</v>
      </c>
      <c r="H837" s="2" t="str">
        <f>VLOOKUP(C837,customers!A836:I1836,7,0)</f>
        <v>United States</v>
      </c>
      <c r="I837" s="2" t="e">
        <f>VLOOKUP(TRIM(D837),products!A836:G884,2,0)</f>
        <v>#N/A</v>
      </c>
      <c r="J837" s="5" t="e">
        <f>VLOOKUP(D837,products!A836:G884,3,FALSE)</f>
        <v>#N/A</v>
      </c>
      <c r="K837" t="e">
        <f>VLOOKUP(D837,products!A836:G884,4,FALSE)</f>
        <v>#N/A</v>
      </c>
      <c r="L837" t="e">
        <f>VLOOKUP(D837,products!A836:G884,5,FALSE)</f>
        <v>#N/A</v>
      </c>
      <c r="M837" t="e">
        <f>L837*E837</f>
        <v>#N/A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s="7" t="s">
        <v>6154</v>
      </c>
      <c r="E838" s="2">
        <v>4</v>
      </c>
      <c r="F838" s="2" t="str">
        <f>VLOOKUP(C838,customers!A837:I1837,2,FALSE)</f>
        <v>Frans Habbergham</v>
      </c>
      <c r="G838" s="2" t="s">
        <v>5219</v>
      </c>
      <c r="H838" s="2" t="str">
        <f>VLOOKUP(C838,customers!A837:I1837,7,0)</f>
        <v>United States</v>
      </c>
      <c r="I838" s="2" t="e">
        <f>VLOOKUP(TRIM(D838),products!A837:G885,2,0)</f>
        <v>#N/A</v>
      </c>
      <c r="J838" s="5" t="e">
        <f>VLOOKUP(D838,products!A837:G885,3,FALSE)</f>
        <v>#N/A</v>
      </c>
      <c r="K838" t="e">
        <f>VLOOKUP(D838,products!A837:G885,4,FALSE)</f>
        <v>#N/A</v>
      </c>
      <c r="L838" t="e">
        <f>VLOOKUP(D838,products!A837:G885,5,FALSE)</f>
        <v>#N/A</v>
      </c>
      <c r="M838" t="e">
        <f>L838*E838</f>
        <v>#N/A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s="7" t="s">
        <v>6181</v>
      </c>
      <c r="E839" s="2">
        <v>3</v>
      </c>
      <c r="F839" s="2" t="e">
        <f>VLOOKUP(C839,customers!A838:I1838,2,FALSE)</f>
        <v>#N/A</v>
      </c>
      <c r="G839" s="2" t="e">
        <v>#N/A</v>
      </c>
      <c r="H839" s="2" t="e">
        <f>VLOOKUP(C839,customers!A838:I1838,7,0)</f>
        <v>#N/A</v>
      </c>
      <c r="I839" s="2" t="e">
        <f>VLOOKUP(TRIM(D839),products!A838:G886,2,0)</f>
        <v>#N/A</v>
      </c>
      <c r="J839" s="5" t="e">
        <f>VLOOKUP(D839,products!A838:G886,3,FALSE)</f>
        <v>#N/A</v>
      </c>
      <c r="K839" t="e">
        <f>VLOOKUP(D839,products!A838:G886,4,FALSE)</f>
        <v>#N/A</v>
      </c>
      <c r="L839" t="e">
        <f>VLOOKUP(D839,products!A838:G886,5,FALSE)</f>
        <v>#N/A</v>
      </c>
      <c r="M839" t="e">
        <f>L839*E839</f>
        <v>#N/A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s="7" t="s">
        <v>6168</v>
      </c>
      <c r="E840" s="2">
        <v>5</v>
      </c>
      <c r="F840" s="2" t="str">
        <f>VLOOKUP(C840,customers!A839:I1839,2,FALSE)</f>
        <v>Romain Avrashin</v>
      </c>
      <c r="G840" s="2" t="s">
        <v>5231</v>
      </c>
      <c r="H840" s="2" t="str">
        <f>VLOOKUP(C840,customers!A839:I1839,7,0)</f>
        <v>United States</v>
      </c>
      <c r="I840" s="2" t="e">
        <f>VLOOKUP(TRIM(D840),products!A839:G887,2,0)</f>
        <v>#N/A</v>
      </c>
      <c r="J840" s="5" t="e">
        <f>VLOOKUP(D840,products!A839:G887,3,FALSE)</f>
        <v>#N/A</v>
      </c>
      <c r="K840" t="e">
        <f>VLOOKUP(D840,products!A839:G887,4,FALSE)</f>
        <v>#N/A</v>
      </c>
      <c r="L840" t="e">
        <f>VLOOKUP(D840,products!A839:G887,5,FALSE)</f>
        <v>#N/A</v>
      </c>
      <c r="M840" t="e">
        <f>L840*E840</f>
        <v>#N/A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s="7" t="s">
        <v>6139</v>
      </c>
      <c r="E841" s="2">
        <v>5</v>
      </c>
      <c r="F841" s="2" t="str">
        <f>VLOOKUP(C841,customers!A840:I1840,2,FALSE)</f>
        <v>Miran Doidge</v>
      </c>
      <c r="G841" s="2" t="s">
        <v>5237</v>
      </c>
      <c r="H841" s="2" t="str">
        <f>VLOOKUP(C841,customers!A840:I1840,7,0)</f>
        <v>United States</v>
      </c>
      <c r="I841" s="2" t="e">
        <f>VLOOKUP(TRIM(D841),products!A840:G888,2,0)</f>
        <v>#N/A</v>
      </c>
      <c r="J841" s="5" t="e">
        <f>VLOOKUP(D841,products!A840:G888,3,FALSE)</f>
        <v>#N/A</v>
      </c>
      <c r="K841" t="e">
        <f>VLOOKUP(D841,products!A840:G888,4,FALSE)</f>
        <v>#N/A</v>
      </c>
      <c r="L841" t="e">
        <f>VLOOKUP(D841,products!A840:G888,5,FALSE)</f>
        <v>#N/A</v>
      </c>
      <c r="M841" t="e">
        <f>L841*E841</f>
        <v>#N/A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s="7" t="s">
        <v>6173</v>
      </c>
      <c r="E842" s="2">
        <v>4</v>
      </c>
      <c r="F842" s="2" t="str">
        <f>VLOOKUP(C842,customers!A841:I1841,2,FALSE)</f>
        <v>Janeva Edinboro</v>
      </c>
      <c r="G842" s="2" t="s">
        <v>5243</v>
      </c>
      <c r="H842" s="2" t="str">
        <f>VLOOKUP(C842,customers!A841:I1841,7,0)</f>
        <v>United States</v>
      </c>
      <c r="I842" s="2" t="e">
        <f>VLOOKUP(TRIM(D842),products!A841:G889,2,0)</f>
        <v>#N/A</v>
      </c>
      <c r="J842" s="5" t="e">
        <f>VLOOKUP(D842,products!A841:G889,3,FALSE)</f>
        <v>#N/A</v>
      </c>
      <c r="K842" t="e">
        <f>VLOOKUP(D842,products!A841:G889,4,FALSE)</f>
        <v>#N/A</v>
      </c>
      <c r="L842" t="e">
        <f>VLOOKUP(D842,products!A841:G889,5,FALSE)</f>
        <v>#N/A</v>
      </c>
      <c r="M842" t="e">
        <f>L842*E842</f>
        <v>#N/A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s="7" t="s">
        <v>6159</v>
      </c>
      <c r="E843" s="2">
        <v>1</v>
      </c>
      <c r="F843" s="2" t="str">
        <f>VLOOKUP(C843,customers!A842:I1842,2,FALSE)</f>
        <v>Trumaine Tewelson</v>
      </c>
      <c r="G843" s="2" t="s">
        <v>5249</v>
      </c>
      <c r="H843" s="2" t="str">
        <f>VLOOKUP(C843,customers!A842:I1842,7,0)</f>
        <v>United States</v>
      </c>
      <c r="I843" s="2" t="e">
        <f>VLOOKUP(TRIM(D843),products!A842:G890,2,0)</f>
        <v>#N/A</v>
      </c>
      <c r="J843" s="5" t="e">
        <f>VLOOKUP(D843,products!A842:G890,3,FALSE)</f>
        <v>#N/A</v>
      </c>
      <c r="K843" t="e">
        <f>VLOOKUP(D843,products!A842:G890,4,FALSE)</f>
        <v>#N/A</v>
      </c>
      <c r="L843" t="e">
        <f>VLOOKUP(D843,products!A842:G890,5,FALSE)</f>
        <v>#N/A</v>
      </c>
      <c r="M843" t="e">
        <f>L843*E843</f>
        <v>#N/A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s="7" t="s">
        <v>6156</v>
      </c>
      <c r="E844" s="2">
        <v>2</v>
      </c>
      <c r="F844" s="2" t="e">
        <f>VLOOKUP(C844,customers!A843:I1843,2,FALSE)</f>
        <v>#N/A</v>
      </c>
      <c r="G844" s="2" t="e">
        <v>#N/A</v>
      </c>
      <c r="H844" s="2" t="e">
        <f>VLOOKUP(C844,customers!A843:I1843,7,0)</f>
        <v>#N/A</v>
      </c>
      <c r="I844" s="2" t="e">
        <f>VLOOKUP(TRIM(D844),products!A843:G891,2,0)</f>
        <v>#N/A</v>
      </c>
      <c r="J844" s="5" t="e">
        <f>VLOOKUP(D844,products!A843:G891,3,FALSE)</f>
        <v>#N/A</v>
      </c>
      <c r="K844" t="e">
        <f>VLOOKUP(D844,products!A843:G891,4,FALSE)</f>
        <v>#N/A</v>
      </c>
      <c r="L844" t="e">
        <f>VLOOKUP(D844,products!A843:G891,5,FALSE)</f>
        <v>#N/A</v>
      </c>
      <c r="M844" t="e">
        <f>L844*E844</f>
        <v>#N/A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s="7" t="s">
        <v>6156</v>
      </c>
      <c r="E845" s="2">
        <v>2</v>
      </c>
      <c r="F845" s="2" t="str">
        <f>VLOOKUP(C845,customers!A844:I1844,2,FALSE)</f>
        <v>De Drewitt</v>
      </c>
      <c r="G845" s="2" t="s">
        <v>5259</v>
      </c>
      <c r="H845" s="2" t="str">
        <f>VLOOKUP(C845,customers!A844:I1844,7,0)</f>
        <v>United States</v>
      </c>
      <c r="I845" s="2" t="e">
        <f>VLOOKUP(TRIM(D845),products!A844:G892,2,0)</f>
        <v>#N/A</v>
      </c>
      <c r="J845" s="5" t="e">
        <f>VLOOKUP(D845,products!A844:G892,3,FALSE)</f>
        <v>#N/A</v>
      </c>
      <c r="K845" t="e">
        <f>VLOOKUP(D845,products!A844:G892,4,FALSE)</f>
        <v>#N/A</v>
      </c>
      <c r="L845" t="e">
        <f>VLOOKUP(D845,products!A844:G892,5,FALSE)</f>
        <v>#N/A</v>
      </c>
      <c r="M845" t="e">
        <f>L845*E845</f>
        <v>#N/A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s="7" t="s">
        <v>6158</v>
      </c>
      <c r="E846" s="2">
        <v>6</v>
      </c>
      <c r="F846" s="2" t="str">
        <f>VLOOKUP(C846,customers!A845:I1845,2,FALSE)</f>
        <v>Adelheid Gladhill</v>
      </c>
      <c r="G846" s="2" t="s">
        <v>5265</v>
      </c>
      <c r="H846" s="2" t="str">
        <f>VLOOKUP(C846,customers!A845:I1845,7,0)</f>
        <v>United States</v>
      </c>
      <c r="I846" s="2" t="e">
        <f>VLOOKUP(TRIM(D846),products!A845:G893,2,0)</f>
        <v>#N/A</v>
      </c>
      <c r="J846" s="5" t="e">
        <f>VLOOKUP(D846,products!A845:G893,3,FALSE)</f>
        <v>#N/A</v>
      </c>
      <c r="K846" t="e">
        <f>VLOOKUP(D846,products!A845:G893,4,FALSE)</f>
        <v>#N/A</v>
      </c>
      <c r="L846" t="e">
        <f>VLOOKUP(D846,products!A845:G893,5,FALSE)</f>
        <v>#N/A</v>
      </c>
      <c r="M846" t="e">
        <f>L846*E846</f>
        <v>#N/A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s="7" t="s">
        <v>6185</v>
      </c>
      <c r="E847" s="2">
        <v>6</v>
      </c>
      <c r="F847" s="2" t="str">
        <f>VLOOKUP(C847,customers!A846:I1846,2,FALSE)</f>
        <v>Murielle Lorinez</v>
      </c>
      <c r="G847" s="2" t="s">
        <v>5271</v>
      </c>
      <c r="H847" s="2" t="str">
        <f>VLOOKUP(C847,customers!A846:I1846,7,0)</f>
        <v>United States</v>
      </c>
      <c r="I847" s="2" t="e">
        <f>VLOOKUP(TRIM(D847),products!A846:G894,2,0)</f>
        <v>#N/A</v>
      </c>
      <c r="J847" s="5" t="e">
        <f>VLOOKUP(D847,products!A846:G894,3,FALSE)</f>
        <v>#N/A</v>
      </c>
      <c r="K847" t="e">
        <f>VLOOKUP(D847,products!A846:G894,4,FALSE)</f>
        <v>#N/A</v>
      </c>
      <c r="L847" t="e">
        <f>VLOOKUP(D847,products!A846:G894,5,FALSE)</f>
        <v>#N/A</v>
      </c>
      <c r="M847" t="e">
        <f>L847*E847</f>
        <v>#N/A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s="7" t="s">
        <v>6175</v>
      </c>
      <c r="E848" s="2">
        <v>2</v>
      </c>
      <c r="F848" s="2" t="str">
        <f>VLOOKUP(C848,customers!A847:I1847,2,FALSE)</f>
        <v>Edin Mathe</v>
      </c>
      <c r="G848" s="2" t="s">
        <v>6196</v>
      </c>
      <c r="H848" s="2" t="str">
        <f>VLOOKUP(C848,customers!A847:I1847,7,0)</f>
        <v>United States</v>
      </c>
      <c r="I848" s="2" t="e">
        <f>VLOOKUP(TRIM(D848),products!A847:G895,2,0)</f>
        <v>#N/A</v>
      </c>
      <c r="J848" s="5" t="e">
        <f>VLOOKUP(D848,products!A847:G895,3,FALSE)</f>
        <v>#N/A</v>
      </c>
      <c r="K848" t="e">
        <f>VLOOKUP(D848,products!A847:G895,4,FALSE)</f>
        <v>#N/A</v>
      </c>
      <c r="L848" t="e">
        <f>VLOOKUP(D848,products!A847:G895,5,FALSE)</f>
        <v>#N/A</v>
      </c>
      <c r="M848" t="e">
        <f>L848*E848</f>
        <v>#N/A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s="7" t="s">
        <v>6154</v>
      </c>
      <c r="E849" s="2">
        <v>3</v>
      </c>
      <c r="F849" s="2" t="str">
        <f>VLOOKUP(C849,customers!A848:I1848,2,FALSE)</f>
        <v>Mordy Van Der Vlies</v>
      </c>
      <c r="G849" s="2" t="s">
        <v>5281</v>
      </c>
      <c r="H849" s="2" t="str">
        <f>VLOOKUP(C849,customers!A848:I1848,7,0)</f>
        <v>United States</v>
      </c>
      <c r="I849" s="2" t="e">
        <f>VLOOKUP(TRIM(D849),products!A848:G896,2,0)</f>
        <v>#N/A</v>
      </c>
      <c r="J849" s="5" t="e">
        <f>VLOOKUP(D849,products!A848:G896,3,FALSE)</f>
        <v>#N/A</v>
      </c>
      <c r="K849" t="e">
        <f>VLOOKUP(D849,products!A848:G896,4,FALSE)</f>
        <v>#N/A</v>
      </c>
      <c r="L849" t="e">
        <f>VLOOKUP(D849,products!A848:G896,5,FALSE)</f>
        <v>#N/A</v>
      </c>
      <c r="M849" t="e">
        <f>L849*E849</f>
        <v>#N/A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s="7" t="s">
        <v>6176</v>
      </c>
      <c r="E850" s="2">
        <v>6</v>
      </c>
      <c r="F850" s="2" t="str">
        <f>VLOOKUP(C850,customers!A849:I1849,2,FALSE)</f>
        <v>Spencer Wastell</v>
      </c>
      <c r="G850" s="2" t="s">
        <v>6196</v>
      </c>
      <c r="H850" s="2" t="str">
        <f>VLOOKUP(C850,customers!A849:I1849,7,0)</f>
        <v>United States</v>
      </c>
      <c r="I850" s="2" t="e">
        <f>VLOOKUP(TRIM(D850),products!A849:G897,2,0)</f>
        <v>#N/A</v>
      </c>
      <c r="J850" s="5" t="e">
        <f>VLOOKUP(D850,products!A849:G897,3,FALSE)</f>
        <v>#N/A</v>
      </c>
      <c r="K850" t="e">
        <f>VLOOKUP(D850,products!A849:G897,4,FALSE)</f>
        <v>#N/A</v>
      </c>
      <c r="L850" t="e">
        <f>VLOOKUP(D850,products!A849:G897,5,FALSE)</f>
        <v>#N/A</v>
      </c>
      <c r="M850" t="e">
        <f>L850*E850</f>
        <v>#N/A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s="7" t="s">
        <v>6167</v>
      </c>
      <c r="E851" s="2">
        <v>6</v>
      </c>
      <c r="F851" s="2" t="str">
        <f>VLOOKUP(C851,customers!A850:I1850,2,FALSE)</f>
        <v>Jemimah Ethelston</v>
      </c>
      <c r="G851" s="2" t="s">
        <v>5291</v>
      </c>
      <c r="H851" s="2" t="str">
        <f>VLOOKUP(C851,customers!A850:I1850,7,0)</f>
        <v>United States</v>
      </c>
      <c r="I851" s="2" t="e">
        <f>VLOOKUP(TRIM(D851),products!A850:G898,2,0)</f>
        <v>#N/A</v>
      </c>
      <c r="J851" s="5" t="e">
        <f>VLOOKUP(D851,products!A850:G898,3,FALSE)</f>
        <v>#N/A</v>
      </c>
      <c r="K851" t="e">
        <f>VLOOKUP(D851,products!A850:G898,4,FALSE)</f>
        <v>#N/A</v>
      </c>
      <c r="L851" t="e">
        <f>VLOOKUP(D851,products!A850:G898,5,FALSE)</f>
        <v>#N/A</v>
      </c>
      <c r="M851" t="e">
        <f>L851*E851</f>
        <v>#N/A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s="7" t="s">
        <v>6152</v>
      </c>
      <c r="E852" s="2">
        <v>2</v>
      </c>
      <c r="F852" s="2" t="str">
        <f>VLOOKUP(C852,customers!A851:I1851,2,FALSE)</f>
        <v>Jemimah Ethelston</v>
      </c>
      <c r="G852" s="2" t="s">
        <v>5291</v>
      </c>
      <c r="H852" s="2" t="str">
        <f>VLOOKUP(C852,customers!A851:I1851,7,0)</f>
        <v>United States</v>
      </c>
      <c r="I852" s="2" t="e">
        <f>VLOOKUP(TRIM(D852),products!A851:G899,2,0)</f>
        <v>#N/A</v>
      </c>
      <c r="J852" s="5" t="e">
        <f>VLOOKUP(D852,products!A851:G899,3,FALSE)</f>
        <v>#N/A</v>
      </c>
      <c r="K852" t="e">
        <f>VLOOKUP(D852,products!A851:G899,4,FALSE)</f>
        <v>#N/A</v>
      </c>
      <c r="L852" t="e">
        <f>VLOOKUP(D852,products!A851:G899,5,FALSE)</f>
        <v>#N/A</v>
      </c>
      <c r="M852" t="e">
        <f>L852*E852</f>
        <v>#N/A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s="7" t="s">
        <v>6169</v>
      </c>
      <c r="E853" s="2">
        <v>1</v>
      </c>
      <c r="F853" s="2" t="str">
        <f>VLOOKUP(C853,customers!A852:I1852,2,FALSE)</f>
        <v>Perice Eberz</v>
      </c>
      <c r="G853" s="2" t="s">
        <v>5302</v>
      </c>
      <c r="H853" s="2" t="str">
        <f>VLOOKUP(C853,customers!A852:I1852,7,0)</f>
        <v>United States</v>
      </c>
      <c r="I853" s="2" t="e">
        <f>VLOOKUP(TRIM(D853),products!A852:G900,2,0)</f>
        <v>#N/A</v>
      </c>
      <c r="J853" s="5" t="e">
        <f>VLOOKUP(D853,products!A852:G900,3,FALSE)</f>
        <v>#N/A</v>
      </c>
      <c r="K853" t="e">
        <f>VLOOKUP(D853,products!A852:G900,4,FALSE)</f>
        <v>#N/A</v>
      </c>
      <c r="L853" t="e">
        <f>VLOOKUP(D853,products!A852:G900,5,FALSE)</f>
        <v>#N/A</v>
      </c>
      <c r="M853" t="e">
        <f>L853*E853</f>
        <v>#N/A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s="7" t="s">
        <v>6165</v>
      </c>
      <c r="E854" s="2">
        <v>4</v>
      </c>
      <c r="F854" s="2" t="str">
        <f>VLOOKUP(C854,customers!A853:I1853,2,FALSE)</f>
        <v>Bear Gaish</v>
      </c>
      <c r="G854" s="2" t="s">
        <v>5308</v>
      </c>
      <c r="H854" s="2" t="str">
        <f>VLOOKUP(C854,customers!A853:I1853,7,0)</f>
        <v>United States</v>
      </c>
      <c r="I854" s="2" t="e">
        <f>VLOOKUP(TRIM(D854),products!A853:G901,2,0)</f>
        <v>#N/A</v>
      </c>
      <c r="J854" s="5" t="e">
        <f>VLOOKUP(D854,products!A853:G901,3,FALSE)</f>
        <v>#N/A</v>
      </c>
      <c r="K854" t="e">
        <f>VLOOKUP(D854,products!A853:G901,4,FALSE)</f>
        <v>#N/A</v>
      </c>
      <c r="L854" t="e">
        <f>VLOOKUP(D854,products!A853:G901,5,FALSE)</f>
        <v>#N/A</v>
      </c>
      <c r="M854" t="e">
        <f>L854*E854</f>
        <v>#N/A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s="7" t="s">
        <v>6147</v>
      </c>
      <c r="E855" s="2">
        <v>2</v>
      </c>
      <c r="F855" s="2" t="str">
        <f>VLOOKUP(C855,customers!A854:I1854,2,FALSE)</f>
        <v>Lynnea Danton</v>
      </c>
      <c r="G855" s="2" t="s">
        <v>5313</v>
      </c>
      <c r="H855" s="2" t="str">
        <f>VLOOKUP(C855,customers!A854:I1854,7,0)</f>
        <v>United States</v>
      </c>
      <c r="I855" s="2" t="e">
        <f>VLOOKUP(TRIM(D855),products!A854:G902,2,0)</f>
        <v>#N/A</v>
      </c>
      <c r="J855" s="5" t="e">
        <f>VLOOKUP(D855,products!A854:G902,3,FALSE)</f>
        <v>#N/A</v>
      </c>
      <c r="K855" t="e">
        <f>VLOOKUP(D855,products!A854:G902,4,FALSE)</f>
        <v>#N/A</v>
      </c>
      <c r="L855" t="e">
        <f>VLOOKUP(D855,products!A854:G902,5,FALSE)</f>
        <v>#N/A</v>
      </c>
      <c r="M855" t="e">
        <f>L855*E855</f>
        <v>#N/A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s="7" t="s">
        <v>6173</v>
      </c>
      <c r="E856" s="2">
        <v>5</v>
      </c>
      <c r="F856" s="2" t="str">
        <f>VLOOKUP(C856,customers!A855:I1855,2,FALSE)</f>
        <v>Skipton Morrall</v>
      </c>
      <c r="G856" s="2" t="s">
        <v>5318</v>
      </c>
      <c r="H856" s="2" t="str">
        <f>VLOOKUP(C856,customers!A855:I1855,7,0)</f>
        <v>United States</v>
      </c>
      <c r="I856" s="2" t="e">
        <f>VLOOKUP(TRIM(D856),products!A855:G903,2,0)</f>
        <v>#N/A</v>
      </c>
      <c r="J856" s="5" t="e">
        <f>VLOOKUP(D856,products!A855:G903,3,FALSE)</f>
        <v>#N/A</v>
      </c>
      <c r="K856" t="e">
        <f>VLOOKUP(D856,products!A855:G903,4,FALSE)</f>
        <v>#N/A</v>
      </c>
      <c r="L856" t="e">
        <f>VLOOKUP(D856,products!A855:G903,5,FALSE)</f>
        <v>#N/A</v>
      </c>
      <c r="M856" t="e">
        <f>L856*E856</f>
        <v>#N/A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s="7" t="s">
        <v>6165</v>
      </c>
      <c r="E857" s="2">
        <v>3</v>
      </c>
      <c r="F857" s="2" t="str">
        <f>VLOOKUP(C857,customers!A856:I1856,2,FALSE)</f>
        <v>Devan Crownshaw</v>
      </c>
      <c r="G857" s="2" t="s">
        <v>5324</v>
      </c>
      <c r="H857" s="2" t="str">
        <f>VLOOKUP(C857,customers!A856:I1856,7,0)</f>
        <v>United States</v>
      </c>
      <c r="I857" s="2" t="e">
        <f>VLOOKUP(TRIM(D857),products!A856:G904,2,0)</f>
        <v>#N/A</v>
      </c>
      <c r="J857" s="5" t="e">
        <f>VLOOKUP(D857,products!A856:G904,3,FALSE)</f>
        <v>#N/A</v>
      </c>
      <c r="K857" t="e">
        <f>VLOOKUP(D857,products!A856:G904,4,FALSE)</f>
        <v>#N/A</v>
      </c>
      <c r="L857" t="e">
        <f>VLOOKUP(D857,products!A856:G904,5,FALSE)</f>
        <v>#N/A</v>
      </c>
      <c r="M857" t="e">
        <f>L857*E857</f>
        <v>#N/A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s="7" t="s">
        <v>6159</v>
      </c>
      <c r="E858" s="2">
        <v>2</v>
      </c>
      <c r="F858" s="2" t="e">
        <f>VLOOKUP(C858,customers!A857:I1857,2,FALSE)</f>
        <v>#N/A</v>
      </c>
      <c r="G858" s="2" t="e">
        <v>#N/A</v>
      </c>
      <c r="H858" s="2" t="e">
        <f>VLOOKUP(C858,customers!A857:I1857,7,0)</f>
        <v>#N/A</v>
      </c>
      <c r="I858" s="2" t="e">
        <f>VLOOKUP(TRIM(D858),products!A857:G905,2,0)</f>
        <v>#N/A</v>
      </c>
      <c r="J858" s="5" t="e">
        <f>VLOOKUP(D858,products!A857:G905,3,FALSE)</f>
        <v>#N/A</v>
      </c>
      <c r="K858" t="e">
        <f>VLOOKUP(D858,products!A857:G905,4,FALSE)</f>
        <v>#N/A</v>
      </c>
      <c r="L858" t="e">
        <f>VLOOKUP(D858,products!A857:G905,5,FALSE)</f>
        <v>#N/A</v>
      </c>
      <c r="M858" t="e">
        <f>L858*E858</f>
        <v>#N/A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s="7" t="s">
        <v>6142</v>
      </c>
      <c r="E859" s="2">
        <v>5</v>
      </c>
      <c r="F859" s="2" t="str">
        <f>VLOOKUP(C859,customers!A858:I1858,2,FALSE)</f>
        <v>Joceline Reddoch</v>
      </c>
      <c r="G859" s="2" t="s">
        <v>5336</v>
      </c>
      <c r="H859" s="2" t="str">
        <f>VLOOKUP(C859,customers!A858:I1858,7,0)</f>
        <v>United States</v>
      </c>
      <c r="I859" s="2" t="e">
        <f>VLOOKUP(TRIM(D859),products!A858:G906,2,0)</f>
        <v>#N/A</v>
      </c>
      <c r="J859" s="5" t="e">
        <f>VLOOKUP(D859,products!A858:G906,3,FALSE)</f>
        <v>#N/A</v>
      </c>
      <c r="K859" t="e">
        <f>VLOOKUP(D859,products!A858:G906,4,FALSE)</f>
        <v>#N/A</v>
      </c>
      <c r="L859" t="e">
        <f>VLOOKUP(D859,products!A858:G906,5,FALSE)</f>
        <v>#N/A</v>
      </c>
      <c r="M859" t="e">
        <f>L859*E859</f>
        <v>#N/A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s="7" t="s">
        <v>6160</v>
      </c>
      <c r="E860" s="2">
        <v>4</v>
      </c>
      <c r="F860" s="2" t="str">
        <f>VLOOKUP(C860,customers!A859:I1859,2,FALSE)</f>
        <v>Shelley Titley</v>
      </c>
      <c r="G860" s="2" t="s">
        <v>5342</v>
      </c>
      <c r="H860" s="2" t="str">
        <f>VLOOKUP(C860,customers!A859:I1859,7,0)</f>
        <v>United States</v>
      </c>
      <c r="I860" s="2" t="e">
        <f>VLOOKUP(TRIM(D860),products!A859:G907,2,0)</f>
        <v>#N/A</v>
      </c>
      <c r="J860" s="5" t="e">
        <f>VLOOKUP(D860,products!A859:G907,3,FALSE)</f>
        <v>#N/A</v>
      </c>
      <c r="K860" t="e">
        <f>VLOOKUP(D860,products!A859:G907,4,FALSE)</f>
        <v>#N/A</v>
      </c>
      <c r="L860" t="e">
        <f>VLOOKUP(D860,products!A859:G907,5,FALSE)</f>
        <v>#N/A</v>
      </c>
      <c r="M860" t="e">
        <f>L860*E860</f>
        <v>#N/A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s="7" t="s">
        <v>6182</v>
      </c>
      <c r="E861" s="2">
        <v>6</v>
      </c>
      <c r="F861" s="2" t="str">
        <f>VLOOKUP(C861,customers!A860:I1860,2,FALSE)</f>
        <v>Redd Simao</v>
      </c>
      <c r="G861" s="2" t="s">
        <v>5348</v>
      </c>
      <c r="H861" s="2" t="str">
        <f>VLOOKUP(C861,customers!A860:I1860,7,0)</f>
        <v>United States</v>
      </c>
      <c r="I861" s="2" t="e">
        <f>VLOOKUP(TRIM(D861),products!A860:G908,2,0)</f>
        <v>#N/A</v>
      </c>
      <c r="J861" s="5" t="e">
        <f>VLOOKUP(D861,products!A860:G908,3,FALSE)</f>
        <v>#N/A</v>
      </c>
      <c r="K861" t="e">
        <f>VLOOKUP(D861,products!A860:G908,4,FALSE)</f>
        <v>#N/A</v>
      </c>
      <c r="L861" t="e">
        <f>VLOOKUP(D861,products!A860:G908,5,FALSE)</f>
        <v>#N/A</v>
      </c>
      <c r="M861" t="e">
        <f>L861*E861</f>
        <v>#N/A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s="7" t="s">
        <v>6175</v>
      </c>
      <c r="E862" s="2">
        <v>1</v>
      </c>
      <c r="F862" s="2" t="str">
        <f>VLOOKUP(C862,customers!A861:I1861,2,FALSE)</f>
        <v>Cece Inker</v>
      </c>
      <c r="G862" s="2" t="s">
        <v>6196</v>
      </c>
      <c r="H862" s="2" t="str">
        <f>VLOOKUP(C862,customers!A861:I1861,7,0)</f>
        <v>United States</v>
      </c>
      <c r="I862" s="2" t="e">
        <f>VLOOKUP(TRIM(D862),products!A861:G909,2,0)</f>
        <v>#N/A</v>
      </c>
      <c r="J862" s="5" t="e">
        <f>VLOOKUP(D862,products!A861:G909,3,FALSE)</f>
        <v>#N/A</v>
      </c>
      <c r="K862" t="e">
        <f>VLOOKUP(D862,products!A861:G909,4,FALSE)</f>
        <v>#N/A</v>
      </c>
      <c r="L862" t="e">
        <f>VLOOKUP(D862,products!A861:G909,5,FALSE)</f>
        <v>#N/A</v>
      </c>
      <c r="M862" t="e">
        <f>L862*E862</f>
        <v>#N/A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s="7" t="s">
        <v>6143</v>
      </c>
      <c r="E863" s="2">
        <v>6</v>
      </c>
      <c r="F863" s="2" t="str">
        <f>VLOOKUP(C863,customers!A862:I1862,2,FALSE)</f>
        <v>Noel Chisholm</v>
      </c>
      <c r="G863" s="2" t="s">
        <v>5359</v>
      </c>
      <c r="H863" s="2" t="str">
        <f>VLOOKUP(C863,customers!A862:I1862,7,0)</f>
        <v>United States</v>
      </c>
      <c r="I863" s="2" t="e">
        <f>VLOOKUP(TRIM(D863),products!A862:G910,2,0)</f>
        <v>#N/A</v>
      </c>
      <c r="J863" s="5" t="e">
        <f>VLOOKUP(D863,products!A862:G910,3,FALSE)</f>
        <v>#N/A</v>
      </c>
      <c r="K863" t="e">
        <f>VLOOKUP(D863,products!A862:G910,4,FALSE)</f>
        <v>#N/A</v>
      </c>
      <c r="L863" t="e">
        <f>VLOOKUP(D863,products!A862:G910,5,FALSE)</f>
        <v>#N/A</v>
      </c>
      <c r="M863" t="e">
        <f>L863*E863</f>
        <v>#N/A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s="7" t="s">
        <v>6138</v>
      </c>
      <c r="E864" s="2">
        <v>1</v>
      </c>
      <c r="F864" s="2" t="str">
        <f>VLOOKUP(C864,customers!A863:I1863,2,FALSE)</f>
        <v>Grazia Oats</v>
      </c>
      <c r="G864" s="2" t="s">
        <v>5365</v>
      </c>
      <c r="H864" s="2" t="str">
        <f>VLOOKUP(C864,customers!A863:I1863,7,0)</f>
        <v>United States</v>
      </c>
      <c r="I864" s="2" t="e">
        <f>VLOOKUP(TRIM(D864),products!A863:G911,2,0)</f>
        <v>#N/A</v>
      </c>
      <c r="J864" s="5" t="e">
        <f>VLOOKUP(D864,products!A863:G911,3,FALSE)</f>
        <v>#N/A</v>
      </c>
      <c r="K864" t="e">
        <f>VLOOKUP(D864,products!A863:G911,4,FALSE)</f>
        <v>#N/A</v>
      </c>
      <c r="L864" t="e">
        <f>VLOOKUP(D864,products!A863:G911,5,FALSE)</f>
        <v>#N/A</v>
      </c>
      <c r="M864" t="e">
        <f>L864*E864</f>
        <v>#N/A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s="7" t="s">
        <v>6162</v>
      </c>
      <c r="E865" s="2">
        <v>2</v>
      </c>
      <c r="F865" s="2" t="str">
        <f>VLOOKUP(C865,customers!A864:I1864,2,FALSE)</f>
        <v>Meade Birkin</v>
      </c>
      <c r="G865" s="2" t="s">
        <v>5371</v>
      </c>
      <c r="H865" s="2" t="str">
        <f>VLOOKUP(C865,customers!A864:I1864,7,0)</f>
        <v>United States</v>
      </c>
      <c r="I865" s="2" t="e">
        <f>VLOOKUP(TRIM(D865),products!A864:G912,2,0)</f>
        <v>#N/A</v>
      </c>
      <c r="J865" s="5" t="e">
        <f>VLOOKUP(D865,products!A864:G912,3,FALSE)</f>
        <v>#N/A</v>
      </c>
      <c r="K865" t="e">
        <f>VLOOKUP(D865,products!A864:G912,4,FALSE)</f>
        <v>#N/A</v>
      </c>
      <c r="L865" t="e">
        <f>VLOOKUP(D865,products!A864:G912,5,FALSE)</f>
        <v>#N/A</v>
      </c>
      <c r="M865" t="e">
        <f>L865*E865</f>
        <v>#N/A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s="7" t="s">
        <v>6178</v>
      </c>
      <c r="E866" s="2">
        <v>6</v>
      </c>
      <c r="F866" s="2" t="str">
        <f>VLOOKUP(C866,customers!A865:I1865,2,FALSE)</f>
        <v>Ronda Pyson</v>
      </c>
      <c r="G866" s="2" t="s">
        <v>5377</v>
      </c>
      <c r="H866" s="2" t="str">
        <f>VLOOKUP(C866,customers!A865:I1865,7,0)</f>
        <v>Ireland</v>
      </c>
      <c r="I866" s="2" t="e">
        <f>VLOOKUP(TRIM(D866),products!A865:G913,2,0)</f>
        <v>#N/A</v>
      </c>
      <c r="J866" s="5" t="e">
        <f>VLOOKUP(D866,products!A865:G913,3,FALSE)</f>
        <v>#N/A</v>
      </c>
      <c r="K866" t="e">
        <f>VLOOKUP(D866,products!A865:G913,4,FALSE)</f>
        <v>#N/A</v>
      </c>
      <c r="L866" t="e">
        <f>VLOOKUP(D866,products!A865:G913,5,FALSE)</f>
        <v>#N/A</v>
      </c>
      <c r="M866" t="e">
        <f>L866*E866</f>
        <v>#N/A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s="7" t="s">
        <v>6157</v>
      </c>
      <c r="E867" s="2">
        <v>1</v>
      </c>
      <c r="F867" s="2" t="str">
        <f>VLOOKUP(C867,customers!A866:I1866,2,FALSE)</f>
        <v>Modesty MacConnechie</v>
      </c>
      <c r="G867" s="2" t="s">
        <v>5430</v>
      </c>
      <c r="H867" s="2" t="str">
        <f>VLOOKUP(C867,customers!A866:I1866,7,0)</f>
        <v>United States</v>
      </c>
      <c r="I867" s="2" t="e">
        <f>VLOOKUP(TRIM(D867),products!A866:G914,2,0)</f>
        <v>#N/A</v>
      </c>
      <c r="J867" s="5" t="e">
        <f>VLOOKUP(D867,products!A866:G914,3,FALSE)</f>
        <v>#N/A</v>
      </c>
      <c r="K867" t="e">
        <f>VLOOKUP(D867,products!A866:G914,4,FALSE)</f>
        <v>#N/A</v>
      </c>
      <c r="L867" t="e">
        <f>VLOOKUP(D867,products!A866:G914,5,FALSE)</f>
        <v>#N/A</v>
      </c>
      <c r="M867" t="e">
        <f>L867*E867</f>
        <v>#N/A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s="7" t="s">
        <v>6158</v>
      </c>
      <c r="E868" s="2">
        <v>3</v>
      </c>
      <c r="F868" s="2" t="str">
        <f>VLOOKUP(C868,customers!A867:I1867,2,FALSE)</f>
        <v>Rafaela Treacher</v>
      </c>
      <c r="G868" s="2" t="s">
        <v>5388</v>
      </c>
      <c r="H868" s="2" t="str">
        <f>VLOOKUP(C868,customers!A867:I1867,7,0)</f>
        <v>Ireland</v>
      </c>
      <c r="I868" s="2" t="e">
        <f>VLOOKUP(TRIM(D868),products!A867:G915,2,0)</f>
        <v>#N/A</v>
      </c>
      <c r="J868" s="5" t="e">
        <f>VLOOKUP(D868,products!A867:G915,3,FALSE)</f>
        <v>#N/A</v>
      </c>
      <c r="K868" t="e">
        <f>VLOOKUP(D868,products!A867:G915,4,FALSE)</f>
        <v>#N/A</v>
      </c>
      <c r="L868" t="e">
        <f>VLOOKUP(D868,products!A867:G915,5,FALSE)</f>
        <v>#N/A</v>
      </c>
      <c r="M868" t="e">
        <f>L868*E868</f>
        <v>#N/A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s="7" t="s">
        <v>6182</v>
      </c>
      <c r="E869" s="2">
        <v>1</v>
      </c>
      <c r="F869" s="2" t="str">
        <f>VLOOKUP(C869,customers!A868:I1868,2,FALSE)</f>
        <v>Bee Fattorini</v>
      </c>
      <c r="G869" s="2" t="s">
        <v>5394</v>
      </c>
      <c r="H869" s="2" t="str">
        <f>VLOOKUP(C869,customers!A868:I1868,7,0)</f>
        <v>Ireland</v>
      </c>
      <c r="I869" s="2" t="e">
        <f>VLOOKUP(TRIM(D869),products!A868:G916,2,0)</f>
        <v>#N/A</v>
      </c>
      <c r="J869" s="5" t="e">
        <f>VLOOKUP(D869,products!A868:G916,3,FALSE)</f>
        <v>#N/A</v>
      </c>
      <c r="K869" t="e">
        <f>VLOOKUP(D869,products!A868:G916,4,FALSE)</f>
        <v>#N/A</v>
      </c>
      <c r="L869" t="e">
        <f>VLOOKUP(D869,products!A868:G916,5,FALSE)</f>
        <v>#N/A</v>
      </c>
      <c r="M869" t="e">
        <f>L869*E869</f>
        <v>#N/A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s="7" t="s">
        <v>6139</v>
      </c>
      <c r="E870" s="2">
        <v>5</v>
      </c>
      <c r="F870" s="2" t="str">
        <f>VLOOKUP(C870,customers!A869:I1869,2,FALSE)</f>
        <v>Margie Palleske</v>
      </c>
      <c r="G870" s="2" t="s">
        <v>5399</v>
      </c>
      <c r="H870" s="2" t="str">
        <f>VLOOKUP(C870,customers!A869:I1869,7,0)</f>
        <v>United States</v>
      </c>
      <c r="I870" s="2" t="e">
        <f>VLOOKUP(TRIM(D870),products!A869:G917,2,0)</f>
        <v>#N/A</v>
      </c>
      <c r="J870" s="5" t="e">
        <f>VLOOKUP(D870,products!A869:G917,3,FALSE)</f>
        <v>#N/A</v>
      </c>
      <c r="K870" t="e">
        <f>VLOOKUP(D870,products!A869:G917,4,FALSE)</f>
        <v>#N/A</v>
      </c>
      <c r="L870" t="e">
        <f>VLOOKUP(D870,products!A869:G917,5,FALSE)</f>
        <v>#N/A</v>
      </c>
      <c r="M870" t="e">
        <f>L870*E870</f>
        <v>#N/A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s="7" t="s">
        <v>6146</v>
      </c>
      <c r="E871" s="2">
        <v>3</v>
      </c>
      <c r="F871" s="2" t="str">
        <f>VLOOKUP(C871,customers!A870:I1870,2,FALSE)</f>
        <v>Alexina Randals</v>
      </c>
      <c r="G871" s="2" t="s">
        <v>6196</v>
      </c>
      <c r="H871" s="2" t="str">
        <f>VLOOKUP(C871,customers!A870:I1870,7,0)</f>
        <v>United States</v>
      </c>
      <c r="I871" s="2" t="e">
        <f>VLOOKUP(TRIM(D871),products!A870:G918,2,0)</f>
        <v>#N/A</v>
      </c>
      <c r="J871" s="5" t="e">
        <f>VLOOKUP(D871,products!A870:G918,3,FALSE)</f>
        <v>#N/A</v>
      </c>
      <c r="K871" t="e">
        <f>VLOOKUP(D871,products!A870:G918,4,FALSE)</f>
        <v>#N/A</v>
      </c>
      <c r="L871" t="e">
        <f>VLOOKUP(D871,products!A870:G918,5,FALSE)</f>
        <v>#N/A</v>
      </c>
      <c r="M871" t="e">
        <f>L871*E871</f>
        <v>#N/A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s="7" t="s">
        <v>6144</v>
      </c>
      <c r="E872" s="2">
        <v>1</v>
      </c>
      <c r="F872" s="2" t="str">
        <f>VLOOKUP(C872,customers!A871:I1871,2,FALSE)</f>
        <v>Filip Antcliffe</v>
      </c>
      <c r="G872" s="2" t="s">
        <v>5410</v>
      </c>
      <c r="H872" s="2" t="str">
        <f>VLOOKUP(C872,customers!A871:I1871,7,0)</f>
        <v>Ireland</v>
      </c>
      <c r="I872" s="2" t="e">
        <f>VLOOKUP(TRIM(D872),products!A871:G919,2,0)</f>
        <v>#N/A</v>
      </c>
      <c r="J872" s="5" t="e">
        <f>VLOOKUP(D872,products!A871:G919,3,FALSE)</f>
        <v>#N/A</v>
      </c>
      <c r="K872" t="e">
        <f>VLOOKUP(D872,products!A871:G919,4,FALSE)</f>
        <v>#N/A</v>
      </c>
      <c r="L872" t="e">
        <f>VLOOKUP(D872,products!A871:G919,5,FALSE)</f>
        <v>#N/A</v>
      </c>
      <c r="M872" t="e">
        <f>L872*E872</f>
        <v>#N/A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s="7" t="s">
        <v>6171</v>
      </c>
      <c r="E873" s="2">
        <v>2</v>
      </c>
      <c r="F873" s="2" t="str">
        <f>VLOOKUP(C873,customers!A872:I1872,2,FALSE)</f>
        <v>Peyter Matignon</v>
      </c>
      <c r="G873" s="2" t="s">
        <v>5416</v>
      </c>
      <c r="H873" s="2" t="str">
        <f>VLOOKUP(C873,customers!A872:I1872,7,0)</f>
        <v>United Kingdom</v>
      </c>
      <c r="I873" s="2" t="e">
        <f>VLOOKUP(TRIM(D873),products!A872:G920,2,0)</f>
        <v>#N/A</v>
      </c>
      <c r="J873" s="5" t="e">
        <f>VLOOKUP(D873,products!A872:G920,3,FALSE)</f>
        <v>#N/A</v>
      </c>
      <c r="K873" t="e">
        <f>VLOOKUP(D873,products!A872:G920,4,FALSE)</f>
        <v>#N/A</v>
      </c>
      <c r="L873" t="e">
        <f>VLOOKUP(D873,products!A872:G920,5,FALSE)</f>
        <v>#N/A</v>
      </c>
      <c r="M873" t="e">
        <f>L873*E873</f>
        <v>#N/A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s="7" t="s">
        <v>6155</v>
      </c>
      <c r="E874" s="2">
        <v>2</v>
      </c>
      <c r="F874" s="2" t="str">
        <f>VLOOKUP(C874,customers!A873:I1873,2,FALSE)</f>
        <v>Claudie Weond</v>
      </c>
      <c r="G874" s="2" t="s">
        <v>5424</v>
      </c>
      <c r="H874" s="2" t="str">
        <f>VLOOKUP(C874,customers!A873:I1873,7,0)</f>
        <v>United States</v>
      </c>
      <c r="I874" s="2" t="e">
        <f>VLOOKUP(TRIM(D874),products!A873:G921,2,0)</f>
        <v>#N/A</v>
      </c>
      <c r="J874" s="5" t="e">
        <f>VLOOKUP(D874,products!A873:G921,3,FALSE)</f>
        <v>#N/A</v>
      </c>
      <c r="K874" t="e">
        <f>VLOOKUP(D874,products!A873:G921,4,FALSE)</f>
        <v>#N/A</v>
      </c>
      <c r="L874" t="e">
        <f>VLOOKUP(D874,products!A873:G921,5,FALSE)</f>
        <v>#N/A</v>
      </c>
      <c r="M874" t="e">
        <f>L874*E874</f>
        <v>#N/A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s="7" t="s">
        <v>6174</v>
      </c>
      <c r="E875" s="2">
        <v>4</v>
      </c>
      <c r="F875" s="2" t="str">
        <f>VLOOKUP(C875,customers!A874:I1874,2,FALSE)</f>
        <v>Modesty MacConnechie</v>
      </c>
      <c r="G875" s="2" t="s">
        <v>5430</v>
      </c>
      <c r="H875" s="2" t="str">
        <f>VLOOKUP(C875,customers!A874:I1874,7,0)</f>
        <v>United States</v>
      </c>
      <c r="I875" s="2" t="e">
        <f>VLOOKUP(TRIM(D875),products!A874:G922,2,0)</f>
        <v>#N/A</v>
      </c>
      <c r="J875" s="5" t="e">
        <f>VLOOKUP(D875,products!A874:G922,3,FALSE)</f>
        <v>#N/A</v>
      </c>
      <c r="K875" t="e">
        <f>VLOOKUP(D875,products!A874:G922,4,FALSE)</f>
        <v>#N/A</v>
      </c>
      <c r="L875" t="e">
        <f>VLOOKUP(D875,products!A874:G922,5,FALSE)</f>
        <v>#N/A</v>
      </c>
      <c r="M875" t="e">
        <f>L875*E875</f>
        <v>#N/A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s="7" t="s">
        <v>6140</v>
      </c>
      <c r="E876" s="2">
        <v>2</v>
      </c>
      <c r="F876" s="2" t="str">
        <f>VLOOKUP(C876,customers!A875:I1875,2,FALSE)</f>
        <v>Jaquenette Skentelbery</v>
      </c>
      <c r="G876" s="2" t="s">
        <v>5436</v>
      </c>
      <c r="H876" s="2" t="str">
        <f>VLOOKUP(C876,customers!A875:I1875,7,0)</f>
        <v>United States</v>
      </c>
      <c r="I876" s="2" t="e">
        <f>VLOOKUP(TRIM(D876),products!A875:G923,2,0)</f>
        <v>#N/A</v>
      </c>
      <c r="J876" s="5" t="e">
        <f>VLOOKUP(D876,products!A875:G923,3,FALSE)</f>
        <v>#N/A</v>
      </c>
      <c r="K876" t="e">
        <f>VLOOKUP(D876,products!A875:G923,4,FALSE)</f>
        <v>#N/A</v>
      </c>
      <c r="L876" t="e">
        <f>VLOOKUP(D876,products!A875:G923,5,FALSE)</f>
        <v>#N/A</v>
      </c>
      <c r="M876" t="e">
        <f>L876*E876</f>
        <v>#N/A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s="7" t="s">
        <v>6160</v>
      </c>
      <c r="E877" s="2">
        <v>5</v>
      </c>
      <c r="F877" s="2" t="str">
        <f>VLOOKUP(C877,customers!A876:I1876,2,FALSE)</f>
        <v>Orazio Comber</v>
      </c>
      <c r="G877" s="2" t="s">
        <v>5442</v>
      </c>
      <c r="H877" s="2" t="str">
        <f>VLOOKUP(C877,customers!A876:I1876,7,0)</f>
        <v>Ireland</v>
      </c>
      <c r="I877" s="2" t="e">
        <f>VLOOKUP(TRIM(D877),products!A876:G924,2,0)</f>
        <v>#N/A</v>
      </c>
      <c r="J877" s="5" t="e">
        <f>VLOOKUP(D877,products!A876:G924,3,FALSE)</f>
        <v>#N/A</v>
      </c>
      <c r="K877" t="e">
        <f>VLOOKUP(D877,products!A876:G924,4,FALSE)</f>
        <v>#N/A</v>
      </c>
      <c r="L877" t="e">
        <f>VLOOKUP(D877,products!A876:G924,5,FALSE)</f>
        <v>#N/A</v>
      </c>
      <c r="M877" t="e">
        <f>L877*E877</f>
        <v>#N/A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s="7" t="s">
        <v>6180</v>
      </c>
      <c r="E878" s="2">
        <v>6</v>
      </c>
      <c r="F878" s="2" t="str">
        <f>VLOOKUP(C878,customers!A877:I1877,2,FALSE)</f>
        <v>Orazio Comber</v>
      </c>
      <c r="G878" s="2" t="s">
        <v>5442</v>
      </c>
      <c r="H878" s="2" t="str">
        <f>VLOOKUP(C878,customers!A877:I1877,7,0)</f>
        <v>Ireland</v>
      </c>
      <c r="I878" s="2" t="e">
        <f>VLOOKUP(TRIM(D878),products!A877:G925,2,0)</f>
        <v>#N/A</v>
      </c>
      <c r="J878" s="5" t="e">
        <f>VLOOKUP(D878,products!A877:G925,3,FALSE)</f>
        <v>#N/A</v>
      </c>
      <c r="K878" t="e">
        <f>VLOOKUP(D878,products!A877:G925,4,FALSE)</f>
        <v>#N/A</v>
      </c>
      <c r="L878" t="e">
        <f>VLOOKUP(D878,products!A877:G925,5,FALSE)</f>
        <v>#N/A</v>
      </c>
      <c r="M878" t="e">
        <f>L878*E878</f>
        <v>#N/A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s="7" t="s">
        <v>6161</v>
      </c>
      <c r="E879" s="2">
        <v>3</v>
      </c>
      <c r="F879" s="2" t="str">
        <f>VLOOKUP(C879,customers!A878:I1878,2,FALSE)</f>
        <v>Zachary Tramel</v>
      </c>
      <c r="G879" s="2" t="s">
        <v>5453</v>
      </c>
      <c r="H879" s="2" t="str">
        <f>VLOOKUP(C879,customers!A878:I1878,7,0)</f>
        <v>United States</v>
      </c>
      <c r="I879" s="2" t="e">
        <f>VLOOKUP(TRIM(D879),products!A878:G926,2,0)</f>
        <v>#N/A</v>
      </c>
      <c r="J879" s="5" t="e">
        <f>VLOOKUP(D879,products!A878:G926,3,FALSE)</f>
        <v>#N/A</v>
      </c>
      <c r="K879" t="e">
        <f>VLOOKUP(D879,products!A878:G926,4,FALSE)</f>
        <v>#N/A</v>
      </c>
      <c r="L879" t="e">
        <f>VLOOKUP(D879,products!A878:G926,5,FALSE)</f>
        <v>#N/A</v>
      </c>
      <c r="M879" t="e">
        <f>L879*E879</f>
        <v>#N/A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s="7" t="s">
        <v>6142</v>
      </c>
      <c r="E880" s="2">
        <v>1</v>
      </c>
      <c r="F880" s="2" t="str">
        <f>VLOOKUP(C880,customers!A879:I1879,2,FALSE)</f>
        <v>Izaak Primak</v>
      </c>
      <c r="G880" s="2" t="s">
        <v>6196</v>
      </c>
      <c r="H880" s="2" t="str">
        <f>VLOOKUP(C880,customers!A879:I1879,7,0)</f>
        <v>United States</v>
      </c>
      <c r="I880" s="2" t="e">
        <f>VLOOKUP(TRIM(D880),products!A879:G927,2,0)</f>
        <v>#N/A</v>
      </c>
      <c r="J880" s="5" t="e">
        <f>VLOOKUP(D880,products!A879:G927,3,FALSE)</f>
        <v>#N/A</v>
      </c>
      <c r="K880" t="e">
        <f>VLOOKUP(D880,products!A879:G927,4,FALSE)</f>
        <v>#N/A</v>
      </c>
      <c r="L880" t="e">
        <f>VLOOKUP(D880,products!A879:G927,5,FALSE)</f>
        <v>#N/A</v>
      </c>
      <c r="M880" t="e">
        <f>L880*E880</f>
        <v>#N/A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s="7" t="s">
        <v>6153</v>
      </c>
      <c r="E881" s="2">
        <v>3</v>
      </c>
      <c r="F881" s="2" t="str">
        <f>VLOOKUP(C881,customers!A880:I1880,2,FALSE)</f>
        <v>Brittani Thoresbie</v>
      </c>
      <c r="G881" s="2" t="s">
        <v>6196</v>
      </c>
      <c r="H881" s="2" t="str">
        <f>VLOOKUP(C881,customers!A880:I1880,7,0)</f>
        <v>United States</v>
      </c>
      <c r="I881" s="2" t="e">
        <f>VLOOKUP(TRIM(D881),products!A880:G928,2,0)</f>
        <v>#N/A</v>
      </c>
      <c r="J881" s="5" t="e">
        <f>VLOOKUP(D881,products!A880:G928,3,FALSE)</f>
        <v>#N/A</v>
      </c>
      <c r="K881" t="e">
        <f>VLOOKUP(D881,products!A880:G928,4,FALSE)</f>
        <v>#N/A</v>
      </c>
      <c r="L881" t="e">
        <f>VLOOKUP(D881,products!A880:G928,5,FALSE)</f>
        <v>#N/A</v>
      </c>
      <c r="M881" t="e">
        <f>L881*E881</f>
        <v>#N/A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s="7" t="s">
        <v>6178</v>
      </c>
      <c r="E882" s="2">
        <v>2</v>
      </c>
      <c r="F882" s="2" t="str">
        <f>VLOOKUP(C882,customers!A881:I1881,2,FALSE)</f>
        <v>Constanta Hatfull</v>
      </c>
      <c r="G882" s="2" t="s">
        <v>5469</v>
      </c>
      <c r="H882" s="2" t="str">
        <f>VLOOKUP(C882,customers!A881:I1881,7,0)</f>
        <v>United States</v>
      </c>
      <c r="I882" s="2" t="e">
        <f>VLOOKUP(TRIM(D882),products!A881:G929,2,0)</f>
        <v>#N/A</v>
      </c>
      <c r="J882" s="5" t="e">
        <f>VLOOKUP(D882,products!A881:G929,3,FALSE)</f>
        <v>#N/A</v>
      </c>
      <c r="K882" t="e">
        <f>VLOOKUP(D882,products!A881:G929,4,FALSE)</f>
        <v>#N/A</v>
      </c>
      <c r="L882" t="e">
        <f>VLOOKUP(D882,products!A881:G929,5,FALSE)</f>
        <v>#N/A</v>
      </c>
      <c r="M882" t="e">
        <f>L882*E882</f>
        <v>#N/A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s="7" t="s">
        <v>6167</v>
      </c>
      <c r="E883" s="2">
        <v>6</v>
      </c>
      <c r="F883" s="2" t="str">
        <f>VLOOKUP(C883,customers!A882:I1882,2,FALSE)</f>
        <v>Bobbe Castagneto</v>
      </c>
      <c r="G883" s="2" t="s">
        <v>6196</v>
      </c>
      <c r="H883" s="2" t="str">
        <f>VLOOKUP(C883,customers!A882:I1882,7,0)</f>
        <v>United States</v>
      </c>
      <c r="I883" s="2" t="e">
        <f>VLOOKUP(TRIM(D883),products!A882:G930,2,0)</f>
        <v>#N/A</v>
      </c>
      <c r="J883" s="5" t="e">
        <f>VLOOKUP(D883,products!A882:G930,3,FALSE)</f>
        <v>#N/A</v>
      </c>
      <c r="K883" t="e">
        <f>VLOOKUP(D883,products!A882:G930,4,FALSE)</f>
        <v>#N/A</v>
      </c>
      <c r="L883" t="e">
        <f>VLOOKUP(D883,products!A882:G930,5,FALSE)</f>
        <v>#N/A</v>
      </c>
      <c r="M883" t="e">
        <f>L883*E883</f>
        <v>#N/A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s="7" t="s">
        <v>6168</v>
      </c>
      <c r="E884" s="2">
        <v>5</v>
      </c>
      <c r="F884" s="2" t="str">
        <f>VLOOKUP(C884,customers!A883:I1883,2,FALSE)</f>
        <v>Kippie Marrison</v>
      </c>
      <c r="G884" s="2" t="s">
        <v>5528</v>
      </c>
      <c r="H884" s="2" t="str">
        <f>VLOOKUP(C884,customers!A883:I1883,7,0)</f>
        <v>United States</v>
      </c>
      <c r="I884" s="2" t="e">
        <f>VLOOKUP(TRIM(D884),products!A883:G931,2,0)</f>
        <v>#N/A</v>
      </c>
      <c r="J884" s="5" t="e">
        <f>VLOOKUP(D884,products!A883:G931,3,FALSE)</f>
        <v>#N/A</v>
      </c>
      <c r="K884" t="e">
        <f>VLOOKUP(D884,products!A883:G931,4,FALSE)</f>
        <v>#N/A</v>
      </c>
      <c r="L884" t="e">
        <f>VLOOKUP(D884,products!A883:G931,5,FALSE)</f>
        <v>#N/A</v>
      </c>
      <c r="M884" t="e">
        <f>L884*E884</f>
        <v>#N/A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s="7" t="s">
        <v>6175</v>
      </c>
      <c r="E885" s="2">
        <v>3</v>
      </c>
      <c r="F885" s="2" t="str">
        <f>VLOOKUP(C885,customers!A884:I1884,2,FALSE)</f>
        <v>Lindon Agnolo</v>
      </c>
      <c r="G885" s="2" t="s">
        <v>5486</v>
      </c>
      <c r="H885" s="2" t="str">
        <f>VLOOKUP(C885,customers!A884:I1884,7,0)</f>
        <v>United States</v>
      </c>
      <c r="I885" s="2" t="e">
        <f>VLOOKUP(TRIM(D885),products!A884:G932,2,0)</f>
        <v>#N/A</v>
      </c>
      <c r="J885" s="5" t="e">
        <f>VLOOKUP(D885,products!A884:G932,3,FALSE)</f>
        <v>#N/A</v>
      </c>
      <c r="K885" t="e">
        <f>VLOOKUP(D885,products!A884:G932,4,FALSE)</f>
        <v>#N/A</v>
      </c>
      <c r="L885" t="e">
        <f>VLOOKUP(D885,products!A884:G932,5,FALSE)</f>
        <v>#N/A</v>
      </c>
      <c r="M885" t="e">
        <f>L885*E885</f>
        <v>#N/A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s="7" t="s">
        <v>6172</v>
      </c>
      <c r="E886" s="2">
        <v>1</v>
      </c>
      <c r="F886" s="2" t="str">
        <f>VLOOKUP(C886,customers!A885:I1885,2,FALSE)</f>
        <v>Delainey Kiddy</v>
      </c>
      <c r="G886" s="2" t="s">
        <v>5492</v>
      </c>
      <c r="H886" s="2" t="str">
        <f>VLOOKUP(C886,customers!A885:I1885,7,0)</f>
        <v>United States</v>
      </c>
      <c r="I886" s="2" t="e">
        <f>VLOOKUP(TRIM(D886),products!A885:G933,2,0)</f>
        <v>#N/A</v>
      </c>
      <c r="J886" s="5" t="e">
        <f>VLOOKUP(D886,products!A885:G933,3,FALSE)</f>
        <v>#N/A</v>
      </c>
      <c r="K886" t="e">
        <f>VLOOKUP(D886,products!A885:G933,4,FALSE)</f>
        <v>#N/A</v>
      </c>
      <c r="L886" t="e">
        <f>VLOOKUP(D886,products!A885:G933,5,FALSE)</f>
        <v>#N/A</v>
      </c>
      <c r="M886" t="e">
        <f>L886*E886</f>
        <v>#N/A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s="7" t="s">
        <v>6149</v>
      </c>
      <c r="E887" s="2">
        <v>6</v>
      </c>
      <c r="F887" s="2" t="str">
        <f>VLOOKUP(C887,customers!A886:I1886,2,FALSE)</f>
        <v>Helli Petroulis</v>
      </c>
      <c r="G887" s="2" t="s">
        <v>5498</v>
      </c>
      <c r="H887" s="2" t="str">
        <f>VLOOKUP(C887,customers!A886:I1886,7,0)</f>
        <v>Ireland</v>
      </c>
      <c r="I887" s="2" t="e">
        <f>VLOOKUP(TRIM(D887),products!A886:G934,2,0)</f>
        <v>#N/A</v>
      </c>
      <c r="J887" s="5" t="e">
        <f>VLOOKUP(D887,products!A886:G934,3,FALSE)</f>
        <v>#N/A</v>
      </c>
      <c r="K887" t="e">
        <f>VLOOKUP(D887,products!A886:G934,4,FALSE)</f>
        <v>#N/A</v>
      </c>
      <c r="L887" t="e">
        <f>VLOOKUP(D887,products!A886:G934,5,FALSE)</f>
        <v>#N/A</v>
      </c>
      <c r="M887" t="e">
        <f>L887*E887</f>
        <v>#N/A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s="7" t="s">
        <v>6160</v>
      </c>
      <c r="E888" s="2">
        <v>2</v>
      </c>
      <c r="F888" s="2" t="str">
        <f>VLOOKUP(C888,customers!A887:I1887,2,FALSE)</f>
        <v>Marty Scholl</v>
      </c>
      <c r="G888" s="2" t="s">
        <v>5504</v>
      </c>
      <c r="H888" s="2" t="str">
        <f>VLOOKUP(C888,customers!A887:I1887,7,0)</f>
        <v>United States</v>
      </c>
      <c r="I888" s="2" t="e">
        <f>VLOOKUP(TRIM(D888),products!A887:G935,2,0)</f>
        <v>#N/A</v>
      </c>
      <c r="J888" s="5" t="e">
        <f>VLOOKUP(D888,products!A887:G935,3,FALSE)</f>
        <v>#N/A</v>
      </c>
      <c r="K888" t="e">
        <f>VLOOKUP(D888,products!A887:G935,4,FALSE)</f>
        <v>#N/A</v>
      </c>
      <c r="L888" t="e">
        <f>VLOOKUP(D888,products!A887:G935,5,FALSE)</f>
        <v>#N/A</v>
      </c>
      <c r="M888" t="e">
        <f>L888*E888</f>
        <v>#N/A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s="7" t="s">
        <v>6184</v>
      </c>
      <c r="E889" s="2">
        <v>3</v>
      </c>
      <c r="F889" s="2" t="str">
        <f>VLOOKUP(C889,customers!A888:I1888,2,FALSE)</f>
        <v>Kienan Ferson</v>
      </c>
      <c r="G889" s="2" t="s">
        <v>5510</v>
      </c>
      <c r="H889" s="2" t="str">
        <f>VLOOKUP(C889,customers!A888:I1888,7,0)</f>
        <v>United States</v>
      </c>
      <c r="I889" s="2" t="e">
        <f>VLOOKUP(TRIM(D889),products!A888:G936,2,0)</f>
        <v>#N/A</v>
      </c>
      <c r="J889" s="5" t="e">
        <f>VLOOKUP(D889,products!A888:G936,3,FALSE)</f>
        <v>#N/A</v>
      </c>
      <c r="K889" t="e">
        <f>VLOOKUP(D889,products!A888:G936,4,FALSE)</f>
        <v>#N/A</v>
      </c>
      <c r="L889" t="e">
        <f>VLOOKUP(D889,products!A888:G936,5,FALSE)</f>
        <v>#N/A</v>
      </c>
      <c r="M889" t="e">
        <f>L889*E889</f>
        <v>#N/A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s="7" t="s">
        <v>6167</v>
      </c>
      <c r="E890" s="2">
        <v>2</v>
      </c>
      <c r="F890" s="2" t="str">
        <f>VLOOKUP(C890,customers!A889:I1889,2,FALSE)</f>
        <v>Blake Kelloway</v>
      </c>
      <c r="G890" s="2" t="s">
        <v>5516</v>
      </c>
      <c r="H890" s="2" t="str">
        <f>VLOOKUP(C890,customers!A889:I1889,7,0)</f>
        <v>United States</v>
      </c>
      <c r="I890" s="2" t="e">
        <f>VLOOKUP(TRIM(D890),products!A889:G937,2,0)</f>
        <v>#N/A</v>
      </c>
      <c r="J890" s="5" t="e">
        <f>VLOOKUP(D890,products!A889:G937,3,FALSE)</f>
        <v>#N/A</v>
      </c>
      <c r="K890" t="e">
        <f>VLOOKUP(D890,products!A889:G937,4,FALSE)</f>
        <v>#N/A</v>
      </c>
      <c r="L890" t="e">
        <f>VLOOKUP(D890,products!A889:G937,5,FALSE)</f>
        <v>#N/A</v>
      </c>
      <c r="M890" t="e">
        <f>L890*E890</f>
        <v>#N/A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s="7" t="s">
        <v>6163</v>
      </c>
      <c r="E891" s="2">
        <v>1</v>
      </c>
      <c r="F891" s="2" t="str">
        <f>VLOOKUP(C891,customers!A890:I1890,2,FALSE)</f>
        <v>Scarlett Oliffe</v>
      </c>
      <c r="G891" s="2" t="s">
        <v>5522</v>
      </c>
      <c r="H891" s="2" t="str">
        <f>VLOOKUP(C891,customers!A890:I1890,7,0)</f>
        <v>United States</v>
      </c>
      <c r="I891" s="2" t="e">
        <f>VLOOKUP(TRIM(D891),products!A890:G938,2,0)</f>
        <v>#N/A</v>
      </c>
      <c r="J891" s="5" t="e">
        <f>VLOOKUP(D891,products!A890:G938,3,FALSE)</f>
        <v>#N/A</v>
      </c>
      <c r="K891" t="e">
        <f>VLOOKUP(D891,products!A890:G938,4,FALSE)</f>
        <v>#N/A</v>
      </c>
      <c r="L891" t="e">
        <f>VLOOKUP(D891,products!A890:G938,5,FALSE)</f>
        <v>#N/A</v>
      </c>
      <c r="M891" t="e">
        <f>L891*E891</f>
        <v>#N/A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s="7" t="s">
        <v>6149</v>
      </c>
      <c r="E892" s="2">
        <v>1</v>
      </c>
      <c r="F892" s="2" t="str">
        <f>VLOOKUP(C892,customers!A891:I1891,2,FALSE)</f>
        <v>Kippie Marrison</v>
      </c>
      <c r="G892" s="2" t="s">
        <v>5528</v>
      </c>
      <c r="H892" s="2" t="str">
        <f>VLOOKUP(C892,customers!A891:I1891,7,0)</f>
        <v>United States</v>
      </c>
      <c r="I892" s="2" t="e">
        <f>VLOOKUP(TRIM(D892),products!A891:G939,2,0)</f>
        <v>#N/A</v>
      </c>
      <c r="J892" s="5" t="e">
        <f>VLOOKUP(D892,products!A891:G939,3,FALSE)</f>
        <v>#N/A</v>
      </c>
      <c r="K892" t="e">
        <f>VLOOKUP(D892,products!A891:G939,4,FALSE)</f>
        <v>#N/A</v>
      </c>
      <c r="L892" t="e">
        <f>VLOOKUP(D892,products!A891:G939,5,FALSE)</f>
        <v>#N/A</v>
      </c>
      <c r="M892" t="e">
        <f>L892*E892</f>
        <v>#N/A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s="7" t="s">
        <v>6168</v>
      </c>
      <c r="E893" s="2">
        <v>5</v>
      </c>
      <c r="F893" s="2" t="str">
        <f>VLOOKUP(C893,customers!A892:I1892,2,FALSE)</f>
        <v>Celestia Dolohunty</v>
      </c>
      <c r="G893" s="2" t="s">
        <v>5534</v>
      </c>
      <c r="H893" s="2" t="str">
        <f>VLOOKUP(C893,customers!A892:I1892,7,0)</f>
        <v>United States</v>
      </c>
      <c r="I893" s="2" t="e">
        <f>VLOOKUP(TRIM(D893),products!A892:G940,2,0)</f>
        <v>#N/A</v>
      </c>
      <c r="J893" s="5" t="e">
        <f>VLOOKUP(D893,products!A892:G940,3,FALSE)</f>
        <v>#N/A</v>
      </c>
      <c r="K893" t="e">
        <f>VLOOKUP(D893,products!A892:G940,4,FALSE)</f>
        <v>#N/A</v>
      </c>
      <c r="L893" t="e">
        <f>VLOOKUP(D893,products!A892:G940,5,FALSE)</f>
        <v>#N/A</v>
      </c>
      <c r="M893" t="e">
        <f>L893*E893</f>
        <v>#N/A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s="7" t="s">
        <v>6156</v>
      </c>
      <c r="E894" s="2">
        <v>5</v>
      </c>
      <c r="F894" s="2" t="str">
        <f>VLOOKUP(C894,customers!A893:I1893,2,FALSE)</f>
        <v>Patsy Vasilenko</v>
      </c>
      <c r="G894" s="2" t="s">
        <v>5540</v>
      </c>
      <c r="H894" s="2" t="str">
        <f>VLOOKUP(C894,customers!A893:I1893,7,0)</f>
        <v>United Kingdom</v>
      </c>
      <c r="I894" s="2" t="e">
        <f>VLOOKUP(TRIM(D894),products!A893:G941,2,0)</f>
        <v>#N/A</v>
      </c>
      <c r="J894" s="5" t="e">
        <f>VLOOKUP(D894,products!A893:G941,3,FALSE)</f>
        <v>#N/A</v>
      </c>
      <c r="K894" t="e">
        <f>VLOOKUP(D894,products!A893:G941,4,FALSE)</f>
        <v>#N/A</v>
      </c>
      <c r="L894" t="e">
        <f>VLOOKUP(D894,products!A893:G941,5,FALSE)</f>
        <v>#N/A</v>
      </c>
      <c r="M894" t="e">
        <f>L894*E894</f>
        <v>#N/A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s="7" t="s">
        <v>6161</v>
      </c>
      <c r="E895" s="2">
        <v>6</v>
      </c>
      <c r="F895" s="2" t="str">
        <f>VLOOKUP(C895,customers!A894:I1894,2,FALSE)</f>
        <v>Raphaela Schankelborg</v>
      </c>
      <c r="G895" s="2" t="s">
        <v>5546</v>
      </c>
      <c r="H895" s="2" t="str">
        <f>VLOOKUP(C895,customers!A894:I1894,7,0)</f>
        <v>United States</v>
      </c>
      <c r="I895" s="2" t="e">
        <f>VLOOKUP(TRIM(D895),products!A894:G942,2,0)</f>
        <v>#N/A</v>
      </c>
      <c r="J895" s="5" t="e">
        <f>VLOOKUP(D895,products!A894:G942,3,FALSE)</f>
        <v>#N/A</v>
      </c>
      <c r="K895" t="e">
        <f>VLOOKUP(D895,products!A894:G942,4,FALSE)</f>
        <v>#N/A</v>
      </c>
      <c r="L895" t="e">
        <f>VLOOKUP(D895,products!A894:G942,5,FALSE)</f>
        <v>#N/A</v>
      </c>
      <c r="M895" t="e">
        <f>L895*E895</f>
        <v>#N/A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s="7" t="s">
        <v>6149</v>
      </c>
      <c r="E896" s="2">
        <v>4</v>
      </c>
      <c r="F896" s="2" t="str">
        <f>VLOOKUP(C896,customers!A895:I1895,2,FALSE)</f>
        <v>Sharity Wickens</v>
      </c>
      <c r="G896" s="2" t="s">
        <v>6196</v>
      </c>
      <c r="H896" s="2" t="str">
        <f>VLOOKUP(C896,customers!A895:I1895,7,0)</f>
        <v>Ireland</v>
      </c>
      <c r="I896" s="2" t="e">
        <f>VLOOKUP(TRIM(D896),products!A895:G943,2,0)</f>
        <v>#N/A</v>
      </c>
      <c r="J896" s="5" t="e">
        <f>VLOOKUP(D896,products!A895:G943,3,FALSE)</f>
        <v>#N/A</v>
      </c>
      <c r="K896" t="e">
        <f>VLOOKUP(D896,products!A895:G943,4,FALSE)</f>
        <v>#N/A</v>
      </c>
      <c r="L896" t="e">
        <f>VLOOKUP(D896,products!A895:G943,5,FALSE)</f>
        <v>#N/A</v>
      </c>
      <c r="M896" t="e">
        <f>L896*E896</f>
        <v>#N/A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s="7" t="s">
        <v>6166</v>
      </c>
      <c r="E897" s="2">
        <v>5</v>
      </c>
      <c r="F897" s="2" t="str">
        <f>VLOOKUP(C897,customers!A896:I1896,2,FALSE)</f>
        <v>Derick Snow</v>
      </c>
      <c r="G897" s="2" t="s">
        <v>6196</v>
      </c>
      <c r="H897" s="2" t="str">
        <f>VLOOKUP(C897,customers!A896:I1896,7,0)</f>
        <v>United States</v>
      </c>
      <c r="I897" s="2" t="e">
        <f>VLOOKUP(TRIM(D897),products!A896:G944,2,0)</f>
        <v>#N/A</v>
      </c>
      <c r="J897" s="5" t="e">
        <f>VLOOKUP(D897,products!A896:G944,3,FALSE)</f>
        <v>#N/A</v>
      </c>
      <c r="K897" t="e">
        <f>VLOOKUP(D897,products!A896:G944,4,FALSE)</f>
        <v>#N/A</v>
      </c>
      <c r="L897" t="e">
        <f>VLOOKUP(D897,products!A896:G944,5,FALSE)</f>
        <v>#N/A</v>
      </c>
      <c r="M897" t="e">
        <f>L897*E897</f>
        <v>#N/A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s="7" t="s">
        <v>6172</v>
      </c>
      <c r="E898" s="2">
        <v>6</v>
      </c>
      <c r="F898" s="2" t="str">
        <f>VLOOKUP(C898,customers!A897:I1897,2,FALSE)</f>
        <v>Baxy Cargen</v>
      </c>
      <c r="G898" s="2" t="s">
        <v>5561</v>
      </c>
      <c r="H898" s="2" t="str">
        <f>VLOOKUP(C898,customers!A897:I1897,7,0)</f>
        <v>United States</v>
      </c>
      <c r="I898" s="2" t="e">
        <f>VLOOKUP(TRIM(D898),products!A897:G945,2,0)</f>
        <v>#N/A</v>
      </c>
      <c r="J898" s="5" t="e">
        <f>VLOOKUP(D898,products!A897:G945,3,FALSE)</f>
        <v>#N/A</v>
      </c>
      <c r="K898" t="e">
        <f>VLOOKUP(D898,products!A897:G945,4,FALSE)</f>
        <v>#N/A</v>
      </c>
      <c r="L898" t="e">
        <f>VLOOKUP(D898,products!A897:G945,5,FALSE)</f>
        <v>#N/A</v>
      </c>
      <c r="M898" t="e">
        <f>L898*E898</f>
        <v>#N/A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s="7" t="s">
        <v>6183</v>
      </c>
      <c r="E899" s="2">
        <v>2</v>
      </c>
      <c r="F899" s="2" t="str">
        <f>VLOOKUP(C899,customers!A898:I1898,2,FALSE)</f>
        <v>Ryann Stickler</v>
      </c>
      <c r="G899" s="2" t="s">
        <v>5567</v>
      </c>
      <c r="H899" s="2" t="str">
        <f>VLOOKUP(C899,customers!A898:I1898,7,0)</f>
        <v>United Kingdom</v>
      </c>
      <c r="I899" s="2" t="e">
        <f>VLOOKUP(TRIM(D899),products!A898:G946,2,0)</f>
        <v>#N/A</v>
      </c>
      <c r="J899" s="5" t="e">
        <f>VLOOKUP(D899,products!A898:G946,3,FALSE)</f>
        <v>#N/A</v>
      </c>
      <c r="K899" t="e">
        <f>VLOOKUP(D899,products!A898:G946,4,FALSE)</f>
        <v>#N/A</v>
      </c>
      <c r="L899" t="e">
        <f>VLOOKUP(D899,products!A898:G946,5,FALSE)</f>
        <v>#N/A</v>
      </c>
      <c r="M899" t="e">
        <f>L899*E899</f>
        <v>#N/A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s="7" t="s">
        <v>6173</v>
      </c>
      <c r="E900" s="2">
        <v>5</v>
      </c>
      <c r="F900" s="2" t="str">
        <f>VLOOKUP(C900,customers!A899:I1899,2,FALSE)</f>
        <v>Daryn Cassius</v>
      </c>
      <c r="G900" s="2" t="s">
        <v>6196</v>
      </c>
      <c r="H900" s="2" t="str">
        <f>VLOOKUP(C900,customers!A899:I1899,7,0)</f>
        <v>United States</v>
      </c>
      <c r="I900" s="2" t="e">
        <f>VLOOKUP(TRIM(D900),products!A899:G947,2,0)</f>
        <v>#N/A</v>
      </c>
      <c r="J900" s="5" t="e">
        <f>VLOOKUP(D900,products!A899:G947,3,FALSE)</f>
        <v>#N/A</v>
      </c>
      <c r="K900" t="e">
        <f>VLOOKUP(D900,products!A899:G947,4,FALSE)</f>
        <v>#N/A</v>
      </c>
      <c r="L900" t="e">
        <f>VLOOKUP(D900,products!A899:G947,5,FALSE)</f>
        <v>#N/A</v>
      </c>
      <c r="M900" t="e">
        <f>L900*E900</f>
        <v>#N/A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s="7" t="s">
        <v>6162</v>
      </c>
      <c r="E901" s="2">
        <v>5</v>
      </c>
      <c r="F901" s="2" t="e">
        <f>VLOOKUP(C901,customers!A900:I1900,2,FALSE)</f>
        <v>#N/A</v>
      </c>
      <c r="G901" s="2" t="e">
        <v>#N/A</v>
      </c>
      <c r="H901" s="2" t="e">
        <f>VLOOKUP(C901,customers!A900:I1900,7,0)</f>
        <v>#N/A</v>
      </c>
      <c r="I901" s="2" t="e">
        <f>VLOOKUP(TRIM(D901),products!A900:G948,2,0)</f>
        <v>#N/A</v>
      </c>
      <c r="J901" s="5" t="e">
        <f>VLOOKUP(D901,products!A900:G948,3,FALSE)</f>
        <v>#N/A</v>
      </c>
      <c r="K901" t="e">
        <f>VLOOKUP(D901,products!A900:G948,4,FALSE)</f>
        <v>#N/A</v>
      </c>
      <c r="L901" t="e">
        <f>VLOOKUP(D901,products!A900:G948,5,FALSE)</f>
        <v>#N/A</v>
      </c>
      <c r="M901" t="e">
        <f>L901*E901</f>
        <v>#N/A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s="7" t="s">
        <v>6170</v>
      </c>
      <c r="E902" s="2">
        <v>3</v>
      </c>
      <c r="F902" s="2" t="str">
        <f>VLOOKUP(C902,customers!A901:I1901,2,FALSE)</f>
        <v>Skelly Dolohunty</v>
      </c>
      <c r="G902" s="2" t="s">
        <v>6196</v>
      </c>
      <c r="H902" s="2" t="str">
        <f>VLOOKUP(C902,customers!A901:I1901,7,0)</f>
        <v>Ireland</v>
      </c>
      <c r="I902" s="2" t="e">
        <f>VLOOKUP(TRIM(D902),products!A901:G949,2,0)</f>
        <v>#N/A</v>
      </c>
      <c r="J902" s="5" t="e">
        <f>VLOOKUP(D902,products!A901:G949,3,FALSE)</f>
        <v>#N/A</v>
      </c>
      <c r="K902" t="e">
        <f>VLOOKUP(D902,products!A901:G949,4,FALSE)</f>
        <v>#N/A</v>
      </c>
      <c r="L902" t="e">
        <f>VLOOKUP(D902,products!A901:G949,5,FALSE)</f>
        <v>#N/A</v>
      </c>
      <c r="M902" t="e">
        <f>L902*E902</f>
        <v>#N/A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s="7" t="s">
        <v>6178</v>
      </c>
      <c r="E903" s="2">
        <v>1</v>
      </c>
      <c r="F903" s="2" t="str">
        <f>VLOOKUP(C903,customers!A902:I1902,2,FALSE)</f>
        <v>Drake Jevon</v>
      </c>
      <c r="G903" s="2" t="s">
        <v>5588</v>
      </c>
      <c r="H903" s="2" t="str">
        <f>VLOOKUP(C903,customers!A902:I1902,7,0)</f>
        <v>United States</v>
      </c>
      <c r="I903" s="2" t="e">
        <f>VLOOKUP(TRIM(D903),products!A902:G950,2,0)</f>
        <v>#N/A</v>
      </c>
      <c r="J903" s="5" t="e">
        <f>VLOOKUP(D903,products!A902:G950,3,FALSE)</f>
        <v>#N/A</v>
      </c>
      <c r="K903" t="e">
        <f>VLOOKUP(D903,products!A902:G950,4,FALSE)</f>
        <v>#N/A</v>
      </c>
      <c r="L903" t="e">
        <f>VLOOKUP(D903,products!A902:G950,5,FALSE)</f>
        <v>#N/A</v>
      </c>
      <c r="M903" t="e">
        <f>L903*E903</f>
        <v>#N/A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s="7" t="s">
        <v>6166</v>
      </c>
      <c r="E904" s="2">
        <v>5</v>
      </c>
      <c r="F904" s="2" t="str">
        <f>VLOOKUP(C904,customers!A903:I1903,2,FALSE)</f>
        <v>Hall Ranner</v>
      </c>
      <c r="G904" s="2" t="s">
        <v>5594</v>
      </c>
      <c r="H904" s="2" t="str">
        <f>VLOOKUP(C904,customers!A903:I1903,7,0)</f>
        <v>United States</v>
      </c>
      <c r="I904" s="2" t="e">
        <f>VLOOKUP(TRIM(D904),products!A903:G951,2,0)</f>
        <v>#N/A</v>
      </c>
      <c r="J904" s="5" t="e">
        <f>VLOOKUP(D904,products!A903:G951,3,FALSE)</f>
        <v>#N/A</v>
      </c>
      <c r="K904" t="e">
        <f>VLOOKUP(D904,products!A903:G951,4,FALSE)</f>
        <v>#N/A</v>
      </c>
      <c r="L904" t="e">
        <f>VLOOKUP(D904,products!A903:G951,5,FALSE)</f>
        <v>#N/A</v>
      </c>
      <c r="M904" t="e">
        <f>L904*E904</f>
        <v>#N/A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s="7" t="s">
        <v>6160</v>
      </c>
      <c r="E905" s="2">
        <v>2</v>
      </c>
      <c r="F905" s="2" t="str">
        <f>VLOOKUP(C905,customers!A904:I1904,2,FALSE)</f>
        <v>Berkly Imrie</v>
      </c>
      <c r="G905" s="2" t="s">
        <v>5600</v>
      </c>
      <c r="H905" s="2" t="str">
        <f>VLOOKUP(C905,customers!A904:I1904,7,0)</f>
        <v>United States</v>
      </c>
      <c r="I905" s="2" t="e">
        <f>VLOOKUP(TRIM(D905),products!A904:G952,2,0)</f>
        <v>#N/A</v>
      </c>
      <c r="J905" s="5" t="e">
        <f>VLOOKUP(D905,products!A904:G952,3,FALSE)</f>
        <v>#N/A</v>
      </c>
      <c r="K905" t="e">
        <f>VLOOKUP(D905,products!A904:G952,4,FALSE)</f>
        <v>#N/A</v>
      </c>
      <c r="L905" t="e">
        <f>VLOOKUP(D905,products!A904:G952,5,FALSE)</f>
        <v>#N/A</v>
      </c>
      <c r="M905" t="e">
        <f>L905*E905</f>
        <v>#N/A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s="7" t="s">
        <v>6182</v>
      </c>
      <c r="E906" s="2">
        <v>5</v>
      </c>
      <c r="F906" s="2" t="str">
        <f>VLOOKUP(C906,customers!A905:I1905,2,FALSE)</f>
        <v>Dorey Sopper</v>
      </c>
      <c r="G906" s="2" t="s">
        <v>5606</v>
      </c>
      <c r="H906" s="2" t="str">
        <f>VLOOKUP(C906,customers!A905:I1905,7,0)</f>
        <v>United States</v>
      </c>
      <c r="I906" s="2" t="e">
        <f>VLOOKUP(TRIM(D906),products!A905:G953,2,0)</f>
        <v>#N/A</v>
      </c>
      <c r="J906" s="5" t="e">
        <f>VLOOKUP(D906,products!A905:G953,3,FALSE)</f>
        <v>#N/A</v>
      </c>
      <c r="K906" t="e">
        <f>VLOOKUP(D906,products!A905:G953,4,FALSE)</f>
        <v>#N/A</v>
      </c>
      <c r="L906" t="e">
        <f>VLOOKUP(D906,products!A905:G953,5,FALSE)</f>
        <v>#N/A</v>
      </c>
      <c r="M906" t="e">
        <f>L906*E906</f>
        <v>#N/A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s="7" t="s">
        <v>6157</v>
      </c>
      <c r="E907" s="2">
        <v>6</v>
      </c>
      <c r="F907" s="2" t="str">
        <f>VLOOKUP(C907,customers!A906:I1906,2,FALSE)</f>
        <v>Darcy Lochran</v>
      </c>
      <c r="G907" s="2" t="s">
        <v>6196</v>
      </c>
      <c r="H907" s="2" t="str">
        <f>VLOOKUP(C907,customers!A906:I1906,7,0)</f>
        <v>United States</v>
      </c>
      <c r="I907" s="2" t="e">
        <f>VLOOKUP(TRIM(D907),products!A906:G954,2,0)</f>
        <v>#N/A</v>
      </c>
      <c r="J907" s="5" t="e">
        <f>VLOOKUP(D907,products!A906:G954,3,FALSE)</f>
        <v>#N/A</v>
      </c>
      <c r="K907" t="e">
        <f>VLOOKUP(D907,products!A906:G954,4,FALSE)</f>
        <v>#N/A</v>
      </c>
      <c r="L907" t="e">
        <f>VLOOKUP(D907,products!A906:G954,5,FALSE)</f>
        <v>#N/A</v>
      </c>
      <c r="M907" t="e">
        <f>L907*E907</f>
        <v>#N/A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s="7" t="s">
        <v>6157</v>
      </c>
      <c r="E908" s="2">
        <v>4</v>
      </c>
      <c r="F908" s="2" t="str">
        <f>VLOOKUP(C908,customers!A907:I1907,2,FALSE)</f>
        <v>Lauritz Ledgley</v>
      </c>
      <c r="G908" s="2" t="s">
        <v>5617</v>
      </c>
      <c r="H908" s="2" t="str">
        <f>VLOOKUP(C908,customers!A907:I1907,7,0)</f>
        <v>United States</v>
      </c>
      <c r="I908" s="2" t="e">
        <f>VLOOKUP(TRIM(D908),products!A907:G955,2,0)</f>
        <v>#N/A</v>
      </c>
      <c r="J908" s="5" t="e">
        <f>VLOOKUP(D908,products!A907:G955,3,FALSE)</f>
        <v>#N/A</v>
      </c>
      <c r="K908" t="e">
        <f>VLOOKUP(D908,products!A907:G955,4,FALSE)</f>
        <v>#N/A</v>
      </c>
      <c r="L908" t="e">
        <f>VLOOKUP(D908,products!A907:G955,5,FALSE)</f>
        <v>#N/A</v>
      </c>
      <c r="M908" t="e">
        <f>L908*E908</f>
        <v>#N/A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s="7" t="s">
        <v>6143</v>
      </c>
      <c r="E909" s="2">
        <v>3</v>
      </c>
      <c r="F909" s="2" t="str">
        <f>VLOOKUP(C909,customers!A908:I1908,2,FALSE)</f>
        <v>Tawnya Menary</v>
      </c>
      <c r="G909" s="2" t="s">
        <v>5623</v>
      </c>
      <c r="H909" s="2" t="str">
        <f>VLOOKUP(C909,customers!A908:I1908,7,0)</f>
        <v>United States</v>
      </c>
      <c r="I909" s="2" t="e">
        <f>VLOOKUP(TRIM(D909),products!A908:G956,2,0)</f>
        <v>#N/A</v>
      </c>
      <c r="J909" s="5" t="e">
        <f>VLOOKUP(D909,products!A908:G956,3,FALSE)</f>
        <v>#N/A</v>
      </c>
      <c r="K909" t="e">
        <f>VLOOKUP(D909,products!A908:G956,4,FALSE)</f>
        <v>#N/A</v>
      </c>
      <c r="L909" t="e">
        <f>VLOOKUP(D909,products!A908:G956,5,FALSE)</f>
        <v>#N/A</v>
      </c>
      <c r="M909" t="e">
        <f>L909*E909</f>
        <v>#N/A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s="7" t="s">
        <v>6179</v>
      </c>
      <c r="E910" s="2">
        <v>5</v>
      </c>
      <c r="F910" s="2" t="str">
        <f>VLOOKUP(C910,customers!A909:I1909,2,FALSE)</f>
        <v>Gustaf Ciccotti</v>
      </c>
      <c r="G910" s="2" t="s">
        <v>5629</v>
      </c>
      <c r="H910" s="2" t="str">
        <f>VLOOKUP(C910,customers!A909:I1909,7,0)</f>
        <v>United States</v>
      </c>
      <c r="I910" s="2" t="e">
        <f>VLOOKUP(TRIM(D910),products!A909:G957,2,0)</f>
        <v>#N/A</v>
      </c>
      <c r="J910" s="5" t="e">
        <f>VLOOKUP(D910,products!A909:G957,3,FALSE)</f>
        <v>#N/A</v>
      </c>
      <c r="K910" t="e">
        <f>VLOOKUP(D910,products!A909:G957,4,FALSE)</f>
        <v>#N/A</v>
      </c>
      <c r="L910" t="e">
        <f>VLOOKUP(D910,products!A909:G957,5,FALSE)</f>
        <v>#N/A</v>
      </c>
      <c r="M910" t="e">
        <f>L910*E910</f>
        <v>#N/A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s="7" t="s">
        <v>6178</v>
      </c>
      <c r="E911" s="2">
        <v>3</v>
      </c>
      <c r="F911" s="2" t="str">
        <f>VLOOKUP(C911,customers!A910:I1910,2,FALSE)</f>
        <v>Bobbe Renner</v>
      </c>
      <c r="G911" s="2" t="s">
        <v>6196</v>
      </c>
      <c r="H911" s="2" t="str">
        <f>VLOOKUP(C911,customers!A910:I1910,7,0)</f>
        <v>United States</v>
      </c>
      <c r="I911" s="2" t="e">
        <f>VLOOKUP(TRIM(D911),products!A910:G958,2,0)</f>
        <v>#N/A</v>
      </c>
      <c r="J911" s="5" t="e">
        <f>VLOOKUP(D911,products!A910:G958,3,FALSE)</f>
        <v>#N/A</v>
      </c>
      <c r="K911" t="e">
        <f>VLOOKUP(D911,products!A910:G958,4,FALSE)</f>
        <v>#N/A</v>
      </c>
      <c r="L911" t="e">
        <f>VLOOKUP(D911,products!A910:G958,5,FALSE)</f>
        <v>#N/A</v>
      </c>
      <c r="M911" t="e">
        <f>L911*E911</f>
        <v>#N/A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s="7" t="s">
        <v>6168</v>
      </c>
      <c r="E912" s="2">
        <v>4</v>
      </c>
      <c r="F912" s="2" t="str">
        <f>VLOOKUP(C912,customers!A911:I1911,2,FALSE)</f>
        <v>Wilton Jallin</v>
      </c>
      <c r="G912" s="2" t="s">
        <v>5640</v>
      </c>
      <c r="H912" s="2" t="str">
        <f>VLOOKUP(C912,customers!A911:I1911,7,0)</f>
        <v>United States</v>
      </c>
      <c r="I912" s="2" t="e">
        <f>VLOOKUP(TRIM(D912),products!A911:G959,2,0)</f>
        <v>#N/A</v>
      </c>
      <c r="J912" s="5" t="e">
        <f>VLOOKUP(D912,products!A911:G959,3,FALSE)</f>
        <v>#N/A</v>
      </c>
      <c r="K912" t="e">
        <f>VLOOKUP(D912,products!A911:G959,4,FALSE)</f>
        <v>#N/A</v>
      </c>
      <c r="L912" t="e">
        <f>VLOOKUP(D912,products!A911:G959,5,FALSE)</f>
        <v>#N/A</v>
      </c>
      <c r="M912" t="e">
        <f>L912*E912</f>
        <v>#N/A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s="7" t="s">
        <v>6155</v>
      </c>
      <c r="E913" s="2">
        <v>4</v>
      </c>
      <c r="F913" s="2" t="str">
        <f>VLOOKUP(C913,customers!A912:I1912,2,FALSE)</f>
        <v>Mindy Bogey</v>
      </c>
      <c r="G913" s="2" t="s">
        <v>5646</v>
      </c>
      <c r="H913" s="2" t="str">
        <f>VLOOKUP(C913,customers!A912:I1912,7,0)</f>
        <v>United States</v>
      </c>
      <c r="I913" s="2" t="e">
        <f>VLOOKUP(TRIM(D913),products!A912:G960,2,0)</f>
        <v>#N/A</v>
      </c>
      <c r="J913" s="5" t="e">
        <f>VLOOKUP(D913,products!A912:G960,3,FALSE)</f>
        <v>#N/A</v>
      </c>
      <c r="K913" t="e">
        <f>VLOOKUP(D913,products!A912:G960,4,FALSE)</f>
        <v>#N/A</v>
      </c>
      <c r="L913" t="e">
        <f>VLOOKUP(D913,products!A912:G960,5,FALSE)</f>
        <v>#N/A</v>
      </c>
      <c r="M913" t="e">
        <f>L913*E913</f>
        <v>#N/A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s="7" t="s">
        <v>6151</v>
      </c>
      <c r="E914" s="2">
        <v>6</v>
      </c>
      <c r="F914" s="2" t="str">
        <f>VLOOKUP(C914,customers!A913:I1913,2,FALSE)</f>
        <v>Paulie Fonzone</v>
      </c>
      <c r="G914" s="2" t="s">
        <v>6196</v>
      </c>
      <c r="H914" s="2" t="str">
        <f>VLOOKUP(C914,customers!A913:I1913,7,0)</f>
        <v>United States</v>
      </c>
      <c r="I914" s="2" t="e">
        <f>VLOOKUP(TRIM(D914),products!A913:G961,2,0)</f>
        <v>#N/A</v>
      </c>
      <c r="J914" s="5" t="e">
        <f>VLOOKUP(D914,products!A913:G961,3,FALSE)</f>
        <v>#N/A</v>
      </c>
      <c r="K914" t="e">
        <f>VLOOKUP(D914,products!A913:G961,4,FALSE)</f>
        <v>#N/A</v>
      </c>
      <c r="L914" t="e">
        <f>VLOOKUP(D914,products!A913:G961,5,FALSE)</f>
        <v>#N/A</v>
      </c>
      <c r="M914" t="e">
        <f>L914*E914</f>
        <v>#N/A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s="7" t="s">
        <v>6157</v>
      </c>
      <c r="E915" s="2">
        <v>1</v>
      </c>
      <c r="F915" s="2" t="str">
        <f>VLOOKUP(C915,customers!A914:I1914,2,FALSE)</f>
        <v>Merrile Cobbledick</v>
      </c>
      <c r="G915" s="2" t="s">
        <v>5657</v>
      </c>
      <c r="H915" s="2" t="str">
        <f>VLOOKUP(C915,customers!A914:I1914,7,0)</f>
        <v>United States</v>
      </c>
      <c r="I915" s="2" t="e">
        <f>VLOOKUP(TRIM(D915),products!A914:G962,2,0)</f>
        <v>#N/A</v>
      </c>
      <c r="J915" s="5" t="e">
        <f>VLOOKUP(D915,products!A914:G962,3,FALSE)</f>
        <v>#N/A</v>
      </c>
      <c r="K915" t="e">
        <f>VLOOKUP(D915,products!A914:G962,4,FALSE)</f>
        <v>#N/A</v>
      </c>
      <c r="L915" t="e">
        <f>VLOOKUP(D915,products!A914:G962,5,FALSE)</f>
        <v>#N/A</v>
      </c>
      <c r="M915" t="e">
        <f>L915*E915</f>
        <v>#N/A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s="7" t="s">
        <v>6155</v>
      </c>
      <c r="E916" s="2">
        <v>4</v>
      </c>
      <c r="F916" s="2" t="str">
        <f>VLOOKUP(C916,customers!A915:I1915,2,FALSE)</f>
        <v>Antonius Lewry</v>
      </c>
      <c r="G916" s="2" t="s">
        <v>5663</v>
      </c>
      <c r="H916" s="2" t="str">
        <f>VLOOKUP(C916,customers!A915:I1915,7,0)</f>
        <v>United States</v>
      </c>
      <c r="I916" s="2" t="e">
        <f>VLOOKUP(TRIM(D916),products!A915:G963,2,0)</f>
        <v>#N/A</v>
      </c>
      <c r="J916" s="5" t="e">
        <f>VLOOKUP(D916,products!A915:G963,3,FALSE)</f>
        <v>#N/A</v>
      </c>
      <c r="K916" t="e">
        <f>VLOOKUP(D916,products!A915:G963,4,FALSE)</f>
        <v>#N/A</v>
      </c>
      <c r="L916" t="e">
        <f>VLOOKUP(D916,products!A915:G963,5,FALSE)</f>
        <v>#N/A</v>
      </c>
      <c r="M916" t="e">
        <f>L916*E916</f>
        <v>#N/A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s="7" t="s">
        <v>6185</v>
      </c>
      <c r="E917" s="2">
        <v>3</v>
      </c>
      <c r="F917" s="2" t="str">
        <f>VLOOKUP(C917,customers!A916:I1916,2,FALSE)</f>
        <v>Isis Hessel</v>
      </c>
      <c r="G917" s="2" t="s">
        <v>5669</v>
      </c>
      <c r="H917" s="2" t="str">
        <f>VLOOKUP(C917,customers!A916:I1916,7,0)</f>
        <v>United States</v>
      </c>
      <c r="I917" s="2" t="e">
        <f>VLOOKUP(TRIM(D917),products!A916:G964,2,0)</f>
        <v>#N/A</v>
      </c>
      <c r="J917" s="5" t="e">
        <f>VLOOKUP(D917,products!A916:G964,3,FALSE)</f>
        <v>#N/A</v>
      </c>
      <c r="K917" t="e">
        <f>VLOOKUP(D917,products!A916:G964,4,FALSE)</f>
        <v>#N/A</v>
      </c>
      <c r="L917" t="e">
        <f>VLOOKUP(D917,products!A916:G964,5,FALSE)</f>
        <v>#N/A</v>
      </c>
      <c r="M917" t="e">
        <f>L917*E917</f>
        <v>#N/A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s="7" t="s">
        <v>6153</v>
      </c>
      <c r="E918" s="2">
        <v>1</v>
      </c>
      <c r="F918" s="2" t="str">
        <f>VLOOKUP(C918,customers!A917:I1917,2,FALSE)</f>
        <v>Harland Trematick</v>
      </c>
      <c r="G918" s="2" t="s">
        <v>6196</v>
      </c>
      <c r="H918" s="2" t="str">
        <f>VLOOKUP(C918,customers!A917:I1917,7,0)</f>
        <v>Ireland</v>
      </c>
      <c r="I918" s="2" t="e">
        <f>VLOOKUP(TRIM(D918),products!A917:G965,2,0)</f>
        <v>#N/A</v>
      </c>
      <c r="J918" s="5" t="e">
        <f>VLOOKUP(D918,products!A917:G965,3,FALSE)</f>
        <v>#N/A</v>
      </c>
      <c r="K918" t="e">
        <f>VLOOKUP(D918,products!A917:G965,4,FALSE)</f>
        <v>#N/A</v>
      </c>
      <c r="L918" t="e">
        <f>VLOOKUP(D918,products!A917:G965,5,FALSE)</f>
        <v>#N/A</v>
      </c>
      <c r="M918" t="e">
        <f>L918*E918</f>
        <v>#N/A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s="7" t="s">
        <v>6157</v>
      </c>
      <c r="E919" s="2">
        <v>1</v>
      </c>
      <c r="F919" s="2" t="str">
        <f>VLOOKUP(C919,customers!A918:I1918,2,FALSE)</f>
        <v>Chloris Sorrell</v>
      </c>
      <c r="G919" s="2" t="s">
        <v>5679</v>
      </c>
      <c r="H919" s="2" t="str">
        <f>VLOOKUP(C919,customers!A918:I1918,7,0)</f>
        <v>United Kingdom</v>
      </c>
      <c r="I919" s="2" t="e">
        <f>VLOOKUP(TRIM(D919),products!A918:G966,2,0)</f>
        <v>#N/A</v>
      </c>
      <c r="J919" s="5" t="e">
        <f>VLOOKUP(D919,products!A918:G966,3,FALSE)</f>
        <v>#N/A</v>
      </c>
      <c r="K919" t="e">
        <f>VLOOKUP(D919,products!A918:G966,4,FALSE)</f>
        <v>#N/A</v>
      </c>
      <c r="L919" t="e">
        <f>VLOOKUP(D919,products!A918:G966,5,FALSE)</f>
        <v>#N/A</v>
      </c>
      <c r="M919" t="e">
        <f>L919*E919</f>
        <v>#N/A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s="7" t="s">
        <v>6144</v>
      </c>
      <c r="E920" s="2">
        <v>3</v>
      </c>
      <c r="F920" s="2" t="str">
        <f>VLOOKUP(C920,customers!A919:I1919,2,FALSE)</f>
        <v>Chloris Sorrell</v>
      </c>
      <c r="G920" s="2" t="s">
        <v>5679</v>
      </c>
      <c r="H920" s="2" t="str">
        <f>VLOOKUP(C920,customers!A919:I1919,7,0)</f>
        <v>United Kingdom</v>
      </c>
      <c r="I920" s="2" t="e">
        <f>VLOOKUP(TRIM(D920),products!A919:G967,2,0)</f>
        <v>#N/A</v>
      </c>
      <c r="J920" s="5" t="e">
        <f>VLOOKUP(D920,products!A919:G967,3,FALSE)</f>
        <v>#N/A</v>
      </c>
      <c r="K920" t="e">
        <f>VLOOKUP(D920,products!A919:G967,4,FALSE)</f>
        <v>#N/A</v>
      </c>
      <c r="L920" t="e">
        <f>VLOOKUP(D920,products!A919:G967,5,FALSE)</f>
        <v>#N/A</v>
      </c>
      <c r="M920" t="e">
        <f>L920*E920</f>
        <v>#N/A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s="7" t="s">
        <v>6163</v>
      </c>
      <c r="E921" s="2">
        <v>5</v>
      </c>
      <c r="F921" s="2" t="str">
        <f>VLOOKUP(C921,customers!A920:I1920,2,FALSE)</f>
        <v>Quintina Heavyside</v>
      </c>
      <c r="G921" s="2" t="s">
        <v>5690</v>
      </c>
      <c r="H921" s="2" t="str">
        <f>VLOOKUP(C921,customers!A920:I1920,7,0)</f>
        <v>United States</v>
      </c>
      <c r="I921" s="2" t="e">
        <f>VLOOKUP(TRIM(D921),products!A920:G968,2,0)</f>
        <v>#N/A</v>
      </c>
      <c r="J921" s="5" t="e">
        <f>VLOOKUP(D921,products!A920:G968,3,FALSE)</f>
        <v>#N/A</v>
      </c>
      <c r="K921" t="e">
        <f>VLOOKUP(D921,products!A920:G968,4,FALSE)</f>
        <v>#N/A</v>
      </c>
      <c r="L921" t="e">
        <f>VLOOKUP(D921,products!A920:G968,5,FALSE)</f>
        <v>#N/A</v>
      </c>
      <c r="M921" t="e">
        <f>L921*E921</f>
        <v>#N/A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s="7" t="s">
        <v>6149</v>
      </c>
      <c r="E922" s="2">
        <v>6</v>
      </c>
      <c r="F922" s="2" t="str">
        <f>VLOOKUP(C922,customers!A921:I1921,2,FALSE)</f>
        <v>Hadley Reuven</v>
      </c>
      <c r="G922" s="2" t="s">
        <v>5696</v>
      </c>
      <c r="H922" s="2" t="str">
        <f>VLOOKUP(C922,customers!A921:I1921,7,0)</f>
        <v>United States</v>
      </c>
      <c r="I922" s="2" t="e">
        <f>VLOOKUP(TRIM(D922),products!A921:G969,2,0)</f>
        <v>#N/A</v>
      </c>
      <c r="J922" s="5" t="e">
        <f>VLOOKUP(D922,products!A921:G969,3,FALSE)</f>
        <v>#N/A</v>
      </c>
      <c r="K922" t="e">
        <f>VLOOKUP(D922,products!A921:G969,4,FALSE)</f>
        <v>#N/A</v>
      </c>
      <c r="L922" t="e">
        <f>VLOOKUP(D922,products!A921:G969,5,FALSE)</f>
        <v>#N/A</v>
      </c>
      <c r="M922" t="e">
        <f>L922*E922</f>
        <v>#N/A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s="7" t="s">
        <v>6150</v>
      </c>
      <c r="E923" s="2">
        <v>2</v>
      </c>
      <c r="F923" s="2" t="str">
        <f>VLOOKUP(C923,customers!A922:I1922,2,FALSE)</f>
        <v>Mitch Attwool</v>
      </c>
      <c r="G923" s="2" t="s">
        <v>5702</v>
      </c>
      <c r="H923" s="2" t="str">
        <f>VLOOKUP(C923,customers!A922:I1922,7,0)</f>
        <v>United States</v>
      </c>
      <c r="I923" s="2" t="e">
        <f>VLOOKUP(TRIM(D923),products!A922:G970,2,0)</f>
        <v>#N/A</v>
      </c>
      <c r="J923" s="5" t="e">
        <f>VLOOKUP(D923,products!A922:G970,3,FALSE)</f>
        <v>#N/A</v>
      </c>
      <c r="K923" t="e">
        <f>VLOOKUP(D923,products!A922:G970,4,FALSE)</f>
        <v>#N/A</v>
      </c>
      <c r="L923" t="e">
        <f>VLOOKUP(D923,products!A922:G970,5,FALSE)</f>
        <v>#N/A</v>
      </c>
      <c r="M923" t="e">
        <f>L923*E923</f>
        <v>#N/A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s="7" t="s">
        <v>6155</v>
      </c>
      <c r="E924" s="2">
        <v>6</v>
      </c>
      <c r="F924" s="2" t="str">
        <f>VLOOKUP(C924,customers!A923:I1923,2,FALSE)</f>
        <v>Charin Maplethorp</v>
      </c>
      <c r="G924" s="2" t="s">
        <v>6196</v>
      </c>
      <c r="H924" s="2" t="str">
        <f>VLOOKUP(C924,customers!A923:I1923,7,0)</f>
        <v>United States</v>
      </c>
      <c r="I924" s="2" t="e">
        <f>VLOOKUP(TRIM(D924),products!A923:G971,2,0)</f>
        <v>#N/A</v>
      </c>
      <c r="J924" s="5" t="e">
        <f>VLOOKUP(D924,products!A923:G971,3,FALSE)</f>
        <v>#N/A</v>
      </c>
      <c r="K924" t="e">
        <f>VLOOKUP(D924,products!A923:G971,4,FALSE)</f>
        <v>#N/A</v>
      </c>
      <c r="L924" t="e">
        <f>VLOOKUP(D924,products!A923:G971,5,FALSE)</f>
        <v>#N/A</v>
      </c>
      <c r="M924" t="e">
        <f>L924*E924</f>
        <v>#N/A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s="7" t="s">
        <v>6185</v>
      </c>
      <c r="E925" s="2">
        <v>1</v>
      </c>
      <c r="F925" s="2" t="str">
        <f>VLOOKUP(C925,customers!A924:I1924,2,FALSE)</f>
        <v>Goldie Wynes</v>
      </c>
      <c r="G925" s="2" t="s">
        <v>5712</v>
      </c>
      <c r="H925" s="2" t="str">
        <f>VLOOKUP(C925,customers!A924:I1924,7,0)</f>
        <v>United States</v>
      </c>
      <c r="I925" s="2" t="e">
        <f>VLOOKUP(TRIM(D925),products!A924:G972,2,0)</f>
        <v>#N/A</v>
      </c>
      <c r="J925" s="5" t="e">
        <f>VLOOKUP(D925,products!A924:G972,3,FALSE)</f>
        <v>#N/A</v>
      </c>
      <c r="K925" t="e">
        <f>VLOOKUP(D925,products!A924:G972,4,FALSE)</f>
        <v>#N/A</v>
      </c>
      <c r="L925" t="e">
        <f>VLOOKUP(D925,products!A924:G972,5,FALSE)</f>
        <v>#N/A</v>
      </c>
      <c r="M925" t="e">
        <f>L925*E925</f>
        <v>#N/A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s="7" t="s">
        <v>6182</v>
      </c>
      <c r="E926" s="2">
        <v>3</v>
      </c>
      <c r="F926" s="2" t="str">
        <f>VLOOKUP(C926,customers!A925:I1925,2,FALSE)</f>
        <v>Celie MacCourt</v>
      </c>
      <c r="G926" s="2" t="s">
        <v>5718</v>
      </c>
      <c r="H926" s="2" t="str">
        <f>VLOOKUP(C926,customers!A925:I1925,7,0)</f>
        <v>United States</v>
      </c>
      <c r="I926" s="2" t="e">
        <f>VLOOKUP(TRIM(D926),products!A925:G973,2,0)</f>
        <v>#N/A</v>
      </c>
      <c r="J926" s="5" t="e">
        <f>VLOOKUP(D926,products!A925:G973,3,FALSE)</f>
        <v>#N/A</v>
      </c>
      <c r="K926" t="e">
        <f>VLOOKUP(D926,products!A925:G973,4,FALSE)</f>
        <v>#N/A</v>
      </c>
      <c r="L926" t="e">
        <f>VLOOKUP(D926,products!A925:G973,5,FALSE)</f>
        <v>#N/A</v>
      </c>
      <c r="M926" t="e">
        <f>L926*E926</f>
        <v>#N/A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s="7" t="s">
        <v>6157</v>
      </c>
      <c r="E927" s="2">
        <v>3</v>
      </c>
      <c r="F927" s="2" t="e">
        <f>VLOOKUP(C927,customers!A926:I1926,2,FALSE)</f>
        <v>#N/A</v>
      </c>
      <c r="G927" s="2" t="e">
        <v>#N/A</v>
      </c>
      <c r="H927" s="2" t="e">
        <f>VLOOKUP(C927,customers!A926:I1926,7,0)</f>
        <v>#N/A</v>
      </c>
      <c r="I927" s="2" t="e">
        <f>VLOOKUP(TRIM(D927),products!A926:G974,2,0)</f>
        <v>#N/A</v>
      </c>
      <c r="J927" s="5" t="e">
        <f>VLOOKUP(D927,products!A926:G974,3,FALSE)</f>
        <v>#N/A</v>
      </c>
      <c r="K927" t="e">
        <f>VLOOKUP(D927,products!A926:G974,4,FALSE)</f>
        <v>#N/A</v>
      </c>
      <c r="L927" t="e">
        <f>VLOOKUP(D927,products!A926:G974,5,FALSE)</f>
        <v>#N/A</v>
      </c>
      <c r="M927" t="e">
        <f>L927*E927</f>
        <v>#N/A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s="7" t="s">
        <v>6157</v>
      </c>
      <c r="E928" s="2">
        <v>5</v>
      </c>
      <c r="F928" s="2" t="str">
        <f>VLOOKUP(C928,customers!A927:I1927,2,FALSE)</f>
        <v>Evy Wilsone</v>
      </c>
      <c r="G928" s="2" t="s">
        <v>5728</v>
      </c>
      <c r="H928" s="2" t="str">
        <f>VLOOKUP(C928,customers!A927:I1927,7,0)</f>
        <v>United States</v>
      </c>
      <c r="I928" s="2" t="e">
        <f>VLOOKUP(TRIM(D928),products!A927:G975,2,0)</f>
        <v>#N/A</v>
      </c>
      <c r="J928" s="5" t="e">
        <f>VLOOKUP(D928,products!A927:G975,3,FALSE)</f>
        <v>#N/A</v>
      </c>
      <c r="K928" t="e">
        <f>VLOOKUP(D928,products!A927:G975,4,FALSE)</f>
        <v>#N/A</v>
      </c>
      <c r="L928" t="e">
        <f>VLOOKUP(D928,products!A927:G975,5,FALSE)</f>
        <v>#N/A</v>
      </c>
      <c r="M928" t="e">
        <f>L928*E928</f>
        <v>#N/A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s="7" t="s">
        <v>6185</v>
      </c>
      <c r="E929" s="2">
        <v>4</v>
      </c>
      <c r="F929" s="2" t="str">
        <f>VLOOKUP(C929,customers!A928:I1928,2,FALSE)</f>
        <v>Dolores Duffie</v>
      </c>
      <c r="G929" s="2" t="s">
        <v>5734</v>
      </c>
      <c r="H929" s="2" t="str">
        <f>VLOOKUP(C929,customers!A928:I1928,7,0)</f>
        <v>United States</v>
      </c>
      <c r="I929" s="2" t="e">
        <f>VLOOKUP(TRIM(D929),products!A928:G976,2,0)</f>
        <v>#N/A</v>
      </c>
      <c r="J929" s="5" t="e">
        <f>VLOOKUP(D929,products!A928:G976,3,FALSE)</f>
        <v>#N/A</v>
      </c>
      <c r="K929" t="e">
        <f>VLOOKUP(D929,products!A928:G976,4,FALSE)</f>
        <v>#N/A</v>
      </c>
      <c r="L929" t="e">
        <f>VLOOKUP(D929,products!A928:G976,5,FALSE)</f>
        <v>#N/A</v>
      </c>
      <c r="M929" t="e">
        <f>L929*E929</f>
        <v>#N/A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s="7" t="s">
        <v>6166</v>
      </c>
      <c r="E930" s="2">
        <v>2</v>
      </c>
      <c r="F930" s="2" t="str">
        <f>VLOOKUP(C930,customers!A929:I1929,2,FALSE)</f>
        <v>Mathilda Matiasek</v>
      </c>
      <c r="G930" s="2" t="s">
        <v>5740</v>
      </c>
      <c r="H930" s="2" t="str">
        <f>VLOOKUP(C930,customers!A929:I1929,7,0)</f>
        <v>United States</v>
      </c>
      <c r="I930" s="2" t="e">
        <f>VLOOKUP(TRIM(D930),products!A929:G977,2,0)</f>
        <v>#N/A</v>
      </c>
      <c r="J930" s="5" t="e">
        <f>VLOOKUP(D930,products!A929:G977,3,FALSE)</f>
        <v>#N/A</v>
      </c>
      <c r="K930" t="e">
        <f>VLOOKUP(D930,products!A929:G977,4,FALSE)</f>
        <v>#N/A</v>
      </c>
      <c r="L930" t="e">
        <f>VLOOKUP(D930,products!A929:G977,5,FALSE)</f>
        <v>#N/A</v>
      </c>
      <c r="M930" t="e">
        <f>L930*E930</f>
        <v>#N/A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s="7" t="s">
        <v>6184</v>
      </c>
      <c r="E931" s="2">
        <v>2</v>
      </c>
      <c r="F931" s="2" t="str">
        <f>VLOOKUP(C931,customers!A930:I1930,2,FALSE)</f>
        <v>Jarred Camillo</v>
      </c>
      <c r="G931" s="2" t="s">
        <v>5745</v>
      </c>
      <c r="H931" s="2" t="str">
        <f>VLOOKUP(C931,customers!A930:I1930,7,0)</f>
        <v>United States</v>
      </c>
      <c r="I931" s="2" t="e">
        <f>VLOOKUP(TRIM(D931),products!A930:G978,2,0)</f>
        <v>#N/A</v>
      </c>
      <c r="J931" s="5" t="e">
        <f>VLOOKUP(D931,products!A930:G978,3,FALSE)</f>
        <v>#N/A</v>
      </c>
      <c r="K931" t="e">
        <f>VLOOKUP(D931,products!A930:G978,4,FALSE)</f>
        <v>#N/A</v>
      </c>
      <c r="L931" t="e">
        <f>VLOOKUP(D931,products!A930:G978,5,FALSE)</f>
        <v>#N/A</v>
      </c>
      <c r="M931" t="e">
        <f>L931*E931</f>
        <v>#N/A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s="7" t="s">
        <v>6183</v>
      </c>
      <c r="E932" s="2">
        <v>1</v>
      </c>
      <c r="F932" s="2" t="str">
        <f>VLOOKUP(C932,customers!A931:I1931,2,FALSE)</f>
        <v>Kameko Philbrick</v>
      </c>
      <c r="G932" s="2" t="s">
        <v>5751</v>
      </c>
      <c r="H932" s="2" t="str">
        <f>VLOOKUP(C932,customers!A931:I1931,7,0)</f>
        <v>United States</v>
      </c>
      <c r="I932" s="2" t="e">
        <f>VLOOKUP(TRIM(D932),products!A931:G979,2,0)</f>
        <v>#N/A</v>
      </c>
      <c r="J932" s="5" t="e">
        <f>VLOOKUP(D932,products!A931:G979,3,FALSE)</f>
        <v>#N/A</v>
      </c>
      <c r="K932" t="e">
        <f>VLOOKUP(D932,products!A931:G979,4,FALSE)</f>
        <v>#N/A</v>
      </c>
      <c r="L932" t="e">
        <f>VLOOKUP(D932,products!A931:G979,5,FALSE)</f>
        <v>#N/A</v>
      </c>
      <c r="M932" t="e">
        <f>L932*E932</f>
        <v>#N/A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s="7" t="s">
        <v>6158</v>
      </c>
      <c r="E933" s="2">
        <v>4</v>
      </c>
      <c r="F933" s="2" t="str">
        <f>VLOOKUP(C933,customers!A932:I1932,2,FALSE)</f>
        <v>Mallory Shrimpling</v>
      </c>
      <c r="G933" s="2" t="s">
        <v>6196</v>
      </c>
      <c r="H933" s="2" t="str">
        <f>VLOOKUP(C933,customers!A932:I1932,7,0)</f>
        <v>United States</v>
      </c>
      <c r="I933" s="2" t="e">
        <f>VLOOKUP(TRIM(D933),products!A932:G980,2,0)</f>
        <v>#N/A</v>
      </c>
      <c r="J933" s="5" t="e">
        <f>VLOOKUP(D933,products!A932:G980,3,FALSE)</f>
        <v>#N/A</v>
      </c>
      <c r="K933" t="e">
        <f>VLOOKUP(D933,products!A932:G980,4,FALSE)</f>
        <v>#N/A</v>
      </c>
      <c r="L933" t="e">
        <f>VLOOKUP(D933,products!A932:G980,5,FALSE)</f>
        <v>#N/A</v>
      </c>
      <c r="M933" t="e">
        <f>L933*E933</f>
        <v>#N/A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s="7" t="s">
        <v>6141</v>
      </c>
      <c r="E934" s="2">
        <v>4</v>
      </c>
      <c r="F934" s="2" t="str">
        <f>VLOOKUP(C934,customers!A933:I1933,2,FALSE)</f>
        <v>Barnett Sillis</v>
      </c>
      <c r="G934" s="2" t="s">
        <v>5760</v>
      </c>
      <c r="H934" s="2" t="str">
        <f>VLOOKUP(C934,customers!A933:I1933,7,0)</f>
        <v>United States</v>
      </c>
      <c r="I934" s="2" t="e">
        <f>VLOOKUP(TRIM(D934),products!A933:G981,2,0)</f>
        <v>#N/A</v>
      </c>
      <c r="J934" s="5" t="e">
        <f>VLOOKUP(D934,products!A933:G981,3,FALSE)</f>
        <v>#N/A</v>
      </c>
      <c r="K934" t="e">
        <f>VLOOKUP(D934,products!A933:G981,4,FALSE)</f>
        <v>#N/A</v>
      </c>
      <c r="L934" t="e">
        <f>VLOOKUP(D934,products!A933:G981,5,FALSE)</f>
        <v>#N/A</v>
      </c>
      <c r="M934" t="e">
        <f>L934*E934</f>
        <v>#N/A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s="7" t="s">
        <v>6177</v>
      </c>
      <c r="E935" s="2">
        <v>3</v>
      </c>
      <c r="F935" s="2" t="str">
        <f>VLOOKUP(C935,customers!A934:I1934,2,FALSE)</f>
        <v>Brenn Dundredge</v>
      </c>
      <c r="G935" s="2" t="s">
        <v>6196</v>
      </c>
      <c r="H935" s="2" t="str">
        <f>VLOOKUP(C935,customers!A934:I1934,7,0)</f>
        <v>United States</v>
      </c>
      <c r="I935" s="2" t="e">
        <f>VLOOKUP(TRIM(D935),products!A934:G982,2,0)</f>
        <v>#N/A</v>
      </c>
      <c r="J935" s="5" t="e">
        <f>VLOOKUP(D935,products!A934:G982,3,FALSE)</f>
        <v>#N/A</v>
      </c>
      <c r="K935" t="e">
        <f>VLOOKUP(D935,products!A934:G982,4,FALSE)</f>
        <v>#N/A</v>
      </c>
      <c r="L935" t="e">
        <f>VLOOKUP(D935,products!A934:G982,5,FALSE)</f>
        <v>#N/A</v>
      </c>
      <c r="M935" t="e">
        <f>L935*E935</f>
        <v>#N/A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s="7" t="s">
        <v>6151</v>
      </c>
      <c r="E936" s="2">
        <v>5</v>
      </c>
      <c r="F936" s="2" t="str">
        <f>VLOOKUP(C936,customers!A935:I1935,2,FALSE)</f>
        <v>Read Cutts</v>
      </c>
      <c r="G936" s="2" t="s">
        <v>5771</v>
      </c>
      <c r="H936" s="2" t="str">
        <f>VLOOKUP(C936,customers!A935:I1935,7,0)</f>
        <v>United States</v>
      </c>
      <c r="I936" s="2" t="e">
        <f>VLOOKUP(TRIM(D936),products!A935:G983,2,0)</f>
        <v>#N/A</v>
      </c>
      <c r="J936" s="5" t="e">
        <f>VLOOKUP(D936,products!A935:G983,3,FALSE)</f>
        <v>#N/A</v>
      </c>
      <c r="K936" t="e">
        <f>VLOOKUP(D936,products!A935:G983,4,FALSE)</f>
        <v>#N/A</v>
      </c>
      <c r="L936" t="e">
        <f>VLOOKUP(D936,products!A935:G983,5,FALSE)</f>
        <v>#N/A</v>
      </c>
      <c r="M936" t="e">
        <f>L936*E936</f>
        <v>#N/A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s="7" t="s">
        <v>6175</v>
      </c>
      <c r="E937" s="2">
        <v>6</v>
      </c>
      <c r="F937" s="2" t="str">
        <f>VLOOKUP(C937,customers!A936:I1936,2,FALSE)</f>
        <v>Michale Delves</v>
      </c>
      <c r="G937" s="2" t="s">
        <v>5777</v>
      </c>
      <c r="H937" s="2" t="str">
        <f>VLOOKUP(C937,customers!A936:I1936,7,0)</f>
        <v>United States</v>
      </c>
      <c r="I937" s="2" t="e">
        <f>VLOOKUP(TRIM(D937),products!A936:G984,2,0)</f>
        <v>#N/A</v>
      </c>
      <c r="J937" s="5" t="e">
        <f>VLOOKUP(D937,products!A936:G984,3,FALSE)</f>
        <v>#N/A</v>
      </c>
      <c r="K937" t="e">
        <f>VLOOKUP(D937,products!A936:G984,4,FALSE)</f>
        <v>#N/A</v>
      </c>
      <c r="L937" t="e">
        <f>VLOOKUP(D937,products!A936:G984,5,FALSE)</f>
        <v>#N/A</v>
      </c>
      <c r="M937" t="e">
        <f>L937*E937</f>
        <v>#N/A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s="7" t="s">
        <v>6169</v>
      </c>
      <c r="E938" s="2">
        <v>3</v>
      </c>
      <c r="F938" s="2" t="str">
        <f>VLOOKUP(C938,customers!A937:I1937,2,FALSE)</f>
        <v>Devland Gritton</v>
      </c>
      <c r="G938" s="2" t="s">
        <v>5783</v>
      </c>
      <c r="H938" s="2" t="str">
        <f>VLOOKUP(C938,customers!A937:I1937,7,0)</f>
        <v>United States</v>
      </c>
      <c r="I938" s="2" t="e">
        <f>VLOOKUP(TRIM(D938),products!A937:G985,2,0)</f>
        <v>#N/A</v>
      </c>
      <c r="J938" s="5" t="e">
        <f>VLOOKUP(D938,products!A937:G985,3,FALSE)</f>
        <v>#N/A</v>
      </c>
      <c r="K938" t="e">
        <f>VLOOKUP(D938,products!A937:G985,4,FALSE)</f>
        <v>#N/A</v>
      </c>
      <c r="L938" t="e">
        <f>VLOOKUP(D938,products!A937:G985,5,FALSE)</f>
        <v>#N/A</v>
      </c>
      <c r="M938" t="e">
        <f>L938*E938</f>
        <v>#N/A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s="7" t="s">
        <v>6151</v>
      </c>
      <c r="E939" s="2">
        <v>4</v>
      </c>
      <c r="F939" s="2" t="str">
        <f>VLOOKUP(C939,customers!A938:I1938,2,FALSE)</f>
        <v>Devland Gritton</v>
      </c>
      <c r="G939" s="2" t="s">
        <v>5783</v>
      </c>
      <c r="H939" s="2" t="str">
        <f>VLOOKUP(C939,customers!A938:I1938,7,0)</f>
        <v>United States</v>
      </c>
      <c r="I939" s="2" t="e">
        <f>VLOOKUP(TRIM(D939),products!A938:G986,2,0)</f>
        <v>#N/A</v>
      </c>
      <c r="J939" s="5" t="e">
        <f>VLOOKUP(D939,products!A938:G986,3,FALSE)</f>
        <v>#N/A</v>
      </c>
      <c r="K939" t="e">
        <f>VLOOKUP(D939,products!A938:G986,4,FALSE)</f>
        <v>#N/A</v>
      </c>
      <c r="L939" t="e">
        <f>VLOOKUP(D939,products!A938:G986,5,FALSE)</f>
        <v>#N/A</v>
      </c>
      <c r="M939" t="e">
        <f>L939*E939</f>
        <v>#N/A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s="7" t="s">
        <v>6171</v>
      </c>
      <c r="E940" s="2">
        <v>5</v>
      </c>
      <c r="F940" s="2" t="str">
        <f>VLOOKUP(C940,customers!A939:I1939,2,FALSE)</f>
        <v>Dell Gut</v>
      </c>
      <c r="G940" s="2" t="s">
        <v>5794</v>
      </c>
      <c r="H940" s="2" t="str">
        <f>VLOOKUP(C940,customers!A939:I1939,7,0)</f>
        <v>United States</v>
      </c>
      <c r="I940" s="2" t="e">
        <f>VLOOKUP(TRIM(D940),products!A939:G987,2,0)</f>
        <v>#N/A</v>
      </c>
      <c r="J940" s="5" t="e">
        <f>VLOOKUP(D940,products!A939:G987,3,FALSE)</f>
        <v>#N/A</v>
      </c>
      <c r="K940" t="e">
        <f>VLOOKUP(D940,products!A939:G987,4,FALSE)</f>
        <v>#N/A</v>
      </c>
      <c r="L940" t="e">
        <f>VLOOKUP(D940,products!A939:G987,5,FALSE)</f>
        <v>#N/A</v>
      </c>
      <c r="M940" t="e">
        <f>L940*E940</f>
        <v>#N/A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s="7" t="s">
        <v>6145</v>
      </c>
      <c r="E941" s="2">
        <v>6</v>
      </c>
      <c r="F941" s="2" t="str">
        <f>VLOOKUP(C941,customers!A940:I1940,2,FALSE)</f>
        <v>Willy Pummery</v>
      </c>
      <c r="G941" s="2" t="s">
        <v>5800</v>
      </c>
      <c r="H941" s="2" t="str">
        <f>VLOOKUP(C941,customers!A940:I1940,7,0)</f>
        <v>United States</v>
      </c>
      <c r="I941" s="2" t="e">
        <f>VLOOKUP(TRIM(D941),products!A940:G988,2,0)</f>
        <v>#N/A</v>
      </c>
      <c r="J941" s="5" t="e">
        <f>VLOOKUP(D941,products!A940:G988,3,FALSE)</f>
        <v>#N/A</v>
      </c>
      <c r="K941" t="e">
        <f>VLOOKUP(D941,products!A940:G988,4,FALSE)</f>
        <v>#N/A</v>
      </c>
      <c r="L941" t="e">
        <f>VLOOKUP(D941,products!A940:G988,5,FALSE)</f>
        <v>#N/A</v>
      </c>
      <c r="M941" t="e">
        <f>L941*E941</f>
        <v>#N/A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s="7" t="s">
        <v>6173</v>
      </c>
      <c r="E942" s="2">
        <v>2</v>
      </c>
      <c r="F942" s="2" t="str">
        <f>VLOOKUP(C942,customers!A941:I1941,2,FALSE)</f>
        <v>Geoffrey Siuda</v>
      </c>
      <c r="G942" s="2" t="s">
        <v>5806</v>
      </c>
      <c r="H942" s="2" t="str">
        <f>VLOOKUP(C942,customers!A941:I1941,7,0)</f>
        <v>United States</v>
      </c>
      <c r="I942" s="2" t="e">
        <f>VLOOKUP(TRIM(D942),products!A941:G989,2,0)</f>
        <v>#N/A</v>
      </c>
      <c r="J942" s="5" t="e">
        <f>VLOOKUP(D942,products!A941:G989,3,FALSE)</f>
        <v>#N/A</v>
      </c>
      <c r="K942" t="e">
        <f>VLOOKUP(D942,products!A941:G989,4,FALSE)</f>
        <v>#N/A</v>
      </c>
      <c r="L942" t="e">
        <f>VLOOKUP(D942,products!A941:G989,5,FALSE)</f>
        <v>#N/A</v>
      </c>
      <c r="M942" t="e">
        <f>L942*E942</f>
        <v>#N/A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s="7" t="s">
        <v>6180</v>
      </c>
      <c r="E943" s="2">
        <v>2</v>
      </c>
      <c r="F943" s="2" t="str">
        <f>VLOOKUP(C943,customers!A942:I1942,2,FALSE)</f>
        <v>Henderson Crowne</v>
      </c>
      <c r="G943" s="2" t="s">
        <v>5812</v>
      </c>
      <c r="H943" s="2" t="str">
        <f>VLOOKUP(C943,customers!A942:I1942,7,0)</f>
        <v>Ireland</v>
      </c>
      <c r="I943" s="2" t="e">
        <f>VLOOKUP(TRIM(D943),products!A942:G990,2,0)</f>
        <v>#N/A</v>
      </c>
      <c r="J943" s="5" t="e">
        <f>VLOOKUP(D943,products!A942:G990,3,FALSE)</f>
        <v>#N/A</v>
      </c>
      <c r="K943" t="e">
        <f>VLOOKUP(D943,products!A942:G990,4,FALSE)</f>
        <v>#N/A</v>
      </c>
      <c r="L943" t="e">
        <f>VLOOKUP(D943,products!A942:G990,5,FALSE)</f>
        <v>#N/A</v>
      </c>
      <c r="M943" t="e">
        <f>L943*E943</f>
        <v>#N/A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s="7" t="s">
        <v>6179</v>
      </c>
      <c r="E944" s="2">
        <v>3</v>
      </c>
      <c r="F944" s="2" t="str">
        <f>VLOOKUP(C944,customers!A943:I1943,2,FALSE)</f>
        <v>Vernor Pawsey</v>
      </c>
      <c r="G944" s="2" t="s">
        <v>5819</v>
      </c>
      <c r="H944" s="2" t="str">
        <f>VLOOKUP(C944,customers!A943:I1943,7,0)</f>
        <v>United States</v>
      </c>
      <c r="I944" s="2" t="e">
        <f>VLOOKUP(TRIM(D944),products!A943:G991,2,0)</f>
        <v>#N/A</v>
      </c>
      <c r="J944" s="5" t="e">
        <f>VLOOKUP(D944,products!A943:G991,3,FALSE)</f>
        <v>#N/A</v>
      </c>
      <c r="K944" t="e">
        <f>VLOOKUP(D944,products!A943:G991,4,FALSE)</f>
        <v>#N/A</v>
      </c>
      <c r="L944" t="e">
        <f>VLOOKUP(D944,products!A943:G991,5,FALSE)</f>
        <v>#N/A</v>
      </c>
      <c r="M944" t="e">
        <f>L944*E944</f>
        <v>#N/A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s="7" t="s">
        <v>6180</v>
      </c>
      <c r="E945" s="2">
        <v>6</v>
      </c>
      <c r="F945" s="2" t="str">
        <f>VLOOKUP(C945,customers!A944:I1944,2,FALSE)</f>
        <v>Augustin Waterhouse</v>
      </c>
      <c r="G945" s="2" t="s">
        <v>5825</v>
      </c>
      <c r="H945" s="2" t="str">
        <f>VLOOKUP(C945,customers!A944:I1944,7,0)</f>
        <v>United States</v>
      </c>
      <c r="I945" s="2" t="e">
        <f>VLOOKUP(TRIM(D945),products!A944:G992,2,0)</f>
        <v>#N/A</v>
      </c>
      <c r="J945" s="5" t="e">
        <f>VLOOKUP(D945,products!A944:G992,3,FALSE)</f>
        <v>#N/A</v>
      </c>
      <c r="K945" t="e">
        <f>VLOOKUP(D945,products!A944:G992,4,FALSE)</f>
        <v>#N/A</v>
      </c>
      <c r="L945" t="e">
        <f>VLOOKUP(D945,products!A944:G992,5,FALSE)</f>
        <v>#N/A</v>
      </c>
      <c r="M945" t="e">
        <f>L945*E945</f>
        <v>#N/A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s="7" t="s">
        <v>6173</v>
      </c>
      <c r="E946" s="2">
        <v>5</v>
      </c>
      <c r="F946" s="2" t="str">
        <f>VLOOKUP(C946,customers!A945:I1945,2,FALSE)</f>
        <v>Fanchon Haughian</v>
      </c>
      <c r="G946" s="2" t="s">
        <v>5831</v>
      </c>
      <c r="H946" s="2" t="str">
        <f>VLOOKUP(C946,customers!A945:I1945,7,0)</f>
        <v>United States</v>
      </c>
      <c r="I946" s="2" t="e">
        <f>VLOOKUP(TRIM(D946),products!A945:G993,2,0)</f>
        <v>#N/A</v>
      </c>
      <c r="J946" s="5" t="e">
        <f>VLOOKUP(D946,products!A945:G993,3,FALSE)</f>
        <v>#N/A</v>
      </c>
      <c r="K946" t="e">
        <f>VLOOKUP(D946,products!A945:G993,4,FALSE)</f>
        <v>#N/A</v>
      </c>
      <c r="L946" t="e">
        <f>VLOOKUP(D946,products!A945:G993,5,FALSE)</f>
        <v>#N/A</v>
      </c>
      <c r="M946" t="e">
        <f>L946*E946</f>
        <v>#N/A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s="7" t="s">
        <v>6165</v>
      </c>
      <c r="E947" s="2">
        <v>4</v>
      </c>
      <c r="F947" s="2" t="str">
        <f>VLOOKUP(C947,customers!A946:I1946,2,FALSE)</f>
        <v>Jaimie Hatz</v>
      </c>
      <c r="G947" s="2" t="s">
        <v>6196</v>
      </c>
      <c r="H947" s="2" t="str">
        <f>VLOOKUP(C947,customers!A946:I1946,7,0)</f>
        <v>United States</v>
      </c>
      <c r="I947" s="2" t="e">
        <f>VLOOKUP(TRIM(D947),products!A946:G994,2,0)</f>
        <v>#N/A</v>
      </c>
      <c r="J947" s="5" t="e">
        <f>VLOOKUP(D947,products!A946:G994,3,FALSE)</f>
        <v>#N/A</v>
      </c>
      <c r="K947" t="e">
        <f>VLOOKUP(D947,products!A946:G994,4,FALSE)</f>
        <v>#N/A</v>
      </c>
      <c r="L947" t="e">
        <f>VLOOKUP(D947,products!A946:G994,5,FALSE)</f>
        <v>#N/A</v>
      </c>
      <c r="M947" t="e">
        <f>L947*E947</f>
        <v>#N/A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s="7" t="s">
        <v>6169</v>
      </c>
      <c r="E948" s="2">
        <v>3</v>
      </c>
      <c r="F948" s="2" t="str">
        <f>VLOOKUP(C948,customers!A947:I1947,2,FALSE)</f>
        <v>Edeline Edney</v>
      </c>
      <c r="G948" s="2" t="s">
        <v>6196</v>
      </c>
      <c r="H948" s="2" t="str">
        <f>VLOOKUP(C948,customers!A947:I1947,7,0)</f>
        <v>United States</v>
      </c>
      <c r="I948" s="2" t="e">
        <f>VLOOKUP(TRIM(D948),products!A947:G995,2,0)</f>
        <v>#N/A</v>
      </c>
      <c r="J948" s="5" t="e">
        <f>VLOOKUP(D948,products!A947:G995,3,FALSE)</f>
        <v>#N/A</v>
      </c>
      <c r="K948" t="e">
        <f>VLOOKUP(D948,products!A947:G995,4,FALSE)</f>
        <v>#N/A</v>
      </c>
      <c r="L948" t="e">
        <f>VLOOKUP(D948,products!A947:G995,5,FALSE)</f>
        <v>#N/A</v>
      </c>
      <c r="M948" t="e">
        <f>L948*E948</f>
        <v>#N/A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s="7" t="s">
        <v>6155</v>
      </c>
      <c r="E949" s="2">
        <v>1</v>
      </c>
      <c r="F949" s="2" t="str">
        <f>VLOOKUP(C949,customers!A948:I1948,2,FALSE)</f>
        <v>Rickie Faltin</v>
      </c>
      <c r="G949" s="2" t="s">
        <v>5847</v>
      </c>
      <c r="H949" s="2" t="str">
        <f>VLOOKUP(C949,customers!A948:I1948,7,0)</f>
        <v>Ireland</v>
      </c>
      <c r="I949" s="2" t="e">
        <f>VLOOKUP(TRIM(D949),products!A948:G996,2,0)</f>
        <v>#N/A</v>
      </c>
      <c r="J949" s="5" t="e">
        <f>VLOOKUP(D949,products!A948:G996,3,FALSE)</f>
        <v>#N/A</v>
      </c>
      <c r="K949" t="e">
        <f>VLOOKUP(D949,products!A948:G996,4,FALSE)</f>
        <v>#N/A</v>
      </c>
      <c r="L949" t="e">
        <f>VLOOKUP(D949,products!A948:G996,5,FALSE)</f>
        <v>#N/A</v>
      </c>
      <c r="M949" t="e">
        <f>L949*E949</f>
        <v>#N/A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s="7" t="s">
        <v>6185</v>
      </c>
      <c r="E950" s="2">
        <v>3</v>
      </c>
      <c r="F950" s="2" t="str">
        <f>VLOOKUP(C950,customers!A949:I1949,2,FALSE)</f>
        <v>Gnni Cheeke</v>
      </c>
      <c r="G950" s="2" t="s">
        <v>5852</v>
      </c>
      <c r="H950" s="2" t="str">
        <f>VLOOKUP(C950,customers!A949:I1949,7,0)</f>
        <v>United Kingdom</v>
      </c>
      <c r="I950" s="2" t="e">
        <f>VLOOKUP(TRIM(D950),products!A949:G997,2,0)</f>
        <v>#N/A</v>
      </c>
      <c r="J950" s="5" t="e">
        <f>VLOOKUP(D950,products!A949:G997,3,FALSE)</f>
        <v>#N/A</v>
      </c>
      <c r="K950" t="e">
        <f>VLOOKUP(D950,products!A949:G997,4,FALSE)</f>
        <v>#N/A</v>
      </c>
      <c r="L950" t="e">
        <f>VLOOKUP(D950,products!A949:G997,5,FALSE)</f>
        <v>#N/A</v>
      </c>
      <c r="M950" t="e">
        <f>L950*E950</f>
        <v>#N/A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s="7" t="s">
        <v>6142</v>
      </c>
      <c r="E951" s="2">
        <v>4</v>
      </c>
      <c r="F951" s="2" t="str">
        <f>VLOOKUP(C951,customers!A950:I1950,2,FALSE)</f>
        <v>Gwenni Ratt</v>
      </c>
      <c r="G951" s="2" t="s">
        <v>5858</v>
      </c>
      <c r="H951" s="2" t="str">
        <f>VLOOKUP(C951,customers!A950:I1950,7,0)</f>
        <v>Ireland</v>
      </c>
      <c r="I951" s="2" t="e">
        <f>VLOOKUP(TRIM(D951),products!A950:G998,2,0)</f>
        <v>#N/A</v>
      </c>
      <c r="J951" s="5" t="e">
        <f>VLOOKUP(D951,products!A950:G998,3,FALSE)</f>
        <v>#N/A</v>
      </c>
      <c r="K951" t="e">
        <f>VLOOKUP(D951,products!A950:G998,4,FALSE)</f>
        <v>#N/A</v>
      </c>
      <c r="L951" t="e">
        <f>VLOOKUP(D951,products!A950:G998,5,FALSE)</f>
        <v>#N/A</v>
      </c>
      <c r="M951" t="e">
        <f>L951*E951</f>
        <v>#N/A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s="7" t="s">
        <v>6178</v>
      </c>
      <c r="E952" s="2">
        <v>4</v>
      </c>
      <c r="F952" s="2" t="str">
        <f>VLOOKUP(C952,customers!A951:I1951,2,FALSE)</f>
        <v>Johnath Fairebrother</v>
      </c>
      <c r="G952" s="2" t="s">
        <v>6196</v>
      </c>
      <c r="H952" s="2" t="str">
        <f>VLOOKUP(C952,customers!A951:I1951,7,0)</f>
        <v>United States</v>
      </c>
      <c r="I952" s="2" t="e">
        <f>VLOOKUP(TRIM(D952),products!A951:G999,2,0)</f>
        <v>#N/A</v>
      </c>
      <c r="J952" s="5" t="e">
        <f>VLOOKUP(D952,products!A951:G999,3,FALSE)</f>
        <v>#N/A</v>
      </c>
      <c r="K952" t="e">
        <f>VLOOKUP(D952,products!A951:G999,4,FALSE)</f>
        <v>#N/A</v>
      </c>
      <c r="L952" t="e">
        <f>VLOOKUP(D952,products!A951:G999,5,FALSE)</f>
        <v>#N/A</v>
      </c>
      <c r="M952" t="e">
        <f>L952*E952</f>
        <v>#N/A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s="7" t="s">
        <v>6178</v>
      </c>
      <c r="E953" s="2">
        <v>6</v>
      </c>
      <c r="F953" s="2" t="str">
        <f>VLOOKUP(C953,customers!A952:I1952,2,FALSE)</f>
        <v>Ingamar Eberlein</v>
      </c>
      <c r="G953" s="2" t="s">
        <v>5869</v>
      </c>
      <c r="H953" s="2" t="str">
        <f>VLOOKUP(C953,customers!A952:I1952,7,0)</f>
        <v>United States</v>
      </c>
      <c r="I953" s="2" t="e">
        <f>VLOOKUP(TRIM(D953),products!A952:G1000,2,0)</f>
        <v>#N/A</v>
      </c>
      <c r="J953" s="5" t="e">
        <f>VLOOKUP(D953,products!A952:G1000,3,FALSE)</f>
        <v>#N/A</v>
      </c>
      <c r="K953" t="e">
        <f>VLOOKUP(D953,products!A952:G1000,4,FALSE)</f>
        <v>#N/A</v>
      </c>
      <c r="L953" t="e">
        <f>VLOOKUP(D953,products!A952:G1000,5,FALSE)</f>
        <v>#N/A</v>
      </c>
      <c r="M953" t="e">
        <f>L953*E953</f>
        <v>#N/A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s="7" t="s">
        <v>6155</v>
      </c>
      <c r="E954" s="2">
        <v>2</v>
      </c>
      <c r="F954" s="2" t="str">
        <f>VLOOKUP(C954,customers!A953:I1953,2,FALSE)</f>
        <v>Jilly Dreng</v>
      </c>
      <c r="G954" s="2" t="s">
        <v>5875</v>
      </c>
      <c r="H954" s="2" t="str">
        <f>VLOOKUP(C954,customers!A953:I1953,7,0)</f>
        <v>Ireland</v>
      </c>
      <c r="I954" s="2" t="e">
        <f>VLOOKUP(TRIM(D954),products!A953:G1001,2,0)</f>
        <v>#N/A</v>
      </c>
      <c r="J954" s="5" t="e">
        <f>VLOOKUP(D954,products!A953:G1001,3,FALSE)</f>
        <v>#N/A</v>
      </c>
      <c r="K954" t="e">
        <f>VLOOKUP(D954,products!A953:G1001,4,FALSE)</f>
        <v>#N/A</v>
      </c>
      <c r="L954" t="e">
        <f>VLOOKUP(D954,products!A953:G1001,5,FALSE)</f>
        <v>#N/A</v>
      </c>
      <c r="M954" t="e">
        <f>L954*E954</f>
        <v>#N/A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s="7" t="s">
        <v>6167</v>
      </c>
      <c r="E955" s="2">
        <v>1</v>
      </c>
      <c r="F955" s="2" t="e">
        <f>VLOOKUP(C955,customers!A954:I1954,2,FALSE)</f>
        <v>#N/A</v>
      </c>
      <c r="G955" s="2" t="e">
        <v>#N/A</v>
      </c>
      <c r="H955" s="2" t="e">
        <f>VLOOKUP(C955,customers!A954:I1954,7,0)</f>
        <v>#N/A</v>
      </c>
      <c r="I955" s="2" t="e">
        <f>VLOOKUP(TRIM(D955),products!A954:G1002,2,0)</f>
        <v>#N/A</v>
      </c>
      <c r="J955" s="5" t="e">
        <f>VLOOKUP(D955,products!A954:G1002,3,FALSE)</f>
        <v>#N/A</v>
      </c>
      <c r="K955" t="e">
        <f>VLOOKUP(D955,products!A954:G1002,4,FALSE)</f>
        <v>#N/A</v>
      </c>
      <c r="L955" t="e">
        <f>VLOOKUP(D955,products!A954:G1002,5,FALSE)</f>
        <v>#N/A</v>
      </c>
      <c r="M955" t="e">
        <f>L955*E955</f>
        <v>#N/A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s="7" t="s">
        <v>6185</v>
      </c>
      <c r="E956" s="2">
        <v>1</v>
      </c>
      <c r="F956" s="2" t="e">
        <f>VLOOKUP(C956,customers!A955:I1955,2,FALSE)</f>
        <v>#N/A</v>
      </c>
      <c r="G956" s="2" t="e">
        <v>#N/A</v>
      </c>
      <c r="H956" s="2" t="e">
        <f>VLOOKUP(C956,customers!A955:I1955,7,0)</f>
        <v>#N/A</v>
      </c>
      <c r="I956" s="2" t="e">
        <f>VLOOKUP(TRIM(D956),products!A955:G1003,2,0)</f>
        <v>#N/A</v>
      </c>
      <c r="J956" s="5" t="e">
        <f>VLOOKUP(D956,products!A955:G1003,3,FALSE)</f>
        <v>#N/A</v>
      </c>
      <c r="K956" t="e">
        <f>VLOOKUP(D956,products!A955:G1003,4,FALSE)</f>
        <v>#N/A</v>
      </c>
      <c r="L956" t="e">
        <f>VLOOKUP(D956,products!A955:G1003,5,FALSE)</f>
        <v>#N/A</v>
      </c>
      <c r="M956" t="e">
        <f>L956*E956</f>
        <v>#N/A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s="7" t="s">
        <v>6148</v>
      </c>
      <c r="E957" s="2">
        <v>5</v>
      </c>
      <c r="F957" s="2" t="e">
        <f>VLOOKUP(C957,customers!A956:I1956,2,FALSE)</f>
        <v>#N/A</v>
      </c>
      <c r="G957" s="2" t="e">
        <v>#N/A</v>
      </c>
      <c r="H957" s="2" t="e">
        <f>VLOOKUP(C957,customers!A956:I1956,7,0)</f>
        <v>#N/A</v>
      </c>
      <c r="I957" s="2" t="e">
        <f>VLOOKUP(TRIM(D957),products!A956:G1004,2,0)</f>
        <v>#N/A</v>
      </c>
      <c r="J957" s="5" t="e">
        <f>VLOOKUP(D957,products!A956:G1004,3,FALSE)</f>
        <v>#N/A</v>
      </c>
      <c r="K957" t="e">
        <f>VLOOKUP(D957,products!A956:G1004,4,FALSE)</f>
        <v>#N/A</v>
      </c>
      <c r="L957" t="e">
        <f>VLOOKUP(D957,products!A956:G1004,5,FALSE)</f>
        <v>#N/A</v>
      </c>
      <c r="M957" t="e">
        <f>L957*E957</f>
        <v>#N/A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s="7" t="s">
        <v>6142</v>
      </c>
      <c r="E958" s="2">
        <v>2</v>
      </c>
      <c r="F958" s="2" t="e">
        <f>VLOOKUP(C958,customers!A957:I1957,2,FALSE)</f>
        <v>#N/A</v>
      </c>
      <c r="G958" s="2" t="e">
        <v>#N/A</v>
      </c>
      <c r="H958" s="2" t="e">
        <f>VLOOKUP(C958,customers!A957:I1957,7,0)</f>
        <v>#N/A</v>
      </c>
      <c r="I958" s="2" t="e">
        <f>VLOOKUP(TRIM(D958),products!A957:G1005,2,0)</f>
        <v>#N/A</v>
      </c>
      <c r="J958" s="5" t="e">
        <f>VLOOKUP(D958,products!A957:G1005,3,FALSE)</f>
        <v>#N/A</v>
      </c>
      <c r="K958" t="e">
        <f>VLOOKUP(D958,products!A957:G1005,4,FALSE)</f>
        <v>#N/A</v>
      </c>
      <c r="L958" t="e">
        <f>VLOOKUP(D958,products!A957:G1005,5,FALSE)</f>
        <v>#N/A</v>
      </c>
      <c r="M958" t="e">
        <f>L958*E958</f>
        <v>#N/A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s="7" t="s">
        <v>6171</v>
      </c>
      <c r="E959" s="2">
        <v>1</v>
      </c>
      <c r="F959" s="2" t="e">
        <f>VLOOKUP(C959,customers!A958:I1958,2,FALSE)</f>
        <v>#N/A</v>
      </c>
      <c r="G959" s="2" t="e">
        <v>#N/A</v>
      </c>
      <c r="H959" s="2" t="e">
        <f>VLOOKUP(C959,customers!A958:I1958,7,0)</f>
        <v>#N/A</v>
      </c>
      <c r="I959" s="2" t="e">
        <f>VLOOKUP(TRIM(D959),products!A958:G1006,2,0)</f>
        <v>#N/A</v>
      </c>
      <c r="J959" s="5" t="e">
        <f>VLOOKUP(D959,products!A958:G1006,3,FALSE)</f>
        <v>#N/A</v>
      </c>
      <c r="K959" t="e">
        <f>VLOOKUP(D959,products!A958:G1006,4,FALSE)</f>
        <v>#N/A</v>
      </c>
      <c r="L959" t="e">
        <f>VLOOKUP(D959,products!A958:G1006,5,FALSE)</f>
        <v>#N/A</v>
      </c>
      <c r="M959" t="e">
        <f>L959*E959</f>
        <v>#N/A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s="7" t="s">
        <v>6167</v>
      </c>
      <c r="E960" s="2">
        <v>2</v>
      </c>
      <c r="F960" s="2" t="e">
        <f>VLOOKUP(C960,customers!A959:I1959,2,FALSE)</f>
        <v>#N/A</v>
      </c>
      <c r="G960" s="2" t="e">
        <v>#N/A</v>
      </c>
      <c r="H960" s="2" t="e">
        <f>VLOOKUP(C960,customers!A959:I1959,7,0)</f>
        <v>#N/A</v>
      </c>
      <c r="I960" s="2" t="e">
        <f>VLOOKUP(TRIM(D960),products!A959:G1007,2,0)</f>
        <v>#N/A</v>
      </c>
      <c r="J960" s="5" t="e">
        <f>VLOOKUP(D960,products!A959:G1007,3,FALSE)</f>
        <v>#N/A</v>
      </c>
      <c r="K960" t="e">
        <f>VLOOKUP(D960,products!A959:G1007,4,FALSE)</f>
        <v>#N/A</v>
      </c>
      <c r="L960" t="e">
        <f>VLOOKUP(D960,products!A959:G1007,5,FALSE)</f>
        <v>#N/A</v>
      </c>
      <c r="M960" t="e">
        <f>L960*E960</f>
        <v>#N/A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s="7" t="s">
        <v>6145</v>
      </c>
      <c r="E961" s="2">
        <v>5</v>
      </c>
      <c r="F961" s="2" t="str">
        <f>VLOOKUP(C961,customers!A960:I1960,2,FALSE)</f>
        <v>Rhodie Strathern</v>
      </c>
      <c r="G961" s="2" t="s">
        <v>5913</v>
      </c>
      <c r="H961" s="2" t="str">
        <f>VLOOKUP(C961,customers!A960:I1960,7,0)</f>
        <v>United States</v>
      </c>
      <c r="I961" s="2" t="e">
        <f>VLOOKUP(TRIM(D961),products!A960:G1008,2,0)</f>
        <v>#N/A</v>
      </c>
      <c r="J961" s="5" t="e">
        <f>VLOOKUP(D961,products!A960:G1008,3,FALSE)</f>
        <v>#N/A</v>
      </c>
      <c r="K961" t="e">
        <f>VLOOKUP(D961,products!A960:G1008,4,FALSE)</f>
        <v>#N/A</v>
      </c>
      <c r="L961" t="e">
        <f>VLOOKUP(D961,products!A960:G1008,5,FALSE)</f>
        <v>#N/A</v>
      </c>
      <c r="M961" t="e">
        <f>L961*E961</f>
        <v>#N/A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s="7" t="s">
        <v>6170</v>
      </c>
      <c r="E962" s="2">
        <v>5</v>
      </c>
      <c r="F962" s="2" t="str">
        <f>VLOOKUP(C962,customers!A961:I1961,2,FALSE)</f>
        <v>Chad Miguel</v>
      </c>
      <c r="G962" s="2" t="s">
        <v>5918</v>
      </c>
      <c r="H962" s="2" t="str">
        <f>VLOOKUP(C962,customers!A961:I1961,7,0)</f>
        <v>United States</v>
      </c>
      <c r="I962" s="2" t="e">
        <f>VLOOKUP(TRIM(D962),products!A961:G1009,2,0)</f>
        <v>#N/A</v>
      </c>
      <c r="J962" s="5" t="e">
        <f>VLOOKUP(D962,products!A961:G1009,3,FALSE)</f>
        <v>#N/A</v>
      </c>
      <c r="K962" t="e">
        <f>VLOOKUP(D962,products!A961:G1009,4,FALSE)</f>
        <v>#N/A</v>
      </c>
      <c r="L962" t="e">
        <f>VLOOKUP(D962,products!A961:G1009,5,FALSE)</f>
        <v>#N/A</v>
      </c>
      <c r="M962" t="e">
        <f>L962*E962</f>
        <v>#N/A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s="7" t="s">
        <v>6168</v>
      </c>
      <c r="E963" s="2">
        <v>2</v>
      </c>
      <c r="F963" s="2" t="str">
        <f>VLOOKUP(C963,customers!A962:I1962,2,FALSE)</f>
        <v>Florinda Matusovsky</v>
      </c>
      <c r="G963" s="2" t="s">
        <v>6196</v>
      </c>
      <c r="H963" s="2" t="str">
        <f>VLOOKUP(C963,customers!A962:I1962,7,0)</f>
        <v>United States</v>
      </c>
      <c r="I963" s="2" t="e">
        <f>VLOOKUP(TRIM(D963),products!A962:G1010,2,0)</f>
        <v>#N/A</v>
      </c>
      <c r="J963" s="5" t="e">
        <f>VLOOKUP(D963,products!A962:G1010,3,FALSE)</f>
        <v>#N/A</v>
      </c>
      <c r="K963" t="e">
        <f>VLOOKUP(D963,products!A962:G1010,4,FALSE)</f>
        <v>#N/A</v>
      </c>
      <c r="L963" t="e">
        <f>VLOOKUP(D963,products!A962:G1010,5,FALSE)</f>
        <v>#N/A</v>
      </c>
      <c r="M963" t="e">
        <f>L963*E963</f>
        <v>#N/A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s="7" t="s">
        <v>6177</v>
      </c>
      <c r="E964" s="2">
        <v>1</v>
      </c>
      <c r="F964" s="2" t="str">
        <f>VLOOKUP(C964,customers!A963:I1963,2,FALSE)</f>
        <v>Morly Rocks</v>
      </c>
      <c r="G964" s="2" t="s">
        <v>5929</v>
      </c>
      <c r="H964" s="2" t="str">
        <f>VLOOKUP(C964,customers!A963:I1963,7,0)</f>
        <v>Ireland</v>
      </c>
      <c r="I964" s="2" t="e">
        <f>VLOOKUP(TRIM(D964),products!A963:G1011,2,0)</f>
        <v>#N/A</v>
      </c>
      <c r="J964" s="5" t="e">
        <f>VLOOKUP(D964,products!A963:G1011,3,FALSE)</f>
        <v>#N/A</v>
      </c>
      <c r="K964" t="e">
        <f>VLOOKUP(D964,products!A963:G1011,4,FALSE)</f>
        <v>#N/A</v>
      </c>
      <c r="L964" t="e">
        <f>VLOOKUP(D964,products!A963:G1011,5,FALSE)</f>
        <v>#N/A</v>
      </c>
      <c r="M964" t="e">
        <f>L964*E964</f>
        <v>#N/A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s="7" t="s">
        <v>6146</v>
      </c>
      <c r="E965" s="2">
        <v>4</v>
      </c>
      <c r="F965" s="2" t="str">
        <f>VLOOKUP(C965,customers!A964:I1964,2,FALSE)</f>
        <v>Yuri Burrells</v>
      </c>
      <c r="G965" s="2" t="s">
        <v>5935</v>
      </c>
      <c r="H965" s="2" t="str">
        <f>VLOOKUP(C965,customers!A964:I1964,7,0)</f>
        <v>United States</v>
      </c>
      <c r="I965" s="2" t="e">
        <f>VLOOKUP(TRIM(D965),products!A964:G1012,2,0)</f>
        <v>#N/A</v>
      </c>
      <c r="J965" s="5" t="e">
        <f>VLOOKUP(D965,products!A964:G1012,3,FALSE)</f>
        <v>#N/A</v>
      </c>
      <c r="K965" t="e">
        <f>VLOOKUP(D965,products!A964:G1012,4,FALSE)</f>
        <v>#N/A</v>
      </c>
      <c r="L965" t="e">
        <f>VLOOKUP(D965,products!A964:G1012,5,FALSE)</f>
        <v>#N/A</v>
      </c>
      <c r="M965" t="e">
        <f>L965*E965</f>
        <v>#N/A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s="7" t="s">
        <v>6184</v>
      </c>
      <c r="E966" s="2">
        <v>5</v>
      </c>
      <c r="F966" s="2" t="str">
        <f>VLOOKUP(C966,customers!A965:I1965,2,FALSE)</f>
        <v>Cleopatra Goodrum</v>
      </c>
      <c r="G966" s="2" t="s">
        <v>5941</v>
      </c>
      <c r="H966" s="2" t="str">
        <f>VLOOKUP(C966,customers!A965:I1965,7,0)</f>
        <v>United States</v>
      </c>
      <c r="I966" s="2" t="e">
        <f>VLOOKUP(TRIM(D966),products!A965:G1013,2,0)</f>
        <v>#N/A</v>
      </c>
      <c r="J966" s="5" t="e">
        <f>VLOOKUP(D966,products!A965:G1013,3,FALSE)</f>
        <v>#N/A</v>
      </c>
      <c r="K966" t="e">
        <f>VLOOKUP(D966,products!A965:G1013,4,FALSE)</f>
        <v>#N/A</v>
      </c>
      <c r="L966" t="e">
        <f>VLOOKUP(D966,products!A965:G1013,5,FALSE)</f>
        <v>#N/A</v>
      </c>
      <c r="M966" t="e">
        <f>L966*E966</f>
        <v>#N/A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s="7" t="s">
        <v>6138</v>
      </c>
      <c r="E967" s="2">
        <v>3</v>
      </c>
      <c r="F967" s="2" t="str">
        <f>VLOOKUP(C967,customers!A966:I1966,2,FALSE)</f>
        <v>Joey Jefferys</v>
      </c>
      <c r="G967" s="2" t="s">
        <v>5947</v>
      </c>
      <c r="H967" s="2" t="str">
        <f>VLOOKUP(C967,customers!A966:I1966,7,0)</f>
        <v>United States</v>
      </c>
      <c r="I967" s="2" t="e">
        <f>VLOOKUP(TRIM(D967),products!A966:G1014,2,0)</f>
        <v>#N/A</v>
      </c>
      <c r="J967" s="5" t="e">
        <f>VLOOKUP(D967,products!A966:G1014,3,FALSE)</f>
        <v>#N/A</v>
      </c>
      <c r="K967" t="e">
        <f>VLOOKUP(D967,products!A966:G1014,4,FALSE)</f>
        <v>#N/A</v>
      </c>
      <c r="L967" t="e">
        <f>VLOOKUP(D967,products!A966:G1014,5,FALSE)</f>
        <v>#N/A</v>
      </c>
      <c r="M967" t="e">
        <f>L967*E967</f>
        <v>#N/A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s="7" t="s">
        <v>6176</v>
      </c>
      <c r="E968" s="2">
        <v>6</v>
      </c>
      <c r="F968" s="2" t="str">
        <f>VLOOKUP(C968,customers!A967:I1967,2,FALSE)</f>
        <v>Bearnard Wardell</v>
      </c>
      <c r="G968" s="2" t="s">
        <v>5952</v>
      </c>
      <c r="H968" s="2" t="str">
        <f>VLOOKUP(C968,customers!A967:I1967,7,0)</f>
        <v>United States</v>
      </c>
      <c r="I968" s="2" t="e">
        <f>VLOOKUP(TRIM(D968),products!A967:G1015,2,0)</f>
        <v>#N/A</v>
      </c>
      <c r="J968" s="5" t="e">
        <f>VLOOKUP(D968,products!A967:G1015,3,FALSE)</f>
        <v>#N/A</v>
      </c>
      <c r="K968" t="e">
        <f>VLOOKUP(D968,products!A967:G1015,4,FALSE)</f>
        <v>#N/A</v>
      </c>
      <c r="L968" t="e">
        <f>VLOOKUP(D968,products!A967:G1015,5,FALSE)</f>
        <v>#N/A</v>
      </c>
      <c r="M968" t="e">
        <f>L968*E968</f>
        <v>#N/A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s="7" t="s">
        <v>6163</v>
      </c>
      <c r="E969" s="2">
        <v>1</v>
      </c>
      <c r="F969" s="2" t="str">
        <f>VLOOKUP(C969,customers!A968:I1968,2,FALSE)</f>
        <v>Zeke Walisiak</v>
      </c>
      <c r="G969" s="2" t="s">
        <v>5958</v>
      </c>
      <c r="H969" s="2" t="str">
        <f>VLOOKUP(C969,customers!A968:I1968,7,0)</f>
        <v>Ireland</v>
      </c>
      <c r="I969" s="2" t="e">
        <f>VLOOKUP(TRIM(D969),products!A968:G1016,2,0)</f>
        <v>#N/A</v>
      </c>
      <c r="J969" s="5" t="e">
        <f>VLOOKUP(D969,products!A968:G1016,3,FALSE)</f>
        <v>#N/A</v>
      </c>
      <c r="K969" t="e">
        <f>VLOOKUP(D969,products!A968:G1016,4,FALSE)</f>
        <v>#N/A</v>
      </c>
      <c r="L969" t="e">
        <f>VLOOKUP(D969,products!A968:G1016,5,FALSE)</f>
        <v>#N/A</v>
      </c>
      <c r="M969" t="e">
        <f>L969*E969</f>
        <v>#N/A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s="7" t="s">
        <v>6174</v>
      </c>
      <c r="E970" s="2">
        <v>2</v>
      </c>
      <c r="F970" s="2" t="str">
        <f>VLOOKUP(C970,customers!A969:I1969,2,FALSE)</f>
        <v>Wiley Leopold</v>
      </c>
      <c r="G970" s="2" t="s">
        <v>5964</v>
      </c>
      <c r="H970" s="2" t="str">
        <f>VLOOKUP(C970,customers!A969:I1969,7,0)</f>
        <v>United States</v>
      </c>
      <c r="I970" s="2" t="e">
        <f>VLOOKUP(TRIM(D970),products!A969:G1017,2,0)</f>
        <v>#N/A</v>
      </c>
      <c r="J970" s="5" t="e">
        <f>VLOOKUP(D970,products!A969:G1017,3,FALSE)</f>
        <v>#N/A</v>
      </c>
      <c r="K970" t="e">
        <f>VLOOKUP(D970,products!A969:G1017,4,FALSE)</f>
        <v>#N/A</v>
      </c>
      <c r="L970" t="e">
        <f>VLOOKUP(D970,products!A969:G1017,5,FALSE)</f>
        <v>#N/A</v>
      </c>
      <c r="M970" t="e">
        <f>L970*E970</f>
        <v>#N/A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s="7" t="s">
        <v>6143</v>
      </c>
      <c r="E971" s="2">
        <v>1</v>
      </c>
      <c r="F971" s="2" t="str">
        <f>VLOOKUP(C971,customers!A970:I1970,2,FALSE)</f>
        <v>Chiarra Shalders</v>
      </c>
      <c r="G971" s="2" t="s">
        <v>5970</v>
      </c>
      <c r="H971" s="2" t="str">
        <f>VLOOKUP(C971,customers!A970:I1970,7,0)</f>
        <v>United States</v>
      </c>
      <c r="I971" s="2" t="e">
        <f>VLOOKUP(TRIM(D971),products!A970:G1018,2,0)</f>
        <v>#N/A</v>
      </c>
      <c r="J971" s="5" t="e">
        <f>VLOOKUP(D971,products!A970:G1018,3,FALSE)</f>
        <v>#N/A</v>
      </c>
      <c r="K971" t="e">
        <f>VLOOKUP(D971,products!A970:G1018,4,FALSE)</f>
        <v>#N/A</v>
      </c>
      <c r="L971" t="e">
        <f>VLOOKUP(D971,products!A970:G1018,5,FALSE)</f>
        <v>#N/A</v>
      </c>
      <c r="M971" t="e">
        <f>L971*E971</f>
        <v>#N/A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s="7" t="s">
        <v>6139</v>
      </c>
      <c r="E972" s="2">
        <v>1</v>
      </c>
      <c r="F972" s="2" t="str">
        <f>VLOOKUP(C972,customers!A971:I1971,2,FALSE)</f>
        <v>Sharl Southerill</v>
      </c>
      <c r="G972" s="2" t="s">
        <v>6196</v>
      </c>
      <c r="H972" s="2" t="str">
        <f>VLOOKUP(C972,customers!A971:I1971,7,0)</f>
        <v>United States</v>
      </c>
      <c r="I972" s="2" t="e">
        <f>VLOOKUP(TRIM(D972),products!A971:G1019,2,0)</f>
        <v>#N/A</v>
      </c>
      <c r="J972" s="5" t="e">
        <f>VLOOKUP(D972,products!A971:G1019,3,FALSE)</f>
        <v>#N/A</v>
      </c>
      <c r="K972" t="e">
        <f>VLOOKUP(D972,products!A971:G1019,4,FALSE)</f>
        <v>#N/A</v>
      </c>
      <c r="L972" t="e">
        <f>VLOOKUP(D972,products!A971:G1019,5,FALSE)</f>
        <v>#N/A</v>
      </c>
      <c r="M972" t="e">
        <f>L972*E972</f>
        <v>#N/A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s="7" t="s">
        <v>6182</v>
      </c>
      <c r="E973" s="2">
        <v>5</v>
      </c>
      <c r="F973" s="2" t="str">
        <f>VLOOKUP(C973,customers!A972:I1972,2,FALSE)</f>
        <v>Noni Furber</v>
      </c>
      <c r="G973" s="2" t="s">
        <v>5981</v>
      </c>
      <c r="H973" s="2" t="str">
        <f>VLOOKUP(C973,customers!A972:I1972,7,0)</f>
        <v>United States</v>
      </c>
      <c r="I973" s="2" t="e">
        <f>VLOOKUP(TRIM(D973),products!A972:G1020,2,0)</f>
        <v>#N/A</v>
      </c>
      <c r="J973" s="5" t="e">
        <f>VLOOKUP(D973,products!A972:G1020,3,FALSE)</f>
        <v>#N/A</v>
      </c>
      <c r="K973" t="e">
        <f>VLOOKUP(D973,products!A972:G1020,4,FALSE)</f>
        <v>#N/A</v>
      </c>
      <c r="L973" t="e">
        <f>VLOOKUP(D973,products!A972:G1020,5,FALSE)</f>
        <v>#N/A</v>
      </c>
      <c r="M973" t="e">
        <f>L973*E973</f>
        <v>#N/A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s="7" t="s">
        <v>6182</v>
      </c>
      <c r="E974" s="2">
        <v>3</v>
      </c>
      <c r="F974" s="2" t="str">
        <f>VLOOKUP(C974,customers!A973:I1973,2,FALSE)</f>
        <v>Dinah Crutcher</v>
      </c>
      <c r="G974" s="2" t="s">
        <v>6196</v>
      </c>
      <c r="H974" s="2" t="str">
        <f>VLOOKUP(C974,customers!A973:I1973,7,0)</f>
        <v>Ireland</v>
      </c>
      <c r="I974" s="2" t="e">
        <f>VLOOKUP(TRIM(D974),products!A973:G1021,2,0)</f>
        <v>#N/A</v>
      </c>
      <c r="J974" s="5" t="e">
        <f>VLOOKUP(D974,products!A973:G1021,3,FALSE)</f>
        <v>#N/A</v>
      </c>
      <c r="K974" t="e">
        <f>VLOOKUP(D974,products!A973:G1021,4,FALSE)</f>
        <v>#N/A</v>
      </c>
      <c r="L974" t="e">
        <f>VLOOKUP(D974,products!A973:G1021,5,FALSE)</f>
        <v>#N/A</v>
      </c>
      <c r="M974" t="e">
        <f>L974*E974</f>
        <v>#N/A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s="7" t="s">
        <v>6162</v>
      </c>
      <c r="E975" s="2">
        <v>6</v>
      </c>
      <c r="F975" s="2" t="str">
        <f>VLOOKUP(C975,customers!A974:I1974,2,FALSE)</f>
        <v>Charlean Keave</v>
      </c>
      <c r="G975" s="2" t="s">
        <v>5992</v>
      </c>
      <c r="H975" s="2" t="str">
        <f>VLOOKUP(C975,customers!A974:I1974,7,0)</f>
        <v>United States</v>
      </c>
      <c r="I975" s="2" t="e">
        <f>VLOOKUP(TRIM(D975),products!A974:G1022,2,0)</f>
        <v>#N/A</v>
      </c>
      <c r="J975" s="5" t="e">
        <f>VLOOKUP(D975,products!A974:G1022,3,FALSE)</f>
        <v>#N/A</v>
      </c>
      <c r="K975" t="e">
        <f>VLOOKUP(D975,products!A974:G1022,4,FALSE)</f>
        <v>#N/A</v>
      </c>
      <c r="L975" t="e">
        <f>VLOOKUP(D975,products!A974:G1022,5,FALSE)</f>
        <v>#N/A</v>
      </c>
      <c r="M975" t="e">
        <f>L975*E975</f>
        <v>#N/A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s="7" t="s">
        <v>6172</v>
      </c>
      <c r="E976" s="2">
        <v>1</v>
      </c>
      <c r="F976" s="2" t="str">
        <f>VLOOKUP(C976,customers!A975:I1975,2,FALSE)</f>
        <v>Sada Roseborough</v>
      </c>
      <c r="G976" s="2" t="s">
        <v>5998</v>
      </c>
      <c r="H976" s="2" t="str">
        <f>VLOOKUP(C976,customers!A975:I1975,7,0)</f>
        <v>United States</v>
      </c>
      <c r="I976" s="2" t="e">
        <f>VLOOKUP(TRIM(D976),products!A975:G1023,2,0)</f>
        <v>#N/A</v>
      </c>
      <c r="J976" s="5" t="e">
        <f>VLOOKUP(D976,products!A975:G1023,3,FALSE)</f>
        <v>#N/A</v>
      </c>
      <c r="K976" t="e">
        <f>VLOOKUP(D976,products!A975:G1023,4,FALSE)</f>
        <v>#N/A</v>
      </c>
      <c r="L976" t="e">
        <f>VLOOKUP(D976,products!A975:G1023,5,FALSE)</f>
        <v>#N/A</v>
      </c>
      <c r="M976" t="e">
        <f>L976*E976</f>
        <v>#N/A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s="7" t="s">
        <v>6154</v>
      </c>
      <c r="E977" s="2">
        <v>3</v>
      </c>
      <c r="F977" s="2" t="str">
        <f>VLOOKUP(C977,customers!A976:I1976,2,FALSE)</f>
        <v>Clayton Kingwell</v>
      </c>
      <c r="G977" s="2" t="s">
        <v>6004</v>
      </c>
      <c r="H977" s="2" t="str">
        <f>VLOOKUP(C977,customers!A976:I1976,7,0)</f>
        <v>Ireland</v>
      </c>
      <c r="I977" s="2" t="e">
        <f>VLOOKUP(TRIM(D977),products!A976:G1024,2,0)</f>
        <v>#N/A</v>
      </c>
      <c r="J977" s="5" t="e">
        <f>VLOOKUP(D977,products!A976:G1024,3,FALSE)</f>
        <v>#N/A</v>
      </c>
      <c r="K977" t="e">
        <f>VLOOKUP(D977,products!A976:G1024,4,FALSE)</f>
        <v>#N/A</v>
      </c>
      <c r="L977" t="e">
        <f>VLOOKUP(D977,products!A976:G1024,5,FALSE)</f>
        <v>#N/A</v>
      </c>
      <c r="M977" t="e">
        <f>L977*E977</f>
        <v>#N/A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s="7" t="s">
        <v>6142</v>
      </c>
      <c r="E978" s="2">
        <v>5</v>
      </c>
      <c r="F978" s="2" t="str">
        <f>VLOOKUP(C978,customers!A977:I1977,2,FALSE)</f>
        <v>Kacy Canto</v>
      </c>
      <c r="G978" s="2" t="s">
        <v>6010</v>
      </c>
      <c r="H978" s="2" t="str">
        <f>VLOOKUP(C978,customers!A977:I1977,7,0)</f>
        <v>United States</v>
      </c>
      <c r="I978" s="2" t="e">
        <f>VLOOKUP(TRIM(D978),products!A977:G1025,2,0)</f>
        <v>#N/A</v>
      </c>
      <c r="J978" s="5" t="e">
        <f>VLOOKUP(D978,products!A977:G1025,3,FALSE)</f>
        <v>#N/A</v>
      </c>
      <c r="K978" t="e">
        <f>VLOOKUP(D978,products!A977:G1025,4,FALSE)</f>
        <v>#N/A</v>
      </c>
      <c r="L978" t="e">
        <f>VLOOKUP(D978,products!A977:G1025,5,FALSE)</f>
        <v>#N/A</v>
      </c>
      <c r="M978" t="e">
        <f>L978*E978</f>
        <v>#N/A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s="7" t="s">
        <v>6179</v>
      </c>
      <c r="E979" s="2">
        <v>5</v>
      </c>
      <c r="F979" s="2" t="str">
        <f>VLOOKUP(C979,customers!A978:I1978,2,FALSE)</f>
        <v>Mab Blakemore</v>
      </c>
      <c r="G979" s="2" t="s">
        <v>6016</v>
      </c>
      <c r="H979" s="2" t="str">
        <f>VLOOKUP(C979,customers!A978:I1978,7,0)</f>
        <v>United States</v>
      </c>
      <c r="I979" s="2" t="e">
        <f>VLOOKUP(TRIM(D979),products!A978:G1026,2,0)</f>
        <v>#N/A</v>
      </c>
      <c r="J979" s="5" t="e">
        <f>VLOOKUP(D979,products!A978:G1026,3,FALSE)</f>
        <v>#N/A</v>
      </c>
      <c r="K979" t="e">
        <f>VLOOKUP(D979,products!A978:G1026,4,FALSE)</f>
        <v>#N/A</v>
      </c>
      <c r="L979" t="e">
        <f>VLOOKUP(D979,products!A978:G1026,5,FALSE)</f>
        <v>#N/A</v>
      </c>
      <c r="M979" t="e">
        <f>L979*E979</f>
        <v>#N/A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s="7" t="s">
        <v>6180</v>
      </c>
      <c r="E980" s="2">
        <v>3</v>
      </c>
      <c r="F980" s="2" t="e">
        <f>VLOOKUP(C980,customers!A979:I1979,2,FALSE)</f>
        <v>#N/A</v>
      </c>
      <c r="G980" s="2" t="e">
        <v>#N/A</v>
      </c>
      <c r="H980" s="2" t="e">
        <f>VLOOKUP(C980,customers!A979:I1979,7,0)</f>
        <v>#N/A</v>
      </c>
      <c r="I980" s="2" t="e">
        <f>VLOOKUP(TRIM(D980),products!A979:G1027,2,0)</f>
        <v>#N/A</v>
      </c>
      <c r="J980" s="5" t="e">
        <f>VLOOKUP(D980,products!A979:G1027,3,FALSE)</f>
        <v>#N/A</v>
      </c>
      <c r="K980" t="e">
        <f>VLOOKUP(D980,products!A979:G1027,4,FALSE)</f>
        <v>#N/A</v>
      </c>
      <c r="L980" t="e">
        <f>VLOOKUP(D980,products!A979:G1027,5,FALSE)</f>
        <v>#N/A</v>
      </c>
      <c r="M980" t="e">
        <f>L980*E980</f>
        <v>#N/A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s="7" t="s">
        <v>6172</v>
      </c>
      <c r="E981" s="2">
        <v>2</v>
      </c>
      <c r="F981" s="2" t="str">
        <f>VLOOKUP(C981,customers!A980:I1980,2,FALSE)</f>
        <v>Javier Causnett</v>
      </c>
      <c r="G981" s="2" t="s">
        <v>6196</v>
      </c>
      <c r="H981" s="2" t="str">
        <f>VLOOKUP(C981,customers!A980:I1980,7,0)</f>
        <v>United States</v>
      </c>
      <c r="I981" s="2" t="e">
        <f>VLOOKUP(TRIM(D981),products!A980:G1028,2,0)</f>
        <v>#N/A</v>
      </c>
      <c r="J981" s="5" t="e">
        <f>VLOOKUP(D981,products!A980:G1028,3,FALSE)</f>
        <v>#N/A</v>
      </c>
      <c r="K981" t="e">
        <f>VLOOKUP(D981,products!A980:G1028,4,FALSE)</f>
        <v>#N/A</v>
      </c>
      <c r="L981" t="e">
        <f>VLOOKUP(D981,products!A980:G1028,5,FALSE)</f>
        <v>#N/A</v>
      </c>
      <c r="M981" t="e">
        <f>L981*E981</f>
        <v>#N/A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s="7" t="s">
        <v>6185</v>
      </c>
      <c r="E982" s="2">
        <v>6</v>
      </c>
      <c r="F982" s="2" t="str">
        <f>VLOOKUP(C982,customers!A981:I1981,2,FALSE)</f>
        <v>Demetris Micheli</v>
      </c>
      <c r="G982" s="2" t="s">
        <v>6196</v>
      </c>
      <c r="H982" s="2" t="str">
        <f>VLOOKUP(C982,customers!A981:I1981,7,0)</f>
        <v>United States</v>
      </c>
      <c r="I982" s="2" t="e">
        <f>VLOOKUP(TRIM(D982),products!A981:G1029,2,0)</f>
        <v>#N/A</v>
      </c>
      <c r="J982" s="5" t="e">
        <f>VLOOKUP(D982,products!A981:G1029,3,FALSE)</f>
        <v>#N/A</v>
      </c>
      <c r="K982" t="e">
        <f>VLOOKUP(D982,products!A981:G1029,4,FALSE)</f>
        <v>#N/A</v>
      </c>
      <c r="L982" t="e">
        <f>VLOOKUP(D982,products!A981:G1029,5,FALSE)</f>
        <v>#N/A</v>
      </c>
      <c r="M982" t="e">
        <f>L982*E982</f>
        <v>#N/A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s="7" t="s">
        <v>6153</v>
      </c>
      <c r="E983" s="2">
        <v>6</v>
      </c>
      <c r="F983" s="2" t="str">
        <f>VLOOKUP(C983,customers!A982:I1982,2,FALSE)</f>
        <v>Chloette Bernardot</v>
      </c>
      <c r="G983" s="2" t="s">
        <v>6038</v>
      </c>
      <c r="H983" s="2" t="str">
        <f>VLOOKUP(C983,customers!A982:I1982,7,0)</f>
        <v>United States</v>
      </c>
      <c r="I983" s="2" t="e">
        <f>VLOOKUP(TRIM(D983),products!A982:G1030,2,0)</f>
        <v>#N/A</v>
      </c>
      <c r="J983" s="5" t="e">
        <f>VLOOKUP(D983,products!A982:G1030,3,FALSE)</f>
        <v>#N/A</v>
      </c>
      <c r="K983" t="e">
        <f>VLOOKUP(D983,products!A982:G1030,4,FALSE)</f>
        <v>#N/A</v>
      </c>
      <c r="L983" t="e">
        <f>VLOOKUP(D983,products!A982:G1030,5,FALSE)</f>
        <v>#N/A</v>
      </c>
      <c r="M983" t="e">
        <f>L983*E983</f>
        <v>#N/A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s="7" t="s">
        <v>6179</v>
      </c>
      <c r="E984" s="2">
        <v>2</v>
      </c>
      <c r="F984" s="2" t="str">
        <f>VLOOKUP(C984,customers!A983:I1983,2,FALSE)</f>
        <v>Kim Kemery</v>
      </c>
      <c r="G984" s="2" t="s">
        <v>6044</v>
      </c>
      <c r="H984" s="2" t="str">
        <f>VLOOKUP(C984,customers!A983:I1983,7,0)</f>
        <v>United States</v>
      </c>
      <c r="I984" s="2" t="e">
        <f>VLOOKUP(TRIM(D984),products!A983:G1031,2,0)</f>
        <v>#N/A</v>
      </c>
      <c r="J984" s="5" t="e">
        <f>VLOOKUP(D984,products!A983:G1031,3,FALSE)</f>
        <v>#N/A</v>
      </c>
      <c r="K984" t="e">
        <f>VLOOKUP(D984,products!A983:G1031,4,FALSE)</f>
        <v>#N/A</v>
      </c>
      <c r="L984" t="e">
        <f>VLOOKUP(D984,products!A983:G1031,5,FALSE)</f>
        <v>#N/A</v>
      </c>
      <c r="M984" t="e">
        <f>L984*E984</f>
        <v>#N/A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s="7" t="s">
        <v>6152</v>
      </c>
      <c r="E985" s="2">
        <v>2</v>
      </c>
      <c r="F985" s="2" t="str">
        <f>VLOOKUP(C985,customers!A984:I1984,2,FALSE)</f>
        <v>Fanchette Parlot</v>
      </c>
      <c r="G985" s="2" t="s">
        <v>6050</v>
      </c>
      <c r="H985" s="2" t="str">
        <f>VLOOKUP(C985,customers!A984:I1984,7,0)</f>
        <v>United States</v>
      </c>
      <c r="I985" s="2" t="e">
        <f>VLOOKUP(TRIM(D985),products!A984:G1032,2,0)</f>
        <v>#N/A</v>
      </c>
      <c r="J985" s="5" t="e">
        <f>VLOOKUP(D985,products!A984:G1032,3,FALSE)</f>
        <v>#N/A</v>
      </c>
      <c r="K985" t="e">
        <f>VLOOKUP(D985,products!A984:G1032,4,FALSE)</f>
        <v>#N/A</v>
      </c>
      <c r="L985" t="e">
        <f>VLOOKUP(D985,products!A984:G1032,5,FALSE)</f>
        <v>#N/A</v>
      </c>
      <c r="M985" t="e">
        <f>L985*E985</f>
        <v>#N/A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s="7" t="s">
        <v>6166</v>
      </c>
      <c r="E986" s="2">
        <v>1</v>
      </c>
      <c r="F986" s="2" t="str">
        <f>VLOOKUP(C986,customers!A985:I1985,2,FALSE)</f>
        <v>Ramon Cheak</v>
      </c>
      <c r="G986" s="2" t="s">
        <v>6056</v>
      </c>
      <c r="H986" s="2" t="str">
        <f>VLOOKUP(C986,customers!A985:I1985,7,0)</f>
        <v>Ireland</v>
      </c>
      <c r="I986" s="2" t="e">
        <f>VLOOKUP(TRIM(D986),products!A985:G1033,2,0)</f>
        <v>#N/A</v>
      </c>
      <c r="J986" s="5" t="e">
        <f>VLOOKUP(D986,products!A985:G1033,3,FALSE)</f>
        <v>#N/A</v>
      </c>
      <c r="K986" t="e">
        <f>VLOOKUP(D986,products!A985:G1033,4,FALSE)</f>
        <v>#N/A</v>
      </c>
      <c r="L986" t="e">
        <f>VLOOKUP(D986,products!A985:G1033,5,FALSE)</f>
        <v>#N/A</v>
      </c>
      <c r="M986" t="e">
        <f>L986*E986</f>
        <v>#N/A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s="7" t="s">
        <v>6179</v>
      </c>
      <c r="E987" s="2">
        <v>4</v>
      </c>
      <c r="F987" s="2" t="str">
        <f>VLOOKUP(C987,customers!A986:I1986,2,FALSE)</f>
        <v>Koressa O'Geneay</v>
      </c>
      <c r="G987" s="2" t="s">
        <v>6061</v>
      </c>
      <c r="H987" s="2" t="str">
        <f>VLOOKUP(C987,customers!A986:I1986,7,0)</f>
        <v>United States</v>
      </c>
      <c r="I987" s="2" t="e">
        <f>VLOOKUP(TRIM(D987),products!A986:G1034,2,0)</f>
        <v>#N/A</v>
      </c>
      <c r="J987" s="5" t="e">
        <f>VLOOKUP(D987,products!A986:G1034,3,FALSE)</f>
        <v>#N/A</v>
      </c>
      <c r="K987" t="e">
        <f>VLOOKUP(D987,products!A986:G1034,4,FALSE)</f>
        <v>#N/A</v>
      </c>
      <c r="L987" t="e">
        <f>VLOOKUP(D987,products!A986:G1034,5,FALSE)</f>
        <v>#N/A</v>
      </c>
      <c r="M987" t="e">
        <f>L987*E987</f>
        <v>#N/A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s="7" t="s">
        <v>6181</v>
      </c>
      <c r="E988" s="2">
        <v>1</v>
      </c>
      <c r="F988" s="2" t="str">
        <f>VLOOKUP(C988,customers!A987:I1987,2,FALSE)</f>
        <v>Claudell Ayre</v>
      </c>
      <c r="G988" s="2" t="s">
        <v>6067</v>
      </c>
      <c r="H988" s="2" t="str">
        <f>VLOOKUP(C988,customers!A987:I1987,7,0)</f>
        <v>United States</v>
      </c>
      <c r="I988" s="2" t="e">
        <f>VLOOKUP(TRIM(D988),products!A987:G1035,2,0)</f>
        <v>#N/A</v>
      </c>
      <c r="J988" s="5" t="e">
        <f>VLOOKUP(D988,products!A987:G1035,3,FALSE)</f>
        <v>#N/A</v>
      </c>
      <c r="K988" t="e">
        <f>VLOOKUP(D988,products!A987:G1035,4,FALSE)</f>
        <v>#N/A</v>
      </c>
      <c r="L988" t="e">
        <f>VLOOKUP(D988,products!A987:G1035,5,FALSE)</f>
        <v>#N/A</v>
      </c>
      <c r="M988" t="e">
        <f>L988*E988</f>
        <v>#N/A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s="7" t="s">
        <v>6158</v>
      </c>
      <c r="E989" s="2">
        <v>5</v>
      </c>
      <c r="F989" s="2" t="str">
        <f>VLOOKUP(C989,customers!A988:I1988,2,FALSE)</f>
        <v>Lorianne Kyneton</v>
      </c>
      <c r="G989" s="2" t="s">
        <v>6073</v>
      </c>
      <c r="H989" s="2" t="str">
        <f>VLOOKUP(C989,customers!A988:I1988,7,0)</f>
        <v>United Kingdom</v>
      </c>
      <c r="I989" s="2" t="e">
        <f>VLOOKUP(TRIM(D989),products!A988:G1036,2,0)</f>
        <v>#N/A</v>
      </c>
      <c r="J989" s="5" t="e">
        <f>VLOOKUP(D989,products!A988:G1036,3,FALSE)</f>
        <v>#N/A</v>
      </c>
      <c r="K989" t="e">
        <f>VLOOKUP(D989,products!A988:G1036,4,FALSE)</f>
        <v>#N/A</v>
      </c>
      <c r="L989" t="e">
        <f>VLOOKUP(D989,products!A988:G1036,5,FALSE)</f>
        <v>#N/A</v>
      </c>
      <c r="M989" t="e">
        <f>L989*E989</f>
        <v>#N/A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s="7" t="s">
        <v>6138</v>
      </c>
      <c r="E990" s="2">
        <v>3</v>
      </c>
      <c r="F990" s="2" t="str">
        <f>VLOOKUP(C990,customers!A989:I1989,2,FALSE)</f>
        <v>Adele McFayden</v>
      </c>
      <c r="G990" s="2" t="s">
        <v>6196</v>
      </c>
      <c r="H990" s="2" t="str">
        <f>VLOOKUP(C990,customers!A989:I1989,7,0)</f>
        <v>United Kingdom</v>
      </c>
      <c r="I990" s="2" t="e">
        <f>VLOOKUP(TRIM(D990),products!A989:G1037,2,0)</f>
        <v>#N/A</v>
      </c>
      <c r="J990" s="5" t="e">
        <f>VLOOKUP(D990,products!A989:G1037,3,FALSE)</f>
        <v>#N/A</v>
      </c>
      <c r="K990" t="e">
        <f>VLOOKUP(D990,products!A989:G1037,4,FALSE)</f>
        <v>#N/A</v>
      </c>
      <c r="L990" t="e">
        <f>VLOOKUP(D990,products!A989:G1037,5,FALSE)</f>
        <v>#N/A</v>
      </c>
      <c r="M990" t="e">
        <f>L990*E990</f>
        <v>#N/A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s="7" t="s">
        <v>6175</v>
      </c>
      <c r="E991" s="2">
        <v>6</v>
      </c>
      <c r="F991" s="2" t="str">
        <f>VLOOKUP(C991,customers!A990:I1990,2,FALSE)</f>
        <v>Herta Layne</v>
      </c>
      <c r="G991" s="2" t="s">
        <v>6196</v>
      </c>
      <c r="H991" s="2" t="str">
        <f>VLOOKUP(C991,customers!A990:I1990,7,0)</f>
        <v>United States</v>
      </c>
      <c r="I991" s="2" t="e">
        <f>VLOOKUP(TRIM(D991),products!A990:G1038,2,0)</f>
        <v>#N/A</v>
      </c>
      <c r="J991" s="5" t="e">
        <f>VLOOKUP(D991,products!A990:G1038,3,FALSE)</f>
        <v>#N/A</v>
      </c>
      <c r="K991" t="e">
        <f>VLOOKUP(D991,products!A990:G1038,4,FALSE)</f>
        <v>#N/A</v>
      </c>
      <c r="L991" t="e">
        <f>VLOOKUP(D991,products!A990:G1038,5,FALSE)</f>
        <v>#N/A</v>
      </c>
      <c r="M991" t="e">
        <f>L991*E991</f>
        <v>#N/A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s="7" t="s">
        <v>6153</v>
      </c>
      <c r="E992" s="2">
        <v>5</v>
      </c>
      <c r="F992" s="2" t="str">
        <f>VLOOKUP(C992,customers!A991:I1991,2,FALSE)</f>
        <v>Marguerite Graves</v>
      </c>
      <c r="G992" s="2" t="s">
        <v>6196</v>
      </c>
      <c r="H992" s="2" t="str">
        <f>VLOOKUP(C992,customers!A991:I1991,7,0)</f>
        <v>United States</v>
      </c>
      <c r="I992" s="2" t="e">
        <f>VLOOKUP(TRIM(D992),products!A991:G1039,2,0)</f>
        <v>#N/A</v>
      </c>
      <c r="J992" s="5" t="e">
        <f>VLOOKUP(D992,products!A991:G1039,3,FALSE)</f>
        <v>#N/A</v>
      </c>
      <c r="K992" t="e">
        <f>VLOOKUP(D992,products!A991:G1039,4,FALSE)</f>
        <v>#N/A</v>
      </c>
      <c r="L992" t="e">
        <f>VLOOKUP(D992,products!A991:G1039,5,FALSE)</f>
        <v>#N/A</v>
      </c>
      <c r="M992" t="e">
        <f>L992*E992</f>
        <v>#N/A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s="7" t="s">
        <v>6169</v>
      </c>
      <c r="E993" s="2">
        <v>2</v>
      </c>
      <c r="F993" s="2" t="str">
        <f>VLOOKUP(C993,customers!A992:I1992,2,FALSE)</f>
        <v>Marguerite Graves</v>
      </c>
      <c r="G993" s="2" t="s">
        <v>6196</v>
      </c>
      <c r="H993" s="2" t="str">
        <f>VLOOKUP(C993,customers!A992:I1992,7,0)</f>
        <v>United States</v>
      </c>
      <c r="I993" s="2" t="e">
        <f>VLOOKUP(TRIM(D993),products!A992:G1040,2,0)</f>
        <v>#N/A</v>
      </c>
      <c r="J993" s="5" t="e">
        <f>VLOOKUP(D993,products!A992:G1040,3,FALSE)</f>
        <v>#N/A</v>
      </c>
      <c r="K993" t="e">
        <f>VLOOKUP(D993,products!A992:G1040,4,FALSE)</f>
        <v>#N/A</v>
      </c>
      <c r="L993" t="e">
        <f>VLOOKUP(D993,products!A992:G1040,5,FALSE)</f>
        <v>#N/A</v>
      </c>
      <c r="M993" t="e">
        <f>L993*E993</f>
        <v>#N/A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s="7" t="s">
        <v>6164</v>
      </c>
      <c r="E994" s="2">
        <v>3</v>
      </c>
      <c r="F994" s="2" t="str">
        <f>VLOOKUP(C994,customers!A993:I1993,2,FALSE)</f>
        <v>Desdemona Eye</v>
      </c>
      <c r="G994" s="2" t="s">
        <v>6196</v>
      </c>
      <c r="H994" s="2" t="str">
        <f>VLOOKUP(C994,customers!A993:I1993,7,0)</f>
        <v>Ireland</v>
      </c>
      <c r="I994" s="2" t="e">
        <f>VLOOKUP(TRIM(D994),products!A993:G1041,2,0)</f>
        <v>#N/A</v>
      </c>
      <c r="J994" s="5" t="e">
        <f>VLOOKUP(D994,products!A993:G1041,3,FALSE)</f>
        <v>#N/A</v>
      </c>
      <c r="K994" t="e">
        <f>VLOOKUP(D994,products!A993:G1041,4,FALSE)</f>
        <v>#N/A</v>
      </c>
      <c r="L994" t="e">
        <f>VLOOKUP(D994,products!A993:G1041,5,FALSE)</f>
        <v>#N/A</v>
      </c>
      <c r="M994" t="e">
        <f>L994*E994</f>
        <v>#N/A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s="7" t="s">
        <v>6140</v>
      </c>
      <c r="E995" s="2">
        <v>6</v>
      </c>
      <c r="F995" s="2" t="str">
        <f>VLOOKUP(C995,customers!A994:I1994,2,FALSE)</f>
        <v>Margarette Sterland</v>
      </c>
      <c r="G995" s="2" t="s">
        <v>6196</v>
      </c>
      <c r="H995" s="2" t="str">
        <f>VLOOKUP(C995,customers!A994:I1994,7,0)</f>
        <v>United States</v>
      </c>
      <c r="I995" s="2" t="e">
        <f>VLOOKUP(TRIM(D995),products!A994:G1042,2,0)</f>
        <v>#N/A</v>
      </c>
      <c r="J995" s="5" t="e">
        <f>VLOOKUP(D995,products!A994:G1042,3,FALSE)</f>
        <v>#N/A</v>
      </c>
      <c r="K995" t="e">
        <f>VLOOKUP(D995,products!A994:G1042,4,FALSE)</f>
        <v>#N/A</v>
      </c>
      <c r="L995" t="e">
        <f>VLOOKUP(D995,products!A994:G1042,5,FALSE)</f>
        <v>#N/A</v>
      </c>
      <c r="M995" t="e">
        <f>L995*E995</f>
        <v>#N/A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s="7" t="s">
        <v>6154</v>
      </c>
      <c r="E996" s="2">
        <v>3</v>
      </c>
      <c r="F996" s="2" t="str">
        <f>VLOOKUP(C996,customers!A995:I1995,2,FALSE)</f>
        <v>Catharine Scoines</v>
      </c>
      <c r="G996" s="2" t="s">
        <v>6196</v>
      </c>
      <c r="H996" s="2" t="str">
        <f>VLOOKUP(C996,customers!A995:I1995,7,0)</f>
        <v>Ireland</v>
      </c>
      <c r="I996" s="2" t="e">
        <f>VLOOKUP(TRIM(D996),products!A995:G1043,2,0)</f>
        <v>#N/A</v>
      </c>
      <c r="J996" s="5" t="e">
        <f>VLOOKUP(D996,products!A995:G1043,3,FALSE)</f>
        <v>#N/A</v>
      </c>
      <c r="K996" t="e">
        <f>VLOOKUP(D996,products!A995:G1043,4,FALSE)</f>
        <v>#N/A</v>
      </c>
      <c r="L996" t="e">
        <f>VLOOKUP(D996,products!A995:G1043,5,FALSE)</f>
        <v>#N/A</v>
      </c>
      <c r="M996" t="e">
        <f>L996*E996</f>
        <v>#N/A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s="7" t="s">
        <v>6142</v>
      </c>
      <c r="E997" s="2">
        <v>1</v>
      </c>
      <c r="F997" s="2" t="str">
        <f>VLOOKUP(C997,customers!A996:I1996,2,FALSE)</f>
        <v>Jennica Tewelson</v>
      </c>
      <c r="G997" s="2" t="s">
        <v>6114</v>
      </c>
      <c r="H997" s="2" t="str">
        <f>VLOOKUP(C997,customers!A996:I1996,7,0)</f>
        <v>United States</v>
      </c>
      <c r="I997" s="2" t="e">
        <f>VLOOKUP(TRIM(D997),products!A996:G1044,2,0)</f>
        <v>#N/A</v>
      </c>
      <c r="J997" s="5" t="e">
        <f>VLOOKUP(D997,products!A996:G1044,3,FALSE)</f>
        <v>#N/A</v>
      </c>
      <c r="K997" t="e">
        <f>VLOOKUP(D997,products!A996:G1044,4,FALSE)</f>
        <v>#N/A</v>
      </c>
      <c r="L997" t="e">
        <f>VLOOKUP(D997,products!A996:G1044,5,FALSE)</f>
        <v>#N/A</v>
      </c>
      <c r="M997" t="e">
        <f>L997*E997</f>
        <v>#N/A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s="7" t="s">
        <v>6146</v>
      </c>
      <c r="E998" s="2">
        <v>5</v>
      </c>
      <c r="F998" s="2" t="str">
        <f>VLOOKUP(C998,customers!A997:I1997,2,FALSE)</f>
        <v>Marguerite Graves</v>
      </c>
      <c r="G998" s="2" t="s">
        <v>6196</v>
      </c>
      <c r="H998" s="2" t="str">
        <f>VLOOKUP(C998,customers!A997:I1997,7,0)</f>
        <v>United States</v>
      </c>
      <c r="I998" s="2" t="e">
        <f>VLOOKUP(TRIM(D998),products!A997:G1045,2,0)</f>
        <v>#N/A</v>
      </c>
      <c r="J998" s="5" t="e">
        <f>VLOOKUP(D998,products!A997:G1045,3,FALSE)</f>
        <v>#N/A</v>
      </c>
      <c r="K998" t="e">
        <f>VLOOKUP(D998,products!A997:G1045,4,FALSE)</f>
        <v>#N/A</v>
      </c>
      <c r="L998" t="e">
        <f>VLOOKUP(D998,products!A997:G1045,5,FALSE)</f>
        <v>#N/A</v>
      </c>
      <c r="M998" t="e">
        <f>L998*E998</f>
        <v>#N/A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s="7" t="s">
        <v>6157</v>
      </c>
      <c r="E999" s="2">
        <v>4</v>
      </c>
      <c r="F999" s="2" t="str">
        <f>VLOOKUP(C999,customers!A998:I1998,2,FALSE)</f>
        <v>Marguerite Graves</v>
      </c>
      <c r="G999" s="2" t="s">
        <v>6196</v>
      </c>
      <c r="H999" s="2" t="str">
        <f>VLOOKUP(C999,customers!A998:I1998,7,0)</f>
        <v>United States</v>
      </c>
      <c r="I999" s="2" t="e">
        <f>VLOOKUP(TRIM(D999),products!A998:G1046,2,0)</f>
        <v>#N/A</v>
      </c>
      <c r="J999" s="5" t="e">
        <f>VLOOKUP(D999,products!A998:G1046,3,FALSE)</f>
        <v>#N/A</v>
      </c>
      <c r="K999" t="e">
        <f>VLOOKUP(D999,products!A998:G1046,4,FALSE)</f>
        <v>#N/A</v>
      </c>
      <c r="L999" t="e">
        <f>VLOOKUP(D999,products!A998:G1046,5,FALSE)</f>
        <v>#N/A</v>
      </c>
      <c r="M999" t="e">
        <f>L999*E999</f>
        <v>#N/A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s="7" t="s">
        <v>6147</v>
      </c>
      <c r="E1000" s="2">
        <v>1</v>
      </c>
      <c r="F1000" s="2" t="str">
        <f>VLOOKUP(C1000,customers!A999:I1999,2,FALSE)</f>
        <v>Nicolina Jenny</v>
      </c>
      <c r="G1000" s="2" t="s">
        <v>6130</v>
      </c>
      <c r="H1000" s="2" t="str">
        <f>VLOOKUP(C1000,customers!A999:I1999,7,0)</f>
        <v>United States</v>
      </c>
      <c r="I1000" s="2" t="e">
        <f>VLOOKUP(TRIM(D1000),products!A999:G1047,2,0)</f>
        <v>#N/A</v>
      </c>
      <c r="J1000" s="5" t="e">
        <f>VLOOKUP(D1000,products!A999:G1047,3,FALSE)</f>
        <v>#N/A</v>
      </c>
      <c r="K1000" t="e">
        <f>VLOOKUP(D1000,products!A999:G1047,4,FALSE)</f>
        <v>#N/A</v>
      </c>
      <c r="L1000" t="e">
        <f>VLOOKUP(D1000,products!A999:G1047,5,FALSE)</f>
        <v>#N/A</v>
      </c>
      <c r="M1000" t="e">
        <f>L1000*E1000</f>
        <v>#N/A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s="7" t="s">
        <v>6156</v>
      </c>
      <c r="E1001" s="2">
        <v>3</v>
      </c>
      <c r="F1001" s="2" t="str">
        <f>VLOOKUP(C1001,customers!A1000:I2000,2,FALSE)</f>
        <v>Vidovic Antonelli</v>
      </c>
      <c r="G1001" s="2" t="s">
        <v>6196</v>
      </c>
      <c r="H1001" s="2" t="str">
        <f>VLOOKUP(C1001,customers!A1000:I2000,7,0)</f>
        <v>United Kingdom</v>
      </c>
      <c r="I1001" s="2" t="e">
        <f>VLOOKUP(TRIM(D1001),products!A1000:G1048,2,0)</f>
        <v>#N/A</v>
      </c>
      <c r="J1001" s="5" t="e">
        <f>VLOOKUP(D1001,products!A1000:G1048,3,FALSE)</f>
        <v>#N/A</v>
      </c>
      <c r="K1001" t="e">
        <f>VLOOKUP(D1001,products!A1000:G1048,4,FALSE)</f>
        <v>#N/A</v>
      </c>
      <c r="L1001" t="e">
        <f>VLOOKUP(D1001,products!A1000:G1048,5,FALSE)</f>
        <v>#N/A</v>
      </c>
      <c r="M1001" t="e">
        <f>L1001*E1001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B1" sqref="B1:B1048576"/>
    </sheetView>
  </sheetViews>
  <sheetFormatPr defaultRowHeight="15" x14ac:dyDescent="0.25"/>
  <cols>
    <col min="1" max="1" width="10.140625" style="7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s="7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s="7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s="7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s="7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s="7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s="7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s="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s="7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s="7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s="7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s="7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s="7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s="7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s="7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s="7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s="7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s="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s="7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s="7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s="7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s="7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s="7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s="7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s="7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s="7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s="7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s="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s="7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s="7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s="7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s="7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s="7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s="7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s="7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s="7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s="7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s="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s="7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s="7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s="7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s="7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s="7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s="7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s="7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s="7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s="7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s="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s="7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s="7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</cp:lastModifiedBy>
  <cp:revision/>
  <dcterms:created xsi:type="dcterms:W3CDTF">2022-11-26T09:51:45Z</dcterms:created>
  <dcterms:modified xsi:type="dcterms:W3CDTF">2023-07-31T20:01:55Z</dcterms:modified>
  <cp:category/>
  <cp:contentStatus/>
</cp:coreProperties>
</file>