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osephkahn/Desktop/School/Academic/Spring 2016/CS 124/Homeworks 2016/3/"/>
    </mc:Choice>
  </mc:AlternateContent>
  <bookViews>
    <workbookView xWindow="1200" yWindow="720" windowWidth="28800" windowHeight="16340" tabRatio="500"/>
  </bookViews>
  <sheets>
    <sheet name="0D" sheetId="1" r:id="rId1"/>
    <sheet name="2D" sheetId="2" r:id="rId2"/>
    <sheet name="3D" sheetId="3" r:id="rId3"/>
    <sheet name="4D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0" i="1" l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1" i="3"/>
  <c r="D1" i="3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1" i="4"/>
  <c r="D2" i="1"/>
  <c r="D3" i="1"/>
  <c r="D4" i="1"/>
  <c r="D1" i="1"/>
  <c r="D1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1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edge weight in MST in '0D'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3864829396325"/>
          <c:y val="0.21337962962963"/>
          <c:w val="0.870613517060367"/>
          <c:h val="0.700054316127151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35426640622156"/>
                  <c:y val="-0.729162090032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'0D'!$A$1:$A$94</c:f>
              <c:numCache>
                <c:formatCode>General</c:formatCode>
                <c:ptCount val="9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</c:numCache>
            </c:numRef>
          </c:xVal>
          <c:yVal>
            <c:numRef>
              <c:f>'0D'!$B$1:$B$94</c:f>
              <c:numCache>
                <c:formatCode>General</c:formatCode>
                <c:ptCount val="94"/>
                <c:pt idx="0">
                  <c:v>0.842813</c:v>
                </c:pt>
                <c:pt idx="1">
                  <c:v>0.514509</c:v>
                </c:pt>
                <c:pt idx="2">
                  <c:v>0.483431</c:v>
                </c:pt>
                <c:pt idx="3">
                  <c:v>0.329862</c:v>
                </c:pt>
                <c:pt idx="4">
                  <c:v>0.328537</c:v>
                </c:pt>
                <c:pt idx="5">
                  <c:v>0.291853</c:v>
                </c:pt>
                <c:pt idx="6">
                  <c:v>0.240644</c:v>
                </c:pt>
                <c:pt idx="7">
                  <c:v>0.179276</c:v>
                </c:pt>
                <c:pt idx="8">
                  <c:v>0.196268</c:v>
                </c:pt>
                <c:pt idx="9">
                  <c:v>0.13871</c:v>
                </c:pt>
                <c:pt idx="10">
                  <c:v>0.152847</c:v>
                </c:pt>
                <c:pt idx="11">
                  <c:v>0.133342</c:v>
                </c:pt>
                <c:pt idx="12">
                  <c:v>0.146275</c:v>
                </c:pt>
                <c:pt idx="13">
                  <c:v>0.124728</c:v>
                </c:pt>
                <c:pt idx="14">
                  <c:v>0.113754</c:v>
                </c:pt>
                <c:pt idx="15">
                  <c:v>0.113459</c:v>
                </c:pt>
                <c:pt idx="16">
                  <c:v>0.104457</c:v>
                </c:pt>
                <c:pt idx="17">
                  <c:v>0.0919766</c:v>
                </c:pt>
                <c:pt idx="18">
                  <c:v>0.1056</c:v>
                </c:pt>
                <c:pt idx="19">
                  <c:v>0.0961431</c:v>
                </c:pt>
                <c:pt idx="20">
                  <c:v>0.107316</c:v>
                </c:pt>
                <c:pt idx="21">
                  <c:v>0.0797067</c:v>
                </c:pt>
                <c:pt idx="22">
                  <c:v>0.0673521</c:v>
                </c:pt>
                <c:pt idx="23">
                  <c:v>0.0715069</c:v>
                </c:pt>
                <c:pt idx="24">
                  <c:v>0.0656021</c:v>
                </c:pt>
                <c:pt idx="25">
                  <c:v>0.0732474</c:v>
                </c:pt>
                <c:pt idx="26">
                  <c:v>0.0638828</c:v>
                </c:pt>
                <c:pt idx="27">
                  <c:v>0.0703125</c:v>
                </c:pt>
                <c:pt idx="28">
                  <c:v>0.0587098</c:v>
                </c:pt>
                <c:pt idx="29">
                  <c:v>0.0925736</c:v>
                </c:pt>
                <c:pt idx="30">
                  <c:v>0.059023</c:v>
                </c:pt>
                <c:pt idx="31">
                  <c:v>0.0543824</c:v>
                </c:pt>
                <c:pt idx="32">
                  <c:v>0.0713502</c:v>
                </c:pt>
                <c:pt idx="33">
                  <c:v>0.046511</c:v>
                </c:pt>
                <c:pt idx="34">
                  <c:v>0.0640025</c:v>
                </c:pt>
                <c:pt idx="35">
                  <c:v>0.0472528</c:v>
                </c:pt>
                <c:pt idx="36">
                  <c:v>0.0482207</c:v>
                </c:pt>
                <c:pt idx="37">
                  <c:v>0.0511429</c:v>
                </c:pt>
                <c:pt idx="38">
                  <c:v>0.0469908</c:v>
                </c:pt>
                <c:pt idx="39">
                  <c:v>0.047026</c:v>
                </c:pt>
                <c:pt idx="40">
                  <c:v>0.0491355</c:v>
                </c:pt>
                <c:pt idx="41">
                  <c:v>0.0435935</c:v>
                </c:pt>
                <c:pt idx="42">
                  <c:v>0.0450558</c:v>
                </c:pt>
                <c:pt idx="43">
                  <c:v>0.0559849</c:v>
                </c:pt>
                <c:pt idx="44">
                  <c:v>0.0413989</c:v>
                </c:pt>
                <c:pt idx="45">
                  <c:v>0.0420856</c:v>
                </c:pt>
                <c:pt idx="46">
                  <c:v>0.0435239</c:v>
                </c:pt>
                <c:pt idx="47">
                  <c:v>0.0439601</c:v>
                </c:pt>
                <c:pt idx="48">
                  <c:v>0.0418166</c:v>
                </c:pt>
                <c:pt idx="49">
                  <c:v>0.0392901</c:v>
                </c:pt>
                <c:pt idx="50">
                  <c:v>0.0432048</c:v>
                </c:pt>
                <c:pt idx="51">
                  <c:v>0.0398776</c:v>
                </c:pt>
                <c:pt idx="52">
                  <c:v>0.0333818</c:v>
                </c:pt>
                <c:pt idx="53">
                  <c:v>0.0404776</c:v>
                </c:pt>
                <c:pt idx="54">
                  <c:v>0.0419989</c:v>
                </c:pt>
                <c:pt idx="55">
                  <c:v>0.0429904</c:v>
                </c:pt>
                <c:pt idx="56">
                  <c:v>0.0379765</c:v>
                </c:pt>
                <c:pt idx="57">
                  <c:v>0.0340228</c:v>
                </c:pt>
                <c:pt idx="58">
                  <c:v>0.0359799</c:v>
                </c:pt>
                <c:pt idx="59">
                  <c:v>0.0351165</c:v>
                </c:pt>
                <c:pt idx="60">
                  <c:v>0.0314361</c:v>
                </c:pt>
                <c:pt idx="61">
                  <c:v>0.037334</c:v>
                </c:pt>
                <c:pt idx="62">
                  <c:v>0.0335342</c:v>
                </c:pt>
                <c:pt idx="63">
                  <c:v>0.0356032</c:v>
                </c:pt>
                <c:pt idx="64">
                  <c:v>0.034752</c:v>
                </c:pt>
                <c:pt idx="65">
                  <c:v>0.0299647</c:v>
                </c:pt>
                <c:pt idx="66">
                  <c:v>0.0372403</c:v>
                </c:pt>
                <c:pt idx="67">
                  <c:v>0.0297741</c:v>
                </c:pt>
                <c:pt idx="68">
                  <c:v>0.0351066</c:v>
                </c:pt>
                <c:pt idx="69">
                  <c:v>0.0290454</c:v>
                </c:pt>
                <c:pt idx="70">
                  <c:v>0.0305419</c:v>
                </c:pt>
                <c:pt idx="71">
                  <c:v>0.0336954</c:v>
                </c:pt>
                <c:pt idx="72">
                  <c:v>0.025565</c:v>
                </c:pt>
                <c:pt idx="73">
                  <c:v>0.0291575</c:v>
                </c:pt>
                <c:pt idx="74">
                  <c:v>0.0251003</c:v>
                </c:pt>
                <c:pt idx="75">
                  <c:v>0.0310262</c:v>
                </c:pt>
                <c:pt idx="76">
                  <c:v>0.0299795</c:v>
                </c:pt>
                <c:pt idx="77">
                  <c:v>0.0260055</c:v>
                </c:pt>
                <c:pt idx="78">
                  <c:v>0.0333544</c:v>
                </c:pt>
                <c:pt idx="79">
                  <c:v>0.0293705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036304"/>
        <c:axId val="-2000027232"/>
      </c:scatterChart>
      <c:valAx>
        <c:axId val="-200003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27232"/>
        <c:crosses val="autoZero"/>
        <c:crossBetween val="midCat"/>
      </c:valAx>
      <c:valAx>
        <c:axId val="-20000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03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</a:t>
            </a:r>
            <a:r>
              <a:rPr lang="en-US" baseline="0"/>
              <a:t> vs. estimated k(n) in '0D'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'0D'!$D$1:$D$94</c:f>
              <c:numCache>
                <c:formatCode>General</c:formatCode>
                <c:ptCount val="94"/>
                <c:pt idx="0">
                  <c:v>-0.235748468972405</c:v>
                </c:pt>
                <c:pt idx="1">
                  <c:v>-0.0909530331192489</c:v>
                </c:pt>
                <c:pt idx="2">
                  <c:v>0.0515114160643465</c:v>
                </c:pt>
                <c:pt idx="3">
                  <c:v>-0.0100205974176108</c:v>
                </c:pt>
                <c:pt idx="4">
                  <c:v>0.0463071872114341</c:v>
                </c:pt>
                <c:pt idx="5">
                  <c:v>0.0493903152511608</c:v>
                </c:pt>
                <c:pt idx="6">
                  <c:v>0.0273993059042823</c:v>
                </c:pt>
                <c:pt idx="7">
                  <c:v>-0.0115207365553859</c:v>
                </c:pt>
                <c:pt idx="8">
                  <c:v>0.0233019407128208</c:v>
                </c:pt>
                <c:pt idx="9">
                  <c:v>-0.0197227283827736</c:v>
                </c:pt>
                <c:pt idx="10">
                  <c:v>0.0065064123876902</c:v>
                </c:pt>
                <c:pt idx="11">
                  <c:v>-0.00276702511050084</c:v>
                </c:pt>
                <c:pt idx="12">
                  <c:v>0.0189451906473739</c:v>
                </c:pt>
                <c:pt idx="13">
                  <c:v>0.00502080689760215</c:v>
                </c:pt>
                <c:pt idx="14">
                  <c:v>0.000732547982049525</c:v>
                </c:pt>
                <c:pt idx="15">
                  <c:v>0.00635320830376673</c:v>
                </c:pt>
                <c:pt idx="16">
                  <c:v>0.00262577932618943</c:v>
                </c:pt>
                <c:pt idx="17">
                  <c:v>-0.00511975002668497</c:v>
                </c:pt>
                <c:pt idx="18">
                  <c:v>0.0127796606846267</c:v>
                </c:pt>
                <c:pt idx="19">
                  <c:v>0.00720519094354542</c:v>
                </c:pt>
                <c:pt idx="20">
                  <c:v>0.0219202555756601</c:v>
                </c:pt>
                <c:pt idx="21">
                  <c:v>-0.00244315631558997</c:v>
                </c:pt>
                <c:pt idx="22">
                  <c:v>-0.0118115142491826</c:v>
                </c:pt>
                <c:pt idx="23">
                  <c:v>-0.00489935911455698</c:v>
                </c:pt>
                <c:pt idx="24">
                  <c:v>-0.00824966414892579</c:v>
                </c:pt>
                <c:pt idx="25">
                  <c:v>0.00176944768562907</c:v>
                </c:pt>
                <c:pt idx="26">
                  <c:v>-0.00538300497399484</c:v>
                </c:pt>
                <c:pt idx="27">
                  <c:v>0.00311358496381786</c:v>
                </c:pt>
                <c:pt idx="28">
                  <c:v>-0.00655325042392272</c:v>
                </c:pt>
                <c:pt idx="29">
                  <c:v>0.0291277973327912</c:v>
                </c:pt>
                <c:pt idx="30">
                  <c:v>-0.00271330180262955</c:v>
                </c:pt>
                <c:pt idx="31">
                  <c:v>-0.00574258338275735</c:v>
                </c:pt>
                <c:pt idx="32">
                  <c:v>0.0127468032231538</c:v>
                </c:pt>
                <c:pt idx="33">
                  <c:v>-0.010653046443196</c:v>
                </c:pt>
                <c:pt idx="34">
                  <c:v>0.00820224027986606</c:v>
                </c:pt>
                <c:pt idx="35">
                  <c:v>-0.00725327609005828</c:v>
                </c:pt>
                <c:pt idx="36">
                  <c:v>-0.00505545394167086</c:v>
                </c:pt>
                <c:pt idx="37">
                  <c:v>-0.000962791676755385</c:v>
                </c:pt>
                <c:pt idx="38">
                  <c:v>-0.00399956064267138</c:v>
                </c:pt>
                <c:pt idx="39">
                  <c:v>-0.002900247866058</c:v>
                </c:pt>
                <c:pt idx="40">
                  <c:v>0.000225693049157191</c:v>
                </c:pt>
                <c:pt idx="41">
                  <c:v>-0.00434431580956467</c:v>
                </c:pt>
                <c:pt idx="42">
                  <c:v>-0.00195154013996619</c:v>
                </c:pt>
                <c:pt idx="43">
                  <c:v>0.00986919824710912</c:v>
                </c:pt>
                <c:pt idx="44">
                  <c:v>-0.00386155101342812</c:v>
                </c:pt>
                <c:pt idx="45">
                  <c:v>-0.00235374278316443</c:v>
                </c:pt>
                <c:pt idx="46">
                  <c:v>-0.000126415353607127</c:v>
                </c:pt>
                <c:pt idx="47">
                  <c:v>0.00106862805578999</c:v>
                </c:pt>
                <c:pt idx="48">
                  <c:v>-0.000344464406742358</c:v>
                </c:pt>
                <c:pt idx="49">
                  <c:v>-0.00216737883396338</c:v>
                </c:pt>
                <c:pt idx="50">
                  <c:v>0.00242557718296712</c:v>
                </c:pt>
                <c:pt idx="51">
                  <c:v>-0.00024731413465004</c:v>
                </c:pt>
                <c:pt idx="52">
                  <c:v>-0.00611147068903602</c:v>
                </c:pt>
                <c:pt idx="53">
                  <c:v>0.00159449846926164</c:v>
                </c:pt>
                <c:pt idx="54">
                  <c:v>0.00370560116322535</c:v>
                </c:pt>
                <c:pt idx="55">
                  <c:v>0.005267569274387</c:v>
                </c:pt>
                <c:pt idx="56">
                  <c:v>0.000805765191478916</c:v>
                </c:pt>
                <c:pt idx="57">
                  <c:v>-0.00261331239040407</c:v>
                </c:pt>
                <c:pt idx="58">
                  <c:v>-0.000138223244801588</c:v>
                </c:pt>
                <c:pt idx="59">
                  <c:v>-0.000499480897565074</c:v>
                </c:pt>
                <c:pt idx="60">
                  <c:v>-0.00369284836215343</c:v>
                </c:pt>
                <c:pt idx="61">
                  <c:v>0.00267766572329314</c:v>
                </c:pt>
                <c:pt idx="62">
                  <c:v>-0.000663289399262037</c:v>
                </c:pt>
                <c:pt idx="63">
                  <c:v>0.0018513965771793</c:v>
                </c:pt>
                <c:pt idx="64">
                  <c:v>0.00143329792339641</c:v>
                </c:pt>
                <c:pt idx="65">
                  <c:v>-0.00293294448382233</c:v>
                </c:pt>
                <c:pt idx="66">
                  <c:v>0.00475217925022473</c:v>
                </c:pt>
                <c:pt idx="67">
                  <c:v>-0.0023155497570934</c:v>
                </c:pt>
                <c:pt idx="68">
                  <c:v>0.00340482285240163</c:v>
                </c:pt>
                <c:pt idx="69">
                  <c:v>-0.00227867347253277</c:v>
                </c:pt>
                <c:pt idx="70">
                  <c:v>-0.000414232494940717</c:v>
                </c:pt>
                <c:pt idx="71">
                  <c:v>0.00309783037025874</c:v>
                </c:pt>
                <c:pt idx="72">
                  <c:v>-0.00468302050859141</c:v>
                </c:pt>
                <c:pt idx="73">
                  <c:v>-0.000749639658002593</c:v>
                </c:pt>
                <c:pt idx="74">
                  <c:v>-0.00447429928038109</c:v>
                </c:pt>
                <c:pt idx="75">
                  <c:v>0.0017761118712721</c:v>
                </c:pt>
                <c:pt idx="76">
                  <c:v>0.00104618953332228</c:v>
                </c:pt>
                <c:pt idx="77">
                  <c:v>-0.00261848510639308</c:v>
                </c:pt>
                <c:pt idx="78">
                  <c:v>0.00503255548242782</c:v>
                </c:pt>
                <c:pt idx="79">
                  <c:v>0.00134386599850995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0545088"/>
        <c:axId val="-1999863376"/>
      </c:scatterChart>
      <c:valAx>
        <c:axId val="-20005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9863376"/>
        <c:crosses val="autoZero"/>
        <c:crossBetween val="midCat"/>
      </c:valAx>
      <c:valAx>
        <c:axId val="-19998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05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edge weight in MST in</a:t>
            </a:r>
            <a:r>
              <a:rPr lang="en-US" baseline="0"/>
              <a:t> 2D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837236745406824"/>
                  <c:y val="-0.7804276965379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2.0025x</a:t>
                    </a:r>
                    <a:r>
                      <a:rPr lang="en-US" sz="1400" baseline="30000"/>
                      <a:t>-0.459</a:t>
                    </a:r>
                    <a:r>
                      <a:rPr lang="en-US" sz="1400" baseline="0"/>
                      <a:t/>
                    </a:r>
                    <a:br>
                      <a:rPr lang="en-US" sz="1400" baseline="0"/>
                    </a:br>
                    <a:r>
                      <a:rPr lang="en-US" sz="1400" baseline="0"/>
                      <a:t>R² = 0.95012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'2D'!$A$1:$A$84</c:f>
              <c:numCache>
                <c:formatCode>General</c:formatCode>
                <c:ptCount val="8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</c:numCache>
            </c:numRef>
          </c:xVal>
          <c:yVal>
            <c:numRef>
              <c:f>'2D'!$B$1:$B$84</c:f>
              <c:numCache>
                <c:formatCode>General</c:formatCode>
                <c:ptCount val="84"/>
                <c:pt idx="0">
                  <c:v>1.01486</c:v>
                </c:pt>
                <c:pt idx="1">
                  <c:v>0.641508</c:v>
                </c:pt>
                <c:pt idx="2">
                  <c:v>0.6237</c:v>
                </c:pt>
                <c:pt idx="3">
                  <c:v>0.541127</c:v>
                </c:pt>
                <c:pt idx="4">
                  <c:v>0.488813</c:v>
                </c:pt>
                <c:pt idx="5">
                  <c:v>0.408814</c:v>
                </c:pt>
                <c:pt idx="6">
                  <c:v>0.440132</c:v>
                </c:pt>
                <c:pt idx="7">
                  <c:v>0.371441</c:v>
                </c:pt>
                <c:pt idx="8">
                  <c:v>0.325927</c:v>
                </c:pt>
                <c:pt idx="9">
                  <c:v>0.328374</c:v>
                </c:pt>
                <c:pt idx="10">
                  <c:v>0.331929</c:v>
                </c:pt>
                <c:pt idx="11">
                  <c:v>0.292068</c:v>
                </c:pt>
                <c:pt idx="12">
                  <c:v>0.32246</c:v>
                </c:pt>
                <c:pt idx="13">
                  <c:v>0.313531</c:v>
                </c:pt>
                <c:pt idx="14">
                  <c:v>0.305967</c:v>
                </c:pt>
                <c:pt idx="15">
                  <c:v>0.254522</c:v>
                </c:pt>
                <c:pt idx="16">
                  <c:v>0.253717</c:v>
                </c:pt>
                <c:pt idx="17">
                  <c:v>0.239574</c:v>
                </c:pt>
                <c:pt idx="18">
                  <c:v>0.259613</c:v>
                </c:pt>
                <c:pt idx="19">
                  <c:v>0.238519</c:v>
                </c:pt>
                <c:pt idx="20">
                  <c:v>0.225243</c:v>
                </c:pt>
                <c:pt idx="21">
                  <c:v>0.217204</c:v>
                </c:pt>
                <c:pt idx="22">
                  <c:v>0.220435</c:v>
                </c:pt>
                <c:pt idx="23">
                  <c:v>0.267544</c:v>
                </c:pt>
                <c:pt idx="24">
                  <c:v>0.211352</c:v>
                </c:pt>
                <c:pt idx="25">
                  <c:v>0.21394</c:v>
                </c:pt>
                <c:pt idx="26">
                  <c:v>0.22794</c:v>
                </c:pt>
                <c:pt idx="27">
                  <c:v>0.209709</c:v>
                </c:pt>
                <c:pt idx="28">
                  <c:v>0.188042</c:v>
                </c:pt>
                <c:pt idx="29">
                  <c:v>0.196228</c:v>
                </c:pt>
                <c:pt idx="30">
                  <c:v>0.187018</c:v>
                </c:pt>
                <c:pt idx="31">
                  <c:v>0.215901</c:v>
                </c:pt>
                <c:pt idx="32">
                  <c:v>0.202852</c:v>
                </c:pt>
                <c:pt idx="33">
                  <c:v>0.191068</c:v>
                </c:pt>
                <c:pt idx="34">
                  <c:v>0.190054</c:v>
                </c:pt>
                <c:pt idx="35">
                  <c:v>0.182751</c:v>
                </c:pt>
                <c:pt idx="36">
                  <c:v>0.188103</c:v>
                </c:pt>
                <c:pt idx="37">
                  <c:v>0.184589</c:v>
                </c:pt>
                <c:pt idx="38">
                  <c:v>0.16742</c:v>
                </c:pt>
                <c:pt idx="39">
                  <c:v>0.16801</c:v>
                </c:pt>
                <c:pt idx="40">
                  <c:v>0.190515</c:v>
                </c:pt>
                <c:pt idx="41">
                  <c:v>0.149426</c:v>
                </c:pt>
                <c:pt idx="42">
                  <c:v>0.163537</c:v>
                </c:pt>
                <c:pt idx="43">
                  <c:v>0.191334</c:v>
                </c:pt>
                <c:pt idx="44">
                  <c:v>0.168941</c:v>
                </c:pt>
                <c:pt idx="45">
                  <c:v>0.153025</c:v>
                </c:pt>
                <c:pt idx="46">
                  <c:v>0.17889</c:v>
                </c:pt>
                <c:pt idx="47">
                  <c:v>0.150158</c:v>
                </c:pt>
                <c:pt idx="48">
                  <c:v>0.150337</c:v>
                </c:pt>
                <c:pt idx="49">
                  <c:v>0.159737</c:v>
                </c:pt>
                <c:pt idx="50">
                  <c:v>0.161153</c:v>
                </c:pt>
                <c:pt idx="51">
                  <c:v>0.150976</c:v>
                </c:pt>
                <c:pt idx="52">
                  <c:v>0.162756</c:v>
                </c:pt>
                <c:pt idx="53">
                  <c:v>0.14789</c:v>
                </c:pt>
                <c:pt idx="54">
                  <c:v>0.129836</c:v>
                </c:pt>
                <c:pt idx="55">
                  <c:v>0.151575</c:v>
                </c:pt>
                <c:pt idx="56">
                  <c:v>0.187816</c:v>
                </c:pt>
                <c:pt idx="57">
                  <c:v>0.164966</c:v>
                </c:pt>
                <c:pt idx="58">
                  <c:v>0.142268</c:v>
                </c:pt>
                <c:pt idx="59">
                  <c:v>0.178119</c:v>
                </c:pt>
                <c:pt idx="60">
                  <c:v>0.129585</c:v>
                </c:pt>
                <c:pt idx="61">
                  <c:v>0.140263</c:v>
                </c:pt>
                <c:pt idx="62">
                  <c:v>0.137473</c:v>
                </c:pt>
                <c:pt idx="63">
                  <c:v>0.118711</c:v>
                </c:pt>
                <c:pt idx="64">
                  <c:v>0.134088</c:v>
                </c:pt>
                <c:pt idx="65">
                  <c:v>0.123787</c:v>
                </c:pt>
                <c:pt idx="66">
                  <c:v>0.132123</c:v>
                </c:pt>
                <c:pt idx="67">
                  <c:v>0.130477</c:v>
                </c:pt>
                <c:pt idx="68">
                  <c:v>0.195187</c:v>
                </c:pt>
                <c:pt idx="69">
                  <c:v>0.132301</c:v>
                </c:pt>
                <c:pt idx="70">
                  <c:v>0.128424</c:v>
                </c:pt>
                <c:pt idx="71">
                  <c:v>0.136753</c:v>
                </c:pt>
                <c:pt idx="72">
                  <c:v>0.153719</c:v>
                </c:pt>
                <c:pt idx="73">
                  <c:v>0.119296</c:v>
                </c:pt>
                <c:pt idx="74">
                  <c:v>0.128164</c:v>
                </c:pt>
                <c:pt idx="75">
                  <c:v>0.118014</c:v>
                </c:pt>
                <c:pt idx="76">
                  <c:v>0.114574</c:v>
                </c:pt>
                <c:pt idx="77">
                  <c:v>0.176228</c:v>
                </c:pt>
                <c:pt idx="78">
                  <c:v>0.126237</c:v>
                </c:pt>
                <c:pt idx="79">
                  <c:v>0.115913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653728"/>
        <c:axId val="-1968262384"/>
      </c:scatterChart>
      <c:valAx>
        <c:axId val="-19686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262384"/>
        <c:crosses val="autoZero"/>
        <c:crossBetween val="midCat"/>
      </c:valAx>
      <c:valAx>
        <c:axId val="-196826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65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estimated</a:t>
            </a:r>
            <a:r>
              <a:rPr lang="en-US" baseline="0"/>
              <a:t> k(n) in 2D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'2D'!$D$1:$D$84</c:f>
              <c:numCache>
                <c:formatCode>General</c:formatCode>
                <c:ptCount val="84"/>
                <c:pt idx="0">
                  <c:v>0.0582271441582917</c:v>
                </c:pt>
                <c:pt idx="1">
                  <c:v>-0.0544331632900196</c:v>
                </c:pt>
                <c:pt idx="2">
                  <c:v>0.0459411098138125</c:v>
                </c:pt>
                <c:pt idx="3">
                  <c:v>0.0348365252333594</c:v>
                </c:pt>
                <c:pt idx="4">
                  <c:v>0.0318110420095565</c:v>
                </c:pt>
                <c:pt idx="5">
                  <c:v>-0.0115000125095788</c:v>
                </c:pt>
                <c:pt idx="6">
                  <c:v>0.0485296472356502</c:v>
                </c:pt>
                <c:pt idx="7">
                  <c:v>0.0031195694531338</c:v>
                </c:pt>
                <c:pt idx="8">
                  <c:v>-0.0230107697522955</c:v>
                </c:pt>
                <c:pt idx="9">
                  <c:v>-0.00409051062967908</c:v>
                </c:pt>
                <c:pt idx="10">
                  <c:v>0.0136953864350651</c:v>
                </c:pt>
                <c:pt idx="11">
                  <c:v>-0.0137063846312275</c:v>
                </c:pt>
                <c:pt idx="12">
                  <c:v>0.027715782159279</c:v>
                </c:pt>
                <c:pt idx="13">
                  <c:v>0.0286440705309736</c:v>
                </c:pt>
                <c:pt idx="14">
                  <c:v>0.0299604396470668</c:v>
                </c:pt>
                <c:pt idx="15">
                  <c:v>-0.0134282834072056</c:v>
                </c:pt>
                <c:pt idx="16">
                  <c:v>-0.00687989562690966</c:v>
                </c:pt>
                <c:pt idx="17">
                  <c:v>-0.0142748573900912</c:v>
                </c:pt>
                <c:pt idx="18">
                  <c:v>0.0119863456912992</c:v>
                </c:pt>
                <c:pt idx="19">
                  <c:v>-0.0033457204801326</c:v>
                </c:pt>
                <c:pt idx="20">
                  <c:v>-0.0112654361736244</c:v>
                </c:pt>
                <c:pt idx="21">
                  <c:v>-0.0143078803101341</c:v>
                </c:pt>
                <c:pt idx="22">
                  <c:v>-0.00640112308300586</c:v>
                </c:pt>
                <c:pt idx="23">
                  <c:v>0.0450960884056297</c:v>
                </c:pt>
                <c:pt idx="24">
                  <c:v>-0.0069666457915857</c:v>
                </c:pt>
                <c:pt idx="25">
                  <c:v>-0.000483571785642039</c:v>
                </c:pt>
                <c:pt idx="26">
                  <c:v>0.0171988600056528</c:v>
                </c:pt>
                <c:pt idx="27">
                  <c:v>0.00245651030127447</c:v>
                </c:pt>
                <c:pt idx="28">
                  <c:v>-0.0158990315791346</c:v>
                </c:pt>
                <c:pt idx="29">
                  <c:v>-0.00456410693499432</c:v>
                </c:pt>
                <c:pt idx="30">
                  <c:v>-0.0107747074636348</c:v>
                </c:pt>
                <c:pt idx="31">
                  <c:v>0.0209697567340285</c:v>
                </c:pt>
                <c:pt idx="32">
                  <c:v>0.0106546504416443</c:v>
                </c:pt>
                <c:pt idx="33">
                  <c:v>0.00148627532383172</c:v>
                </c:pt>
                <c:pt idx="34">
                  <c:v>0.0029780064522886</c:v>
                </c:pt>
                <c:pt idx="35">
                  <c:v>-0.00192159203266848</c:v>
                </c:pt>
                <c:pt idx="36">
                  <c:v>0.00573833154497447</c:v>
                </c:pt>
                <c:pt idx="37">
                  <c:v>0.00444300061386943</c:v>
                </c:pt>
                <c:pt idx="38">
                  <c:v>-0.0105909173007837</c:v>
                </c:pt>
                <c:pt idx="39">
                  <c:v>-0.00794424817565647</c:v>
                </c:pt>
                <c:pt idx="40">
                  <c:v>0.0165437425469889</c:v>
                </c:pt>
                <c:pt idx="41">
                  <c:v>-0.0226316030746436</c:v>
                </c:pt>
                <c:pt idx="42">
                  <c:v>-0.0066722945171026</c:v>
                </c:pt>
                <c:pt idx="43">
                  <c:v>0.0229113430583966</c:v>
                </c:pt>
                <c:pt idx="44">
                  <c:v>0.00224670028006238</c:v>
                </c:pt>
                <c:pt idx="45">
                  <c:v>-0.0119960887181849</c:v>
                </c:pt>
                <c:pt idx="46">
                  <c:v>0.0154898781812607</c:v>
                </c:pt>
                <c:pt idx="47">
                  <c:v>-0.0116707072423504</c:v>
                </c:pt>
                <c:pt idx="48">
                  <c:v>-0.0099673442989889</c:v>
                </c:pt>
                <c:pt idx="49">
                  <c:v>0.000912293747972026</c:v>
                </c:pt>
                <c:pt idx="50">
                  <c:v>0.0037653749733699</c:v>
                </c:pt>
                <c:pt idx="51">
                  <c:v>-0.00501507753203995</c:v>
                </c:pt>
                <c:pt idx="52">
                  <c:v>0.00812282659993615</c:v>
                </c:pt>
                <c:pt idx="53">
                  <c:v>-0.00542214396947166</c:v>
                </c:pt>
                <c:pt idx="54">
                  <c:v>-0.0221903323692636</c:v>
                </c:pt>
                <c:pt idx="55">
                  <c:v>0.000800815426571399</c:v>
                </c:pt>
                <c:pt idx="56">
                  <c:v>0.0382617586834266</c:v>
                </c:pt>
                <c:pt idx="57">
                  <c:v>0.0166008692259065</c:v>
                </c:pt>
                <c:pt idx="58">
                  <c:v>-0.00493756192279385</c:v>
                </c:pt>
                <c:pt idx="59">
                  <c:v>0.0320446814916294</c:v>
                </c:pt>
                <c:pt idx="60">
                  <c:v>-0.0153852535552026</c:v>
                </c:pt>
                <c:pt idx="61">
                  <c:v>-0.00362928436170448</c:v>
                </c:pt>
                <c:pt idx="62">
                  <c:v>-0.00536638793124014</c:v>
                </c:pt>
                <c:pt idx="63">
                  <c:v>-0.0230995967944482</c:v>
                </c:pt>
                <c:pt idx="64">
                  <c:v>-0.00671699518391994</c:v>
                </c:pt>
                <c:pt idx="65">
                  <c:v>-0.0160347155266024</c:v>
                </c:pt>
                <c:pt idx="66">
                  <c:v>-0.00673693522316948</c:v>
                </c:pt>
                <c:pt idx="67">
                  <c:v>-0.00744187368699381</c:v>
                </c:pt>
                <c:pt idx="68">
                  <c:v>0.0581892103816802</c:v>
                </c:pt>
                <c:pt idx="69">
                  <c:v>-0.00379497849185034</c:v>
                </c:pt>
                <c:pt idx="70">
                  <c:v>-0.00678877023825633</c:v>
                </c:pt>
                <c:pt idx="71">
                  <c:v>0.00240547289785273</c:v>
                </c:pt>
                <c:pt idx="72">
                  <c:v>0.0202193583391716</c:v>
                </c:pt>
                <c:pt idx="73">
                  <c:v>-0.0133725349897594</c:v>
                </c:pt>
                <c:pt idx="74">
                  <c:v>-0.00368965496203413</c:v>
                </c:pt>
                <c:pt idx="75">
                  <c:v>-0.0130404746704493</c:v>
                </c:pt>
                <c:pt idx="76">
                  <c:v>-0.0156964909618431</c:v>
                </c:pt>
                <c:pt idx="77">
                  <c:v>0.0467267769256278</c:v>
                </c:pt>
                <c:pt idx="78">
                  <c:v>-0.00250921136928439</c:v>
                </c:pt>
                <c:pt idx="79">
                  <c:v>-0.0120920161495282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401792"/>
        <c:axId val="-1970505424"/>
      </c:scatterChart>
      <c:valAx>
        <c:axId val="-212340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505424"/>
        <c:crosses val="autoZero"/>
        <c:crossBetween val="midCat"/>
      </c:valAx>
      <c:valAx>
        <c:axId val="-19705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40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edge weight in MST in 3D</a:t>
            </a:r>
            <a:r>
              <a:rPr lang="en-US" baseline="0"/>
              <a:t> space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1592236926468"/>
                  <c:y val="-0.704450153476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'3D'!$A$1:$A$100</c:f>
              <c:numCache>
                <c:formatCode>General</c:formatCode>
                <c:ptCount val="10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</c:numCache>
            </c:numRef>
          </c:xVal>
          <c:yVal>
            <c:numRef>
              <c:f>'3D'!$B$1:$B$100</c:f>
              <c:numCache>
                <c:formatCode>General</c:formatCode>
                <c:ptCount val="100"/>
                <c:pt idx="0">
                  <c:v>0.992313</c:v>
                </c:pt>
                <c:pt idx="1">
                  <c:v>0.751477</c:v>
                </c:pt>
                <c:pt idx="2">
                  <c:v>0.690396</c:v>
                </c:pt>
                <c:pt idx="3">
                  <c:v>0.838945</c:v>
                </c:pt>
                <c:pt idx="4">
                  <c:v>0.625565</c:v>
                </c:pt>
                <c:pt idx="5">
                  <c:v>0.570975</c:v>
                </c:pt>
                <c:pt idx="6">
                  <c:v>0.575669</c:v>
                </c:pt>
                <c:pt idx="7">
                  <c:v>0.529357</c:v>
                </c:pt>
                <c:pt idx="8">
                  <c:v>0.528059</c:v>
                </c:pt>
                <c:pt idx="9">
                  <c:v>0.495141</c:v>
                </c:pt>
                <c:pt idx="10">
                  <c:v>0.496107</c:v>
                </c:pt>
                <c:pt idx="11">
                  <c:v>0.465883</c:v>
                </c:pt>
                <c:pt idx="12">
                  <c:v>0.452599</c:v>
                </c:pt>
                <c:pt idx="13">
                  <c:v>0.438036</c:v>
                </c:pt>
                <c:pt idx="14">
                  <c:v>0.436779</c:v>
                </c:pt>
                <c:pt idx="15">
                  <c:v>0.4138</c:v>
                </c:pt>
                <c:pt idx="16">
                  <c:v>0.432696</c:v>
                </c:pt>
                <c:pt idx="17">
                  <c:v>0.505903</c:v>
                </c:pt>
                <c:pt idx="18">
                  <c:v>0.424142</c:v>
                </c:pt>
                <c:pt idx="19">
                  <c:v>0.412993</c:v>
                </c:pt>
                <c:pt idx="20">
                  <c:v>0.418683</c:v>
                </c:pt>
                <c:pt idx="21">
                  <c:v>0.391032</c:v>
                </c:pt>
                <c:pt idx="22">
                  <c:v>0.387337</c:v>
                </c:pt>
                <c:pt idx="23">
                  <c:v>0.390906</c:v>
                </c:pt>
                <c:pt idx="24">
                  <c:v>0.357642</c:v>
                </c:pt>
                <c:pt idx="25">
                  <c:v>0.382778</c:v>
                </c:pt>
                <c:pt idx="26">
                  <c:v>0.360053</c:v>
                </c:pt>
                <c:pt idx="27">
                  <c:v>0.366292</c:v>
                </c:pt>
                <c:pt idx="28">
                  <c:v>0.320038</c:v>
                </c:pt>
                <c:pt idx="29">
                  <c:v>0.370827</c:v>
                </c:pt>
                <c:pt idx="30">
                  <c:v>0.353418</c:v>
                </c:pt>
                <c:pt idx="31">
                  <c:v>0.324528</c:v>
                </c:pt>
                <c:pt idx="32">
                  <c:v>0.355753</c:v>
                </c:pt>
                <c:pt idx="33">
                  <c:v>0.367283</c:v>
                </c:pt>
                <c:pt idx="34">
                  <c:v>0.337406</c:v>
                </c:pt>
                <c:pt idx="35">
                  <c:v>0.325699</c:v>
                </c:pt>
                <c:pt idx="36">
                  <c:v>0.306067</c:v>
                </c:pt>
                <c:pt idx="37">
                  <c:v>0.349654</c:v>
                </c:pt>
                <c:pt idx="38">
                  <c:v>0.314597</c:v>
                </c:pt>
                <c:pt idx="39">
                  <c:v>0.339135</c:v>
                </c:pt>
                <c:pt idx="40">
                  <c:v>0.316818</c:v>
                </c:pt>
                <c:pt idx="41">
                  <c:v>0.313998</c:v>
                </c:pt>
                <c:pt idx="42">
                  <c:v>0.309253</c:v>
                </c:pt>
                <c:pt idx="43">
                  <c:v>0.291879</c:v>
                </c:pt>
                <c:pt idx="44">
                  <c:v>0.316564</c:v>
                </c:pt>
                <c:pt idx="45">
                  <c:v>0.320727</c:v>
                </c:pt>
                <c:pt idx="46">
                  <c:v>0.304114</c:v>
                </c:pt>
                <c:pt idx="47">
                  <c:v>0.298691</c:v>
                </c:pt>
                <c:pt idx="48">
                  <c:v>0.346543</c:v>
                </c:pt>
                <c:pt idx="49">
                  <c:v>0.300884</c:v>
                </c:pt>
                <c:pt idx="50">
                  <c:v>0.283641</c:v>
                </c:pt>
                <c:pt idx="51">
                  <c:v>0.276629</c:v>
                </c:pt>
                <c:pt idx="52">
                  <c:v>0.320925</c:v>
                </c:pt>
                <c:pt idx="53">
                  <c:v>0.294305</c:v>
                </c:pt>
                <c:pt idx="54">
                  <c:v>0.287526</c:v>
                </c:pt>
                <c:pt idx="55">
                  <c:v>0.294526</c:v>
                </c:pt>
                <c:pt idx="56">
                  <c:v>0.269348</c:v>
                </c:pt>
                <c:pt idx="57">
                  <c:v>0.280383</c:v>
                </c:pt>
                <c:pt idx="58">
                  <c:v>0.308969</c:v>
                </c:pt>
                <c:pt idx="59">
                  <c:v>0.268399</c:v>
                </c:pt>
                <c:pt idx="60">
                  <c:v>0.275301</c:v>
                </c:pt>
                <c:pt idx="61">
                  <c:v>0.269718</c:v>
                </c:pt>
                <c:pt idx="62">
                  <c:v>0.287631</c:v>
                </c:pt>
                <c:pt idx="63">
                  <c:v>0.276158</c:v>
                </c:pt>
                <c:pt idx="64">
                  <c:v>0.280715</c:v>
                </c:pt>
                <c:pt idx="65">
                  <c:v>0.290109</c:v>
                </c:pt>
                <c:pt idx="66">
                  <c:v>0.295625</c:v>
                </c:pt>
                <c:pt idx="67">
                  <c:v>0.273837</c:v>
                </c:pt>
                <c:pt idx="68">
                  <c:v>0.272765</c:v>
                </c:pt>
                <c:pt idx="69">
                  <c:v>0.310069</c:v>
                </c:pt>
                <c:pt idx="70">
                  <c:v>0.247152</c:v>
                </c:pt>
                <c:pt idx="71">
                  <c:v>0.293695</c:v>
                </c:pt>
                <c:pt idx="72">
                  <c:v>0.267416</c:v>
                </c:pt>
                <c:pt idx="73">
                  <c:v>0.29615</c:v>
                </c:pt>
                <c:pt idx="74">
                  <c:v>0.261483</c:v>
                </c:pt>
                <c:pt idx="75">
                  <c:v>0.260662</c:v>
                </c:pt>
                <c:pt idx="76">
                  <c:v>0.281423</c:v>
                </c:pt>
                <c:pt idx="77">
                  <c:v>0.256906</c:v>
                </c:pt>
                <c:pt idx="78">
                  <c:v>0.263437</c:v>
                </c:pt>
                <c:pt idx="79">
                  <c:v>0.255723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8134560"/>
        <c:axId val="-1967536048"/>
      </c:scatterChart>
      <c:valAx>
        <c:axId val="-196813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536048"/>
        <c:crosses val="autoZero"/>
        <c:crossBetween val="midCat"/>
      </c:valAx>
      <c:valAx>
        <c:axId val="-196753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13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vs. estimated</a:t>
            </a:r>
            <a:r>
              <a:rPr lang="en-US" baseline="0"/>
              <a:t> </a:t>
            </a:r>
            <a:r>
              <a:rPr lang="en-US"/>
              <a:t>k(n) in 3D space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'3D'!$D$1:$D$100</c:f>
              <c:numCache>
                <c:formatCode>General</c:formatCode>
                <c:ptCount val="100"/>
                <c:pt idx="0">
                  <c:v>-0.0349460354477571</c:v>
                </c:pt>
                <c:pt idx="1">
                  <c:v>-0.0760051062524776</c:v>
                </c:pt>
                <c:pt idx="2">
                  <c:v>-0.0387561125431219</c:v>
                </c:pt>
                <c:pt idx="3">
                  <c:v>0.172388063005446</c:v>
                </c:pt>
                <c:pt idx="4">
                  <c:v>0.0038357088263381</c:v>
                </c:pt>
                <c:pt idx="5">
                  <c:v>-0.0163747385229969</c:v>
                </c:pt>
                <c:pt idx="6">
                  <c:v>0.0158993068067622</c:v>
                </c:pt>
                <c:pt idx="7">
                  <c:v>-0.0075708041161644</c:v>
                </c:pt>
                <c:pt idx="8">
                  <c:v>0.0105042403143295</c:v>
                </c:pt>
                <c:pt idx="9">
                  <c:v>-0.00567704649690609</c:v>
                </c:pt>
                <c:pt idx="10">
                  <c:v>0.00996241562284317</c:v>
                </c:pt>
                <c:pt idx="11">
                  <c:v>-0.00724148172140587</c:v>
                </c:pt>
                <c:pt idx="12">
                  <c:v>-0.00885630589725672</c:v>
                </c:pt>
                <c:pt idx="13">
                  <c:v>-0.0128720852600593</c:v>
                </c:pt>
                <c:pt idx="14">
                  <c:v>-0.00452665947430741</c:v>
                </c:pt>
                <c:pt idx="15">
                  <c:v>-0.0187083887550354</c:v>
                </c:pt>
                <c:pt idx="16">
                  <c:v>0.00829157204080383</c:v>
                </c:pt>
                <c:pt idx="17">
                  <c:v>0.089000069125294</c:v>
                </c:pt>
                <c:pt idx="18">
                  <c:v>0.0142128081461105</c:v>
                </c:pt>
                <c:pt idx="19">
                  <c:v>0.00957189815115983</c:v>
                </c:pt>
                <c:pt idx="20">
                  <c:v>0.0213564832742953</c:v>
                </c:pt>
                <c:pt idx="21">
                  <c:v>-0.000569271677598571</c:v>
                </c:pt>
                <c:pt idx="22">
                  <c:v>0.0011293384406173</c:v>
                </c:pt>
                <c:pt idx="23">
                  <c:v>0.00979273728355712</c:v>
                </c:pt>
                <c:pt idx="24">
                  <c:v>-0.0186480088143957</c:v>
                </c:pt>
                <c:pt idx="25">
                  <c:v>0.0110645418664282</c:v>
                </c:pt>
                <c:pt idx="26">
                  <c:v>-0.00730920695986892</c:v>
                </c:pt>
                <c:pt idx="27">
                  <c:v>0.00307458429274132</c:v>
                </c:pt>
                <c:pt idx="28">
                  <c:v>-0.0392244229264362</c:v>
                </c:pt>
                <c:pt idx="29">
                  <c:v>0.0153445715161574</c:v>
                </c:pt>
                <c:pt idx="30">
                  <c:v>0.00155376833808213</c:v>
                </c:pt>
                <c:pt idx="31">
                  <c:v>-0.0238680132245372</c:v>
                </c:pt>
                <c:pt idx="32">
                  <c:v>0.0106858470540094</c:v>
                </c:pt>
                <c:pt idx="33">
                  <c:v>0.0254149240502181</c:v>
                </c:pt>
                <c:pt idx="34">
                  <c:v>-0.00138412260800819</c:v>
                </c:pt>
                <c:pt idx="35">
                  <c:v>-0.0101264378289936</c:v>
                </c:pt>
                <c:pt idx="36">
                  <c:v>-0.026899876393464</c:v>
                </c:pt>
                <c:pt idx="37">
                  <c:v>0.0194460783517086</c:v>
                </c:pt>
                <c:pt idx="38">
                  <c:v>-0.0129456153760308</c:v>
                </c:pt>
                <c:pt idx="39">
                  <c:v>0.0141695029391072</c:v>
                </c:pt>
                <c:pt idx="40">
                  <c:v>-0.00565355109191834</c:v>
                </c:pt>
                <c:pt idx="41">
                  <c:v>-0.00605816070034265</c:v>
                </c:pt>
                <c:pt idx="42">
                  <c:v>-0.00846206763440871</c:v>
                </c:pt>
                <c:pt idx="43">
                  <c:v>-0.0235653367418867</c:v>
                </c:pt>
                <c:pt idx="44">
                  <c:v>0.00332367523354887</c:v>
                </c:pt>
                <c:pt idx="45">
                  <c:v>0.00962734722478259</c:v>
                </c:pt>
                <c:pt idx="46">
                  <c:v>-0.004905181726085</c:v>
                </c:pt>
                <c:pt idx="47">
                  <c:v>-0.0083049907589387</c:v>
                </c:pt>
                <c:pt idx="48">
                  <c:v>0.0415156421427159</c:v>
                </c:pt>
                <c:pt idx="49">
                  <c:v>-0.00222674257894417</c:v>
                </c:pt>
                <c:pt idx="50">
                  <c:v>-0.0176027705979574</c:v>
                </c:pt>
                <c:pt idx="51">
                  <c:v>-0.0227952198363248</c:v>
                </c:pt>
                <c:pt idx="52">
                  <c:v>0.0232749920050062</c:v>
                </c:pt>
                <c:pt idx="53">
                  <c:v>-0.00161418131945268</c:v>
                </c:pt>
                <c:pt idx="54">
                  <c:v>-0.00670390445733165</c:v>
                </c:pt>
                <c:pt idx="55">
                  <c:v>0.00194554871585123</c:v>
                </c:pt>
                <c:pt idx="56">
                  <c:v>-0.0216211965893244</c:v>
                </c:pt>
                <c:pt idx="57">
                  <c:v>-0.00901160852827387</c:v>
                </c:pt>
                <c:pt idx="58">
                  <c:v>0.0211137582418732</c:v>
                </c:pt>
                <c:pt idx="59">
                  <c:v>-0.0179507311847354</c:v>
                </c:pt>
                <c:pt idx="60">
                  <c:v>-0.00957578625734823</c:v>
                </c:pt>
                <c:pt idx="61">
                  <c:v>-0.0137171857548796</c:v>
                </c:pt>
                <c:pt idx="62">
                  <c:v>0.00560722698575788</c:v>
                </c:pt>
                <c:pt idx="63">
                  <c:v>-0.00448345155690632</c:v>
                </c:pt>
                <c:pt idx="64">
                  <c:v>0.00142781892519545</c:v>
                </c:pt>
                <c:pt idx="65">
                  <c:v>0.0121490262589702</c:v>
                </c:pt>
                <c:pt idx="66">
                  <c:v>0.018966109185429</c:v>
                </c:pt>
                <c:pt idx="67">
                  <c:v>-0.00154603951164839</c:v>
                </c:pt>
                <c:pt idx="68">
                  <c:v>-0.0013665701191361</c:v>
                </c:pt>
                <c:pt idx="69">
                  <c:v>0.0371653266718649</c:v>
                </c:pt>
                <c:pt idx="70">
                  <c:v>-0.024546577768025</c:v>
                </c:pt>
                <c:pt idx="71">
                  <c:v>0.0231794522766638</c:v>
                </c:pt>
                <c:pt idx="72">
                  <c:v>-0.0019378810175556</c:v>
                </c:pt>
                <c:pt idx="73">
                  <c:v>0.0279370929504381</c:v>
                </c:pt>
                <c:pt idx="74">
                  <c:v>-0.0056089849697834</c:v>
                </c:pt>
                <c:pt idx="75">
                  <c:v>-0.00532850198442125</c:v>
                </c:pt>
                <c:pt idx="76">
                  <c:v>0.0165151282228091</c:v>
                </c:pt>
                <c:pt idx="77">
                  <c:v>-0.00693753303903072</c:v>
                </c:pt>
                <c:pt idx="78">
                  <c:v>0.000640051902888017</c:v>
                </c:pt>
                <c:pt idx="79">
                  <c:v>-0.00604460163528036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811248"/>
        <c:axId val="-1969611504"/>
      </c:scatterChart>
      <c:valAx>
        <c:axId val="-20128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9611504"/>
        <c:crosses val="autoZero"/>
        <c:crossBetween val="midCat"/>
      </c:valAx>
      <c:valAx>
        <c:axId val="-19696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edge weight in MST in 4D space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0832989434602883"/>
                  <c:y val="-0.6314747013090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'4D'!$A$1:$A$101</c:f>
              <c:numCache>
                <c:formatCode>General</c:formatCode>
                <c:ptCount val="101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  <c:pt idx="22">
                  <c:v>115.0</c:v>
                </c:pt>
                <c:pt idx="23">
                  <c:v>120.0</c:v>
                </c:pt>
                <c:pt idx="24">
                  <c:v>125.0</c:v>
                </c:pt>
                <c:pt idx="25">
                  <c:v>130.0</c:v>
                </c:pt>
                <c:pt idx="26">
                  <c:v>135.0</c:v>
                </c:pt>
                <c:pt idx="27">
                  <c:v>140.0</c:v>
                </c:pt>
                <c:pt idx="28">
                  <c:v>145.0</c:v>
                </c:pt>
                <c:pt idx="29">
                  <c:v>150.0</c:v>
                </c:pt>
                <c:pt idx="30">
                  <c:v>155.0</c:v>
                </c:pt>
                <c:pt idx="31">
                  <c:v>160.0</c:v>
                </c:pt>
                <c:pt idx="32">
                  <c:v>165.0</c:v>
                </c:pt>
                <c:pt idx="33">
                  <c:v>170.0</c:v>
                </c:pt>
                <c:pt idx="34">
                  <c:v>175.0</c:v>
                </c:pt>
                <c:pt idx="35">
                  <c:v>180.0</c:v>
                </c:pt>
                <c:pt idx="36">
                  <c:v>185.0</c:v>
                </c:pt>
                <c:pt idx="37">
                  <c:v>190.0</c:v>
                </c:pt>
                <c:pt idx="38">
                  <c:v>195.0</c:v>
                </c:pt>
                <c:pt idx="39">
                  <c:v>200.0</c:v>
                </c:pt>
                <c:pt idx="40">
                  <c:v>205.0</c:v>
                </c:pt>
                <c:pt idx="41">
                  <c:v>210.0</c:v>
                </c:pt>
                <c:pt idx="42">
                  <c:v>215.0</c:v>
                </c:pt>
                <c:pt idx="43">
                  <c:v>220.0</c:v>
                </c:pt>
                <c:pt idx="44">
                  <c:v>225.0</c:v>
                </c:pt>
                <c:pt idx="45">
                  <c:v>230.0</c:v>
                </c:pt>
                <c:pt idx="46">
                  <c:v>235.0</c:v>
                </c:pt>
                <c:pt idx="47">
                  <c:v>240.0</c:v>
                </c:pt>
                <c:pt idx="48">
                  <c:v>245.0</c:v>
                </c:pt>
                <c:pt idx="49">
                  <c:v>250.0</c:v>
                </c:pt>
                <c:pt idx="50">
                  <c:v>255.0</c:v>
                </c:pt>
                <c:pt idx="51">
                  <c:v>260.0</c:v>
                </c:pt>
                <c:pt idx="52">
                  <c:v>265.0</c:v>
                </c:pt>
                <c:pt idx="53">
                  <c:v>270.0</c:v>
                </c:pt>
                <c:pt idx="54">
                  <c:v>275.0</c:v>
                </c:pt>
                <c:pt idx="55">
                  <c:v>280.0</c:v>
                </c:pt>
                <c:pt idx="56">
                  <c:v>285.0</c:v>
                </c:pt>
                <c:pt idx="57">
                  <c:v>290.0</c:v>
                </c:pt>
                <c:pt idx="58">
                  <c:v>295.0</c:v>
                </c:pt>
                <c:pt idx="59">
                  <c:v>300.0</c:v>
                </c:pt>
                <c:pt idx="60">
                  <c:v>305.0</c:v>
                </c:pt>
                <c:pt idx="61">
                  <c:v>310.0</c:v>
                </c:pt>
                <c:pt idx="62">
                  <c:v>315.0</c:v>
                </c:pt>
                <c:pt idx="63">
                  <c:v>320.0</c:v>
                </c:pt>
                <c:pt idx="64">
                  <c:v>325.0</c:v>
                </c:pt>
                <c:pt idx="65">
                  <c:v>330.0</c:v>
                </c:pt>
                <c:pt idx="66">
                  <c:v>335.0</c:v>
                </c:pt>
                <c:pt idx="67">
                  <c:v>340.0</c:v>
                </c:pt>
                <c:pt idx="68">
                  <c:v>345.0</c:v>
                </c:pt>
                <c:pt idx="69">
                  <c:v>350.0</c:v>
                </c:pt>
                <c:pt idx="70">
                  <c:v>355.0</c:v>
                </c:pt>
                <c:pt idx="71">
                  <c:v>360.0</c:v>
                </c:pt>
                <c:pt idx="72">
                  <c:v>365.0</c:v>
                </c:pt>
                <c:pt idx="73">
                  <c:v>370.0</c:v>
                </c:pt>
                <c:pt idx="74">
                  <c:v>375.0</c:v>
                </c:pt>
                <c:pt idx="75">
                  <c:v>380.0</c:v>
                </c:pt>
                <c:pt idx="76">
                  <c:v>385.0</c:v>
                </c:pt>
                <c:pt idx="77">
                  <c:v>390.0</c:v>
                </c:pt>
                <c:pt idx="78">
                  <c:v>395.0</c:v>
                </c:pt>
                <c:pt idx="79">
                  <c:v>400.0</c:v>
                </c:pt>
              </c:numCache>
            </c:numRef>
          </c:xVal>
          <c:yVal>
            <c:numRef>
              <c:f>'4D'!$B$1:$B$101</c:f>
              <c:numCache>
                <c:formatCode>General</c:formatCode>
                <c:ptCount val="101"/>
                <c:pt idx="0">
                  <c:v>1.23729</c:v>
                </c:pt>
                <c:pt idx="1">
                  <c:v>0.941615</c:v>
                </c:pt>
                <c:pt idx="2">
                  <c:v>0.988123</c:v>
                </c:pt>
                <c:pt idx="3">
                  <c:v>0.850855</c:v>
                </c:pt>
                <c:pt idx="4">
                  <c:v>0.738222</c:v>
                </c:pt>
                <c:pt idx="5">
                  <c:v>0.689181</c:v>
                </c:pt>
                <c:pt idx="6">
                  <c:v>0.659481</c:v>
                </c:pt>
                <c:pt idx="7">
                  <c:v>0.726977</c:v>
                </c:pt>
                <c:pt idx="8">
                  <c:v>0.688497</c:v>
                </c:pt>
                <c:pt idx="9">
                  <c:v>0.632064</c:v>
                </c:pt>
                <c:pt idx="10">
                  <c:v>0.620309</c:v>
                </c:pt>
                <c:pt idx="11">
                  <c:v>0.634976</c:v>
                </c:pt>
                <c:pt idx="12">
                  <c:v>0.611471</c:v>
                </c:pt>
                <c:pt idx="13">
                  <c:v>0.57355</c:v>
                </c:pt>
                <c:pt idx="14">
                  <c:v>0.605365</c:v>
                </c:pt>
                <c:pt idx="15">
                  <c:v>0.613327</c:v>
                </c:pt>
                <c:pt idx="16">
                  <c:v>0.539597</c:v>
                </c:pt>
                <c:pt idx="17">
                  <c:v>0.584662</c:v>
                </c:pt>
                <c:pt idx="18">
                  <c:v>0.590442</c:v>
                </c:pt>
                <c:pt idx="19">
                  <c:v>0.522959</c:v>
                </c:pt>
                <c:pt idx="20">
                  <c:v>0.54128</c:v>
                </c:pt>
                <c:pt idx="21">
                  <c:v>0.517468</c:v>
                </c:pt>
                <c:pt idx="22">
                  <c:v>0.477708</c:v>
                </c:pt>
                <c:pt idx="23">
                  <c:v>0.554003</c:v>
                </c:pt>
                <c:pt idx="24">
                  <c:v>0.509119</c:v>
                </c:pt>
                <c:pt idx="25">
                  <c:v>0.479779</c:v>
                </c:pt>
                <c:pt idx="26">
                  <c:v>0.522567</c:v>
                </c:pt>
                <c:pt idx="27">
                  <c:v>0.482563</c:v>
                </c:pt>
                <c:pt idx="28">
                  <c:v>0.553412</c:v>
                </c:pt>
                <c:pt idx="29">
                  <c:v>0.482736</c:v>
                </c:pt>
                <c:pt idx="30">
                  <c:v>0.473078</c:v>
                </c:pt>
                <c:pt idx="31">
                  <c:v>0.505919</c:v>
                </c:pt>
                <c:pt idx="32">
                  <c:v>0.493411</c:v>
                </c:pt>
                <c:pt idx="33">
                  <c:v>0.521939</c:v>
                </c:pt>
                <c:pt idx="34">
                  <c:v>0.479363</c:v>
                </c:pt>
                <c:pt idx="35">
                  <c:v>0.478908</c:v>
                </c:pt>
                <c:pt idx="36">
                  <c:v>0.46564</c:v>
                </c:pt>
                <c:pt idx="37">
                  <c:v>0.469572</c:v>
                </c:pt>
                <c:pt idx="38">
                  <c:v>0.457618</c:v>
                </c:pt>
                <c:pt idx="39">
                  <c:v>0.427768</c:v>
                </c:pt>
                <c:pt idx="40">
                  <c:v>0.484511</c:v>
                </c:pt>
                <c:pt idx="41">
                  <c:v>0.496818</c:v>
                </c:pt>
                <c:pt idx="42">
                  <c:v>0.460635</c:v>
                </c:pt>
                <c:pt idx="43">
                  <c:v>0.437629</c:v>
                </c:pt>
                <c:pt idx="44">
                  <c:v>0.442778</c:v>
                </c:pt>
                <c:pt idx="45">
                  <c:v>0.463603</c:v>
                </c:pt>
                <c:pt idx="46">
                  <c:v>0.400584</c:v>
                </c:pt>
                <c:pt idx="47">
                  <c:v>0.487285</c:v>
                </c:pt>
                <c:pt idx="48">
                  <c:v>0.452233</c:v>
                </c:pt>
                <c:pt idx="49">
                  <c:v>0.41616</c:v>
                </c:pt>
                <c:pt idx="50">
                  <c:v>0.391847</c:v>
                </c:pt>
                <c:pt idx="51">
                  <c:v>0.393567</c:v>
                </c:pt>
                <c:pt idx="52">
                  <c:v>0.4905</c:v>
                </c:pt>
                <c:pt idx="53">
                  <c:v>0.436797</c:v>
                </c:pt>
                <c:pt idx="54">
                  <c:v>0.444177</c:v>
                </c:pt>
                <c:pt idx="55">
                  <c:v>0.46758</c:v>
                </c:pt>
                <c:pt idx="56">
                  <c:v>0.433952</c:v>
                </c:pt>
                <c:pt idx="57">
                  <c:v>0.391546</c:v>
                </c:pt>
                <c:pt idx="58">
                  <c:v>0.460348</c:v>
                </c:pt>
                <c:pt idx="59">
                  <c:v>0.430861</c:v>
                </c:pt>
                <c:pt idx="60">
                  <c:v>0.428965</c:v>
                </c:pt>
                <c:pt idx="61">
                  <c:v>0.39117</c:v>
                </c:pt>
                <c:pt idx="62">
                  <c:v>0.439672</c:v>
                </c:pt>
                <c:pt idx="63">
                  <c:v>0.381121</c:v>
                </c:pt>
                <c:pt idx="64">
                  <c:v>0.38637</c:v>
                </c:pt>
                <c:pt idx="65">
                  <c:v>0.408266</c:v>
                </c:pt>
                <c:pt idx="66">
                  <c:v>0.406725</c:v>
                </c:pt>
                <c:pt idx="67">
                  <c:v>0.406048</c:v>
                </c:pt>
                <c:pt idx="68">
                  <c:v>0.383449</c:v>
                </c:pt>
                <c:pt idx="69">
                  <c:v>0.430869</c:v>
                </c:pt>
                <c:pt idx="70">
                  <c:v>0.39579</c:v>
                </c:pt>
                <c:pt idx="71">
                  <c:v>0.403913</c:v>
                </c:pt>
                <c:pt idx="72">
                  <c:v>0.412314</c:v>
                </c:pt>
                <c:pt idx="73">
                  <c:v>0.423071</c:v>
                </c:pt>
                <c:pt idx="74">
                  <c:v>0.406421</c:v>
                </c:pt>
                <c:pt idx="75">
                  <c:v>0.415234</c:v>
                </c:pt>
                <c:pt idx="76">
                  <c:v>0.403271</c:v>
                </c:pt>
                <c:pt idx="77">
                  <c:v>0.386513</c:v>
                </c:pt>
                <c:pt idx="78">
                  <c:v>0.373188</c:v>
                </c:pt>
                <c:pt idx="79">
                  <c:v>0.383032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4070560"/>
        <c:axId val="-1970830144"/>
      </c:scatterChart>
      <c:valAx>
        <c:axId val="-19640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0830144"/>
        <c:crosses val="autoZero"/>
        <c:crossBetween val="midCat"/>
      </c:valAx>
      <c:valAx>
        <c:axId val="-19708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40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Residuals vs. estimated k(n) in 4D space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'4D'!$D$1:$D$100</c:f>
              <c:numCache>
                <c:formatCode>General</c:formatCode>
                <c:ptCount val="100"/>
                <c:pt idx="0">
                  <c:v>0.0769652009502153</c:v>
                </c:pt>
                <c:pt idx="1">
                  <c:v>-0.0347745111873009</c:v>
                </c:pt>
                <c:pt idx="2">
                  <c:v>0.105497680159648</c:v>
                </c:pt>
                <c:pt idx="3">
                  <c:v>0.0292432596172343</c:v>
                </c:pt>
                <c:pt idx="4">
                  <c:v>-0.0389838184436432</c:v>
                </c:pt>
                <c:pt idx="5">
                  <c:v>-0.0535300971912271</c:v>
                </c:pt>
                <c:pt idx="6">
                  <c:v>-0.0552624141605999</c:v>
                </c:pt>
                <c:pt idx="7">
                  <c:v>0.0356075780631201</c:v>
                </c:pt>
                <c:pt idx="8">
                  <c:v>0.0171095954894307</c:v>
                </c:pt>
                <c:pt idx="9">
                  <c:v>-0.0219387497331422</c:v>
                </c:pt>
                <c:pt idx="10">
                  <c:v>-0.0183555279667426</c:v>
                </c:pt>
                <c:pt idx="11">
                  <c:v>0.00999985044791918</c:v>
                </c:pt>
                <c:pt idx="12">
                  <c:v>-0.0011722876506477</c:v>
                </c:pt>
                <c:pt idx="13">
                  <c:v>-0.0278919181147469</c:v>
                </c:pt>
                <c:pt idx="14">
                  <c:v>0.0141671434624443</c:v>
                </c:pt>
                <c:pt idx="15">
                  <c:v>0.0315538167606113</c:v>
                </c:pt>
                <c:pt idx="16">
                  <c:v>-0.0334599617265151</c:v>
                </c:pt>
                <c:pt idx="17">
                  <c:v>0.0197032744395209</c:v>
                </c:pt>
                <c:pt idx="18">
                  <c:v>0.0330381967194517</c:v>
                </c:pt>
                <c:pt idx="19">
                  <c:v>-0.0273708952586598</c:v>
                </c:pt>
                <c:pt idx="20">
                  <c:v>-0.00240452268184033</c:v>
                </c:pt>
                <c:pt idx="21">
                  <c:v>-0.0199550963474914</c:v>
                </c:pt>
                <c:pt idx="22">
                  <c:v>-0.0537994338982327</c:v>
                </c:pt>
                <c:pt idx="23">
                  <c:v>0.0280983932342045</c:v>
                </c:pt>
                <c:pt idx="24">
                  <c:v>-0.0114670330808426</c:v>
                </c:pt>
                <c:pt idx="25">
                  <c:v>-0.0357477565178804</c:v>
                </c:pt>
                <c:pt idx="26">
                  <c:v>0.0118621325971796</c:v>
                </c:pt>
                <c:pt idx="27">
                  <c:v>-0.0235380338799236</c:v>
                </c:pt>
                <c:pt idx="28">
                  <c:v>0.0517138809039074</c:v>
                </c:pt>
                <c:pt idx="29">
                  <c:v>-0.0147448662474489</c:v>
                </c:pt>
                <c:pt idx="30">
                  <c:v>-0.0203576376332344</c:v>
                </c:pt>
                <c:pt idx="31">
                  <c:v>0.0163688029602015</c:v>
                </c:pt>
                <c:pt idx="32">
                  <c:v>0.00759747284884288</c:v>
                </c:pt>
                <c:pt idx="33">
                  <c:v>0.039723324526339</c:v>
                </c:pt>
                <c:pt idx="34">
                  <c:v>0.00061537637357556</c:v>
                </c:pt>
                <c:pt idx="35">
                  <c:v>0.00350682410275971</c:v>
                </c:pt>
                <c:pt idx="36">
                  <c:v>-0.00652886377562145</c:v>
                </c:pt>
                <c:pt idx="37">
                  <c:v>0.000528136191582207</c:v>
                </c:pt>
                <c:pt idx="38">
                  <c:v>-0.00840192662185335</c:v>
                </c:pt>
                <c:pt idx="39">
                  <c:v>-0.0353233153484247</c:v>
                </c:pt>
                <c:pt idx="40">
                  <c:v>0.0242582479884585</c:v>
                </c:pt>
                <c:pt idx="41">
                  <c:v>0.0393186293271108</c:v>
                </c:pt>
                <c:pt idx="42">
                  <c:v>0.00580832364920869</c:v>
                </c:pt>
                <c:pt idx="43">
                  <c:v>-0.0146015088826932</c:v>
                </c:pt>
                <c:pt idx="44">
                  <c:v>-0.00692901103924415</c:v>
                </c:pt>
                <c:pt idx="45">
                  <c:v>0.016350399692484</c:v>
                </c:pt>
                <c:pt idx="46">
                  <c:v>-0.0442799438514844</c:v>
                </c:pt>
                <c:pt idx="47">
                  <c:v>0.0447470637672218</c:v>
                </c:pt>
                <c:pt idx="48">
                  <c:v>0.0119613204631118</c:v>
                </c:pt>
                <c:pt idx="49">
                  <c:v>-0.0219024656018674</c:v>
                </c:pt>
                <c:pt idx="50">
                  <c:v>-0.0440607600899436</c:v>
                </c:pt>
                <c:pt idx="51">
                  <c:v>-0.0402381881789274</c:v>
                </c:pt>
                <c:pt idx="52">
                  <c:v>0.0587474783189664</c:v>
                </c:pt>
                <c:pt idx="53">
                  <c:v>0.00704933257725071</c:v>
                </c:pt>
                <c:pt idx="54">
                  <c:v>0.016388343258537</c:v>
                </c:pt>
                <c:pt idx="55">
                  <c:v>0.0417063640266262</c:v>
                </c:pt>
                <c:pt idx="56">
                  <c:v>0.00995114217672982</c:v>
                </c:pt>
                <c:pt idx="57">
                  <c:v>-0.0306226735205292</c:v>
                </c:pt>
                <c:pt idx="58">
                  <c:v>0.03997247432248</c:v>
                </c:pt>
                <c:pt idx="59">
                  <c:v>0.0122410582232141</c:v>
                </c:pt>
                <c:pt idx="60">
                  <c:v>0.0120644717778191</c:v>
                </c:pt>
                <c:pt idx="61">
                  <c:v>-0.0240459648967706</c:v>
                </c:pt>
                <c:pt idx="62">
                  <c:v>0.0261069998230807</c:v>
                </c:pt>
                <c:pt idx="63">
                  <c:v>-0.0308254463577556</c:v>
                </c:pt>
                <c:pt idx="64">
                  <c:v>-0.0239891754502321</c:v>
                </c:pt>
                <c:pt idx="65">
                  <c:v>-0.000536115314390184</c:v>
                </c:pt>
                <c:pt idx="66">
                  <c:v>-0.000549246097293343</c:v>
                </c:pt>
                <c:pt idx="67">
                  <c:v>0.000273403052528709</c:v>
                </c:pt>
                <c:pt idx="68">
                  <c:v>-0.020853242980695</c:v>
                </c:pt>
                <c:pt idx="69">
                  <c:v>0.0280126975254801</c:v>
                </c:pt>
                <c:pt idx="70">
                  <c:v>-0.0056459342713564</c:v>
                </c:pt>
                <c:pt idx="71">
                  <c:v>0.00387266462812918</c:v>
                </c:pt>
                <c:pt idx="72">
                  <c:v>0.0136452612976609</c:v>
                </c:pt>
                <c:pt idx="73">
                  <c:v>0.0257505889588136</c:v>
                </c:pt>
                <c:pt idx="74">
                  <c:v>0.0104263489086171</c:v>
                </c:pt>
                <c:pt idx="75">
                  <c:v>0.020543212313358</c:v>
                </c:pt>
                <c:pt idx="76">
                  <c:v>0.00986282187949433</c:v>
                </c:pt>
                <c:pt idx="77">
                  <c:v>-0.00563320658842808</c:v>
                </c:pt>
                <c:pt idx="78">
                  <c:v>-0.0177162827338704</c:v>
                </c:pt>
                <c:pt idx="79">
                  <c:v>-0.00664984029024829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9862128"/>
        <c:axId val="-1959849040"/>
      </c:scatterChart>
      <c:valAx>
        <c:axId val="-19598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849040"/>
        <c:crosses val="autoZero"/>
        <c:crossBetween val="midCat"/>
      </c:valAx>
      <c:valAx>
        <c:axId val="-1959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986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2</xdr:row>
      <xdr:rowOff>152400</xdr:rowOff>
    </xdr:from>
    <xdr:to>
      <xdr:col>16</xdr:col>
      <xdr:colOff>596900</xdr:colOff>
      <xdr:row>25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25</xdr:row>
      <xdr:rowOff>177800</xdr:rowOff>
    </xdr:from>
    <xdr:to>
      <xdr:col>16</xdr:col>
      <xdr:colOff>635000</xdr:colOff>
      <xdr:row>49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273050</xdr:colOff>
      <xdr:row>1</xdr:row>
      <xdr:rowOff>139700</xdr:rowOff>
    </xdr:from>
    <xdr:to>
      <xdr:col>13</xdr:col>
      <xdr:colOff>812800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349250</xdr:colOff>
      <xdr:row>22</xdr:row>
      <xdr:rowOff>88900</xdr:rowOff>
    </xdr:from>
    <xdr:to>
      <xdr:col>14</xdr:col>
      <xdr:colOff>63500</xdr:colOff>
      <xdr:row>39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12700</xdr:rowOff>
    </xdr:from>
    <xdr:to>
      <xdr:col>14</xdr:col>
      <xdr:colOff>355600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23</xdr:row>
      <xdr:rowOff>152400</xdr:rowOff>
    </xdr:from>
    <xdr:to>
      <xdr:col>14</xdr:col>
      <xdr:colOff>355600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114300</xdr:rowOff>
    </xdr:from>
    <xdr:to>
      <xdr:col>14</xdr:col>
      <xdr:colOff>152400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23</xdr:row>
      <xdr:rowOff>38100</xdr:rowOff>
    </xdr:from>
    <xdr:to>
      <xdr:col>14</xdr:col>
      <xdr:colOff>88900</xdr:colOff>
      <xdr:row>45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S5" sqref="S5"/>
    </sheetView>
  </sheetViews>
  <sheetFormatPr baseColWidth="10" defaultRowHeight="16" x14ac:dyDescent="0.2"/>
  <sheetData>
    <row r="1" spans="1:4" x14ac:dyDescent="0.2">
      <c r="A1">
        <v>5</v>
      </c>
      <c r="B1">
        <v>0.84281300000000003</v>
      </c>
      <c r="C1">
        <f>4.1218*(A1)^-0.833</f>
        <v>1.0785614689724046</v>
      </c>
      <c r="D1">
        <f>B1-C1</f>
        <v>-0.23574846897240453</v>
      </c>
    </row>
    <row r="2" spans="1:4" x14ac:dyDescent="0.2">
      <c r="A2">
        <v>10</v>
      </c>
      <c r="B2">
        <v>0.51450899999999999</v>
      </c>
      <c r="C2">
        <f t="shared" ref="C2:C65" si="0">4.1218*(A2)^-0.833</f>
        <v>0.60546203311924895</v>
      </c>
      <c r="D2">
        <f t="shared" ref="D2:D4" si="1">B2-C2</f>
        <v>-9.0953033119248961E-2</v>
      </c>
    </row>
    <row r="3" spans="1:4" x14ac:dyDescent="0.2">
      <c r="A3">
        <v>15</v>
      </c>
      <c r="B3">
        <v>0.483431</v>
      </c>
      <c r="C3">
        <f t="shared" si="0"/>
        <v>0.43191958393565349</v>
      </c>
      <c r="D3">
        <f t="shared" si="1"/>
        <v>5.1511416064346505E-2</v>
      </c>
    </row>
    <row r="4" spans="1:4" x14ac:dyDescent="0.2">
      <c r="A4">
        <v>20</v>
      </c>
      <c r="B4">
        <v>0.32986199999999999</v>
      </c>
      <c r="C4">
        <f t="shared" si="0"/>
        <v>0.33988259741761079</v>
      </c>
      <c r="D4">
        <f t="shared" si="1"/>
        <v>-1.0020597417610799E-2</v>
      </c>
    </row>
    <row r="5" spans="1:4" x14ac:dyDescent="0.2">
      <c r="A5">
        <v>25</v>
      </c>
      <c r="B5">
        <v>0.32853700000000002</v>
      </c>
      <c r="C5">
        <f t="shared" si="0"/>
        <v>0.28222981278856596</v>
      </c>
      <c r="D5">
        <f t="shared" ref="D2:D65" si="2">B5-C5</f>
        <v>4.6307187211434064E-2</v>
      </c>
    </row>
    <row r="6" spans="1:4" x14ac:dyDescent="0.2">
      <c r="A6">
        <v>30</v>
      </c>
      <c r="B6">
        <v>0.29185299999999997</v>
      </c>
      <c r="C6">
        <f t="shared" si="0"/>
        <v>0.24246268474883911</v>
      </c>
      <c r="D6">
        <f t="shared" si="2"/>
        <v>4.939031525116086E-2</v>
      </c>
    </row>
    <row r="7" spans="1:4" x14ac:dyDescent="0.2">
      <c r="A7">
        <v>35</v>
      </c>
      <c r="B7">
        <v>0.240644</v>
      </c>
      <c r="C7">
        <f t="shared" si="0"/>
        <v>0.2132446940957177</v>
      </c>
      <c r="D7">
        <f t="shared" si="2"/>
        <v>2.7399305904282301E-2</v>
      </c>
    </row>
    <row r="8" spans="1:4" x14ac:dyDescent="0.2">
      <c r="A8">
        <v>40</v>
      </c>
      <c r="B8">
        <v>0.17927599999999999</v>
      </c>
      <c r="C8">
        <f t="shared" si="0"/>
        <v>0.19079673655538587</v>
      </c>
      <c r="D8">
        <f t="shared" si="2"/>
        <v>-1.152073655538588E-2</v>
      </c>
    </row>
    <row r="9" spans="1:4" x14ac:dyDescent="0.2">
      <c r="A9">
        <v>45</v>
      </c>
      <c r="B9">
        <v>0.196268</v>
      </c>
      <c r="C9">
        <f t="shared" si="0"/>
        <v>0.17296605928717923</v>
      </c>
      <c r="D9">
        <f t="shared" si="2"/>
        <v>2.3301940712820768E-2</v>
      </c>
    </row>
    <row r="10" spans="1:4" x14ac:dyDescent="0.2">
      <c r="A10">
        <v>50</v>
      </c>
      <c r="B10">
        <v>0.13871</v>
      </c>
      <c r="C10">
        <f t="shared" si="0"/>
        <v>0.15843272838277356</v>
      </c>
      <c r="D10">
        <f t="shared" si="2"/>
        <v>-1.9722728382773558E-2</v>
      </c>
    </row>
    <row r="11" spans="1:4" x14ac:dyDescent="0.2">
      <c r="A11">
        <v>55</v>
      </c>
      <c r="B11">
        <v>0.15284700000000001</v>
      </c>
      <c r="C11">
        <f t="shared" si="0"/>
        <v>0.14634058761230981</v>
      </c>
      <c r="D11">
        <f t="shared" si="2"/>
        <v>6.5064123876902025E-3</v>
      </c>
    </row>
    <row r="12" spans="1:4" x14ac:dyDescent="0.2">
      <c r="A12">
        <v>60</v>
      </c>
      <c r="B12">
        <v>0.13334199999999999</v>
      </c>
      <c r="C12">
        <f t="shared" si="0"/>
        <v>0.13610902511050083</v>
      </c>
      <c r="D12">
        <f t="shared" si="2"/>
        <v>-2.767025110500837E-3</v>
      </c>
    </row>
    <row r="13" spans="1:4" x14ac:dyDescent="0.2">
      <c r="A13">
        <v>65</v>
      </c>
      <c r="B13">
        <v>0.14627499999999999</v>
      </c>
      <c r="C13">
        <f t="shared" si="0"/>
        <v>0.12732980935262611</v>
      </c>
      <c r="D13">
        <f t="shared" si="2"/>
        <v>1.8945190647373877E-2</v>
      </c>
    </row>
    <row r="14" spans="1:4" x14ac:dyDescent="0.2">
      <c r="A14">
        <v>70</v>
      </c>
      <c r="B14">
        <v>0.12472800000000001</v>
      </c>
      <c r="C14">
        <f t="shared" si="0"/>
        <v>0.11970719310239786</v>
      </c>
      <c r="D14">
        <f t="shared" si="2"/>
        <v>5.020806897602148E-3</v>
      </c>
    </row>
    <row r="15" spans="1:4" x14ac:dyDescent="0.2">
      <c r="A15">
        <v>75</v>
      </c>
      <c r="B15">
        <v>0.11375399999999999</v>
      </c>
      <c r="C15">
        <f t="shared" si="0"/>
        <v>0.11302145201795047</v>
      </c>
      <c r="D15">
        <f t="shared" si="2"/>
        <v>7.3254798204952509E-4</v>
      </c>
    </row>
    <row r="16" spans="1:4" x14ac:dyDescent="0.2">
      <c r="A16">
        <v>80</v>
      </c>
      <c r="B16">
        <v>0.113459</v>
      </c>
      <c r="C16">
        <f t="shared" si="0"/>
        <v>0.10710579169623327</v>
      </c>
      <c r="D16">
        <f t="shared" si="2"/>
        <v>6.3532083037667331E-3</v>
      </c>
    </row>
    <row r="17" spans="1:4" x14ac:dyDescent="0.2">
      <c r="A17">
        <v>85</v>
      </c>
      <c r="B17">
        <v>0.10445699999999999</v>
      </c>
      <c r="C17">
        <f t="shared" si="0"/>
        <v>0.10183122067381056</v>
      </c>
      <c r="D17">
        <f t="shared" si="2"/>
        <v>2.6257793261894313E-3</v>
      </c>
    </row>
    <row r="18" spans="1:4" x14ac:dyDescent="0.2">
      <c r="A18">
        <v>90</v>
      </c>
      <c r="B18">
        <v>9.1976600000000006E-2</v>
      </c>
      <c r="C18">
        <f t="shared" si="0"/>
        <v>9.7096350026684972E-2</v>
      </c>
      <c r="D18">
        <f t="shared" si="2"/>
        <v>-5.119750026684966E-3</v>
      </c>
    </row>
    <row r="19" spans="1:4" x14ac:dyDescent="0.2">
      <c r="A19">
        <v>95</v>
      </c>
      <c r="B19">
        <v>0.1056</v>
      </c>
      <c r="C19">
        <f t="shared" si="0"/>
        <v>9.2820339315373326E-2</v>
      </c>
      <c r="D19">
        <f t="shared" si="2"/>
        <v>1.2779660684626673E-2</v>
      </c>
    </row>
    <row r="20" spans="1:4" x14ac:dyDescent="0.2">
      <c r="A20">
        <v>100</v>
      </c>
      <c r="B20">
        <v>9.6143099999999995E-2</v>
      </c>
      <c r="C20">
        <f t="shared" si="0"/>
        <v>8.8937909056454573E-2</v>
      </c>
      <c r="D20">
        <f t="shared" si="2"/>
        <v>7.2051909435454226E-3</v>
      </c>
    </row>
    <row r="21" spans="1:4" x14ac:dyDescent="0.2">
      <c r="A21">
        <v>105</v>
      </c>
      <c r="B21">
        <v>0.10731599999999999</v>
      </c>
      <c r="C21">
        <f t="shared" si="0"/>
        <v>8.5395744424339934E-2</v>
      </c>
      <c r="D21">
        <f t="shared" si="2"/>
        <v>2.1920255575660061E-2</v>
      </c>
    </row>
    <row r="22" spans="1:4" x14ac:dyDescent="0.2">
      <c r="A22">
        <v>110</v>
      </c>
      <c r="B22">
        <v>7.9706700000000005E-2</v>
      </c>
      <c r="C22">
        <f t="shared" si="0"/>
        <v>8.2149856315589978E-2</v>
      </c>
      <c r="D22">
        <f t="shared" si="2"/>
        <v>-2.4431563155899727E-3</v>
      </c>
    </row>
    <row r="23" spans="1:4" x14ac:dyDescent="0.2">
      <c r="A23">
        <v>115</v>
      </c>
      <c r="B23">
        <v>6.7352099999999998E-2</v>
      </c>
      <c r="C23">
        <f t="shared" si="0"/>
        <v>7.9163614249182571E-2</v>
      </c>
      <c r="D23">
        <f t="shared" si="2"/>
        <v>-1.1811514249182573E-2</v>
      </c>
    </row>
    <row r="24" spans="1:4" x14ac:dyDescent="0.2">
      <c r="A24">
        <v>120</v>
      </c>
      <c r="B24">
        <v>7.1506899999999998E-2</v>
      </c>
      <c r="C24">
        <f t="shared" si="0"/>
        <v>7.6406259114556979E-2</v>
      </c>
      <c r="D24">
        <f t="shared" si="2"/>
        <v>-4.8993591145569809E-3</v>
      </c>
    </row>
    <row r="25" spans="1:4" x14ac:dyDescent="0.2">
      <c r="A25">
        <v>125</v>
      </c>
      <c r="B25">
        <v>6.5602099999999997E-2</v>
      </c>
      <c r="C25">
        <f t="shared" si="0"/>
        <v>7.3851764148925789E-2</v>
      </c>
      <c r="D25">
        <f t="shared" si="2"/>
        <v>-8.2496641489257921E-3</v>
      </c>
    </row>
    <row r="26" spans="1:4" x14ac:dyDescent="0.2">
      <c r="A26">
        <v>130</v>
      </c>
      <c r="B26">
        <v>7.3247400000000004E-2</v>
      </c>
      <c r="C26">
        <f t="shared" si="0"/>
        <v>7.1477952314370929E-2</v>
      </c>
      <c r="D26">
        <f t="shared" si="2"/>
        <v>1.7694476856290747E-3</v>
      </c>
    </row>
    <row r="27" spans="1:4" x14ac:dyDescent="0.2">
      <c r="A27">
        <v>135</v>
      </c>
      <c r="B27">
        <v>6.3882800000000003E-2</v>
      </c>
      <c r="C27">
        <f t="shared" si="0"/>
        <v>6.9265804973994843E-2</v>
      </c>
      <c r="D27">
        <f t="shared" si="2"/>
        <v>-5.3830049739948399E-3</v>
      </c>
    </row>
    <row r="28" spans="1:4" x14ac:dyDescent="0.2">
      <c r="A28">
        <v>140</v>
      </c>
      <c r="B28">
        <v>7.03125E-2</v>
      </c>
      <c r="C28">
        <f t="shared" si="0"/>
        <v>6.7198915036182139E-2</v>
      </c>
      <c r="D28">
        <f t="shared" si="2"/>
        <v>3.1135849638178614E-3</v>
      </c>
    </row>
    <row r="29" spans="1:4" x14ac:dyDescent="0.2">
      <c r="A29">
        <v>145</v>
      </c>
      <c r="B29">
        <v>5.8709799999999999E-2</v>
      </c>
      <c r="C29">
        <f t="shared" si="0"/>
        <v>6.5263050423922719E-2</v>
      </c>
      <c r="D29">
        <f t="shared" si="2"/>
        <v>-6.5532504239227199E-3</v>
      </c>
    </row>
    <row r="30" spans="1:4" x14ac:dyDescent="0.2">
      <c r="A30">
        <v>150</v>
      </c>
      <c r="B30">
        <v>9.2573600000000006E-2</v>
      </c>
      <c r="C30">
        <f t="shared" si="0"/>
        <v>6.3445802667208756E-2</v>
      </c>
      <c r="D30">
        <f t="shared" si="2"/>
        <v>2.912779733279125E-2</v>
      </c>
    </row>
    <row r="31" spans="1:4" x14ac:dyDescent="0.2">
      <c r="A31">
        <v>155</v>
      </c>
      <c r="B31">
        <v>5.9022999999999999E-2</v>
      </c>
      <c r="C31">
        <f t="shared" si="0"/>
        <v>6.1736301802629553E-2</v>
      </c>
      <c r="D31">
        <f t="shared" si="2"/>
        <v>-2.7133018026295544E-3</v>
      </c>
    </row>
    <row r="32" spans="1:4" x14ac:dyDescent="0.2">
      <c r="A32">
        <v>160</v>
      </c>
      <c r="B32">
        <v>5.4382399999999997E-2</v>
      </c>
      <c r="C32">
        <f t="shared" si="0"/>
        <v>6.0124983382757353E-2</v>
      </c>
      <c r="D32">
        <f t="shared" si="2"/>
        <v>-5.7425833827573561E-3</v>
      </c>
    </row>
    <row r="33" spans="1:4" x14ac:dyDescent="0.2">
      <c r="A33">
        <v>165</v>
      </c>
      <c r="B33">
        <v>7.1350200000000003E-2</v>
      </c>
      <c r="C33">
        <f t="shared" si="0"/>
        <v>5.8603396776846194E-2</v>
      </c>
      <c r="D33">
        <f t="shared" si="2"/>
        <v>1.2746803223153809E-2</v>
      </c>
    </row>
    <row r="34" spans="1:4" x14ac:dyDescent="0.2">
      <c r="A34">
        <v>170</v>
      </c>
      <c r="B34">
        <v>4.6510999999999997E-2</v>
      </c>
      <c r="C34">
        <f t="shared" si="0"/>
        <v>5.7164046443195997E-2</v>
      </c>
      <c r="D34">
        <f t="shared" si="2"/>
        <v>-1.0653046443196E-2</v>
      </c>
    </row>
    <row r="35" spans="1:4" x14ac:dyDescent="0.2">
      <c r="A35">
        <v>175</v>
      </c>
      <c r="B35">
        <v>6.4002500000000004E-2</v>
      </c>
      <c r="C35">
        <f t="shared" si="0"/>
        <v>5.5800259720133943E-2</v>
      </c>
      <c r="D35">
        <f t="shared" si="2"/>
        <v>8.2022402798660604E-3</v>
      </c>
    </row>
    <row r="36" spans="1:4" x14ac:dyDescent="0.2">
      <c r="A36">
        <v>180</v>
      </c>
      <c r="B36">
        <v>4.7252799999999998E-2</v>
      </c>
      <c r="C36">
        <f t="shared" si="0"/>
        <v>5.4506076090058281E-2</v>
      </c>
      <c r="D36">
        <f t="shared" si="2"/>
        <v>-7.2532760900582832E-3</v>
      </c>
    </row>
    <row r="37" spans="1:4" x14ac:dyDescent="0.2">
      <c r="A37">
        <v>185</v>
      </c>
      <c r="B37">
        <v>4.8220699999999998E-2</v>
      </c>
      <c r="C37">
        <f t="shared" si="0"/>
        <v>5.3276153941670859E-2</v>
      </c>
      <c r="D37">
        <f t="shared" si="2"/>
        <v>-5.0554539416708608E-3</v>
      </c>
    </row>
    <row r="38" spans="1:4" x14ac:dyDescent="0.2">
      <c r="A38">
        <v>190</v>
      </c>
      <c r="B38">
        <v>5.1142899999999998E-2</v>
      </c>
      <c r="C38">
        <f t="shared" si="0"/>
        <v>5.2105691676755383E-2</v>
      </c>
      <c r="D38">
        <f t="shared" si="2"/>
        <v>-9.6279167675538541E-4</v>
      </c>
    </row>
    <row r="39" spans="1:4" x14ac:dyDescent="0.2">
      <c r="A39">
        <v>195</v>
      </c>
      <c r="B39">
        <v>4.6990799999999999E-2</v>
      </c>
      <c r="C39">
        <f t="shared" si="0"/>
        <v>5.099036064267138E-2</v>
      </c>
      <c r="D39">
        <f t="shared" si="2"/>
        <v>-3.9995606426713806E-3</v>
      </c>
    </row>
    <row r="40" spans="1:4" x14ac:dyDescent="0.2">
      <c r="A40">
        <v>200</v>
      </c>
      <c r="B40">
        <v>4.7025999999999998E-2</v>
      </c>
      <c r="C40">
        <f t="shared" si="0"/>
        <v>4.9926247866058003E-2</v>
      </c>
      <c r="D40">
        <f t="shared" si="2"/>
        <v>-2.9002478660580047E-3</v>
      </c>
    </row>
    <row r="41" spans="1:4" x14ac:dyDescent="0.2">
      <c r="A41">
        <v>205</v>
      </c>
      <c r="B41">
        <v>4.9135499999999999E-2</v>
      </c>
      <c r="C41">
        <f t="shared" si="0"/>
        <v>4.8909806950842807E-2</v>
      </c>
      <c r="D41">
        <f t="shared" si="2"/>
        <v>2.2569304915719124E-4</v>
      </c>
    </row>
    <row r="42" spans="1:4" x14ac:dyDescent="0.2">
      <c r="A42">
        <v>210</v>
      </c>
      <c r="B42">
        <v>4.35935E-2</v>
      </c>
      <c r="C42">
        <f t="shared" si="0"/>
        <v>4.7937815809564674E-2</v>
      </c>
      <c r="D42">
        <f t="shared" si="2"/>
        <v>-4.3443158095646736E-3</v>
      </c>
    </row>
    <row r="43" spans="1:4" x14ac:dyDescent="0.2">
      <c r="A43">
        <v>215</v>
      </c>
      <c r="B43">
        <v>4.50558E-2</v>
      </c>
      <c r="C43">
        <f t="shared" si="0"/>
        <v>4.7007340139966193E-2</v>
      </c>
      <c r="D43">
        <f t="shared" si="2"/>
        <v>-1.951540139966193E-3</v>
      </c>
    </row>
    <row r="44" spans="1:4" x14ac:dyDescent="0.2">
      <c r="A44">
        <v>220</v>
      </c>
      <c r="B44">
        <v>5.5984899999999997E-2</v>
      </c>
      <c r="C44">
        <f t="shared" si="0"/>
        <v>4.611570175289087E-2</v>
      </c>
      <c r="D44">
        <f t="shared" si="2"/>
        <v>9.8691982471091275E-3</v>
      </c>
    </row>
    <row r="45" spans="1:4" x14ac:dyDescent="0.2">
      <c r="A45">
        <v>225</v>
      </c>
      <c r="B45">
        <v>4.1398900000000002E-2</v>
      </c>
      <c r="C45">
        <f t="shared" si="0"/>
        <v>4.5260451013428127E-2</v>
      </c>
      <c r="D45">
        <f t="shared" si="2"/>
        <v>-3.8615510134281245E-3</v>
      </c>
    </row>
    <row r="46" spans="1:4" x14ac:dyDescent="0.2">
      <c r="A46">
        <v>230</v>
      </c>
      <c r="B46">
        <v>4.2085600000000001E-2</v>
      </c>
      <c r="C46">
        <f t="shared" si="0"/>
        <v>4.4439342783164429E-2</v>
      </c>
      <c r="D46">
        <f t="shared" si="2"/>
        <v>-2.3537427831644281E-3</v>
      </c>
    </row>
    <row r="47" spans="1:4" x14ac:dyDescent="0.2">
      <c r="A47">
        <v>235</v>
      </c>
      <c r="B47">
        <v>4.3523899999999997E-2</v>
      </c>
      <c r="C47">
        <f t="shared" si="0"/>
        <v>4.3650315353607125E-2</v>
      </c>
      <c r="D47">
        <f t="shared" si="2"/>
        <v>-1.2641535360712747E-4</v>
      </c>
    </row>
    <row r="48" spans="1:4" x14ac:dyDescent="0.2">
      <c r="A48">
        <v>240</v>
      </c>
      <c r="B48">
        <v>4.3960100000000002E-2</v>
      </c>
      <c r="C48">
        <f t="shared" si="0"/>
        <v>4.2891471944210016E-2</v>
      </c>
      <c r="D48">
        <f t="shared" si="2"/>
        <v>1.0686280557899858E-3</v>
      </c>
    </row>
    <row r="49" spans="1:4" x14ac:dyDescent="0.2">
      <c r="A49">
        <v>245</v>
      </c>
      <c r="B49">
        <v>4.1816600000000002E-2</v>
      </c>
      <c r="C49">
        <f t="shared" si="0"/>
        <v>4.216106440674236E-2</v>
      </c>
      <c r="D49">
        <f t="shared" si="2"/>
        <v>-3.4446440674235773E-4</v>
      </c>
    </row>
    <row r="50" spans="1:4" x14ac:dyDescent="0.2">
      <c r="A50">
        <v>250</v>
      </c>
      <c r="B50">
        <v>3.9290100000000001E-2</v>
      </c>
      <c r="C50">
        <f t="shared" si="0"/>
        <v>4.1457478833963383E-2</v>
      </c>
      <c r="D50">
        <f t="shared" si="2"/>
        <v>-2.167378833963382E-3</v>
      </c>
    </row>
    <row r="51" spans="1:4" x14ac:dyDescent="0.2">
      <c r="A51">
        <v>255</v>
      </c>
      <c r="B51">
        <v>4.3204800000000002E-2</v>
      </c>
      <c r="C51">
        <f t="shared" si="0"/>
        <v>4.0779222817032883E-2</v>
      </c>
      <c r="D51">
        <f t="shared" si="2"/>
        <v>2.4255771829671188E-3</v>
      </c>
    </row>
    <row r="52" spans="1:4" x14ac:dyDescent="0.2">
      <c r="A52">
        <v>260</v>
      </c>
      <c r="B52">
        <v>3.9877599999999999E-2</v>
      </c>
      <c r="C52">
        <f t="shared" si="0"/>
        <v>4.0124914134650039E-2</v>
      </c>
      <c r="D52">
        <f t="shared" si="2"/>
        <v>-2.473141346500396E-4</v>
      </c>
    </row>
    <row r="53" spans="1:4" x14ac:dyDescent="0.2">
      <c r="A53">
        <v>265</v>
      </c>
      <c r="B53">
        <v>3.3381800000000003E-2</v>
      </c>
      <c r="C53">
        <f t="shared" si="0"/>
        <v>3.9493270689036027E-2</v>
      </c>
      <c r="D53">
        <f t="shared" si="2"/>
        <v>-6.1114706890360235E-3</v>
      </c>
    </row>
    <row r="54" spans="1:4" x14ac:dyDescent="0.2">
      <c r="A54">
        <v>270</v>
      </c>
      <c r="B54">
        <v>4.0477600000000002E-2</v>
      </c>
      <c r="C54">
        <f t="shared" si="0"/>
        <v>3.8883101530738359E-2</v>
      </c>
      <c r="D54">
        <f t="shared" si="2"/>
        <v>1.5944984692616432E-3</v>
      </c>
    </row>
    <row r="55" spans="1:4" x14ac:dyDescent="0.2">
      <c r="A55">
        <v>275</v>
      </c>
      <c r="B55">
        <v>4.1998899999999999E-2</v>
      </c>
      <c r="C55">
        <f t="shared" si="0"/>
        <v>3.8293298836774646E-2</v>
      </c>
      <c r="D55">
        <f t="shared" si="2"/>
        <v>3.7056011632253527E-3</v>
      </c>
    </row>
    <row r="56" spans="1:4" x14ac:dyDescent="0.2">
      <c r="A56">
        <v>280</v>
      </c>
      <c r="B56">
        <v>4.2990399999999998E-2</v>
      </c>
      <c r="C56">
        <f t="shared" si="0"/>
        <v>3.7722830725612999E-2</v>
      </c>
      <c r="D56">
        <f t="shared" si="2"/>
        <v>5.267569274386999E-3</v>
      </c>
    </row>
    <row r="57" spans="1:4" x14ac:dyDescent="0.2">
      <c r="A57">
        <v>285</v>
      </c>
      <c r="B57">
        <v>3.7976500000000003E-2</v>
      </c>
      <c r="C57">
        <f t="shared" si="0"/>
        <v>3.7170734808521087E-2</v>
      </c>
      <c r="D57">
        <f t="shared" si="2"/>
        <v>8.0576519147891601E-4</v>
      </c>
    </row>
    <row r="58" spans="1:4" x14ac:dyDescent="0.2">
      <c r="A58">
        <v>290</v>
      </c>
      <c r="B58">
        <v>3.4022799999999999E-2</v>
      </c>
      <c r="C58">
        <f t="shared" si="0"/>
        <v>3.6636112390404069E-2</v>
      </c>
      <c r="D58">
        <f t="shared" si="2"/>
        <v>-2.6133123904040698E-3</v>
      </c>
    </row>
    <row r="59" spans="1:4" x14ac:dyDescent="0.2">
      <c r="A59">
        <v>295</v>
      </c>
      <c r="B59">
        <v>3.5979900000000002E-2</v>
      </c>
      <c r="C59">
        <f t="shared" si="0"/>
        <v>3.6118123244801591E-2</v>
      </c>
      <c r="D59">
        <f t="shared" si="2"/>
        <v>-1.3822324480158854E-4</v>
      </c>
    </row>
    <row r="60" spans="1:4" x14ac:dyDescent="0.2">
      <c r="A60">
        <v>300</v>
      </c>
      <c r="B60">
        <v>3.5116500000000002E-2</v>
      </c>
      <c r="C60">
        <f t="shared" si="0"/>
        <v>3.5615980897565076E-2</v>
      </c>
      <c r="D60">
        <f t="shared" si="2"/>
        <v>-4.9948089756507441E-4</v>
      </c>
    </row>
    <row r="61" spans="1:4" x14ac:dyDescent="0.2">
      <c r="A61">
        <v>305</v>
      </c>
      <c r="B61">
        <v>3.1436100000000002E-2</v>
      </c>
      <c r="C61">
        <f t="shared" si="0"/>
        <v>3.5128948362153432E-2</v>
      </c>
      <c r="D61">
        <f t="shared" si="2"/>
        <v>-3.6928483621534308E-3</v>
      </c>
    </row>
    <row r="62" spans="1:4" x14ac:dyDescent="0.2">
      <c r="A62">
        <v>310</v>
      </c>
      <c r="B62">
        <v>3.7333999999999999E-2</v>
      </c>
      <c r="C62">
        <f t="shared" si="0"/>
        <v>3.4656334276706863E-2</v>
      </c>
      <c r="D62">
        <f t="shared" si="2"/>
        <v>2.6776657232931364E-3</v>
      </c>
    </row>
    <row r="63" spans="1:4" x14ac:dyDescent="0.2">
      <c r="A63">
        <v>315</v>
      </c>
      <c r="B63">
        <v>3.35342E-2</v>
      </c>
      <c r="C63">
        <f t="shared" si="0"/>
        <v>3.4197489399262038E-2</v>
      </c>
      <c r="D63">
        <f t="shared" si="2"/>
        <v>-6.6328939926203756E-4</v>
      </c>
    </row>
    <row r="64" spans="1:4" x14ac:dyDescent="0.2">
      <c r="A64">
        <v>320</v>
      </c>
      <c r="B64">
        <v>3.5603200000000002E-2</v>
      </c>
      <c r="C64">
        <f t="shared" si="0"/>
        <v>3.3751803422820706E-2</v>
      </c>
      <c r="D64">
        <f t="shared" si="2"/>
        <v>1.8513965771792956E-3</v>
      </c>
    </row>
    <row r="65" spans="1:4" x14ac:dyDescent="0.2">
      <c r="A65">
        <v>325</v>
      </c>
      <c r="B65">
        <v>3.4751999999999998E-2</v>
      </c>
      <c r="C65">
        <f t="shared" si="0"/>
        <v>3.331870207660359E-2</v>
      </c>
      <c r="D65">
        <f t="shared" si="2"/>
        <v>1.433297923396408E-3</v>
      </c>
    </row>
    <row r="66" spans="1:4" x14ac:dyDescent="0.2">
      <c r="A66">
        <v>330</v>
      </c>
      <c r="B66">
        <v>2.99647E-2</v>
      </c>
      <c r="C66">
        <f t="shared" ref="C66:C80" si="3">4.1218*(A66)^-0.833</f>
        <v>3.2897644483822333E-2</v>
      </c>
      <c r="D66">
        <f t="shared" ref="D66:D94" si="4">B66-C66</f>
        <v>-2.9329444838223327E-3</v>
      </c>
    </row>
    <row r="67" spans="1:4" x14ac:dyDescent="0.2">
      <c r="A67">
        <v>335</v>
      </c>
      <c r="B67">
        <v>3.7240299999999997E-2</v>
      </c>
      <c r="C67">
        <f t="shared" si="3"/>
        <v>3.2488120749775265E-2</v>
      </c>
      <c r="D67">
        <f t="shared" si="4"/>
        <v>4.752179250224732E-3</v>
      </c>
    </row>
    <row r="68" spans="1:4" x14ac:dyDescent="0.2">
      <c r="A68">
        <v>340</v>
      </c>
      <c r="B68">
        <v>2.9774100000000001E-2</v>
      </c>
      <c r="C68">
        <f t="shared" si="3"/>
        <v>3.2089649757093407E-2</v>
      </c>
      <c r="D68">
        <f t="shared" si="4"/>
        <v>-2.3155497570934054E-3</v>
      </c>
    </row>
    <row r="69" spans="1:4" x14ac:dyDescent="0.2">
      <c r="A69">
        <v>345</v>
      </c>
      <c r="B69">
        <v>3.5106600000000002E-2</v>
      </c>
      <c r="C69">
        <f t="shared" si="3"/>
        <v>3.1701777147598371E-2</v>
      </c>
      <c r="D69">
        <f t="shared" si="4"/>
        <v>3.4048228524016302E-3</v>
      </c>
    </row>
    <row r="70" spans="1:4" x14ac:dyDescent="0.2">
      <c r="A70">
        <v>350</v>
      </c>
      <c r="B70">
        <v>2.9045399999999999E-2</v>
      </c>
      <c r="C70">
        <f t="shared" si="3"/>
        <v>3.1324073472532771E-2</v>
      </c>
      <c r="D70">
        <f t="shared" si="4"/>
        <v>-2.2786734725327717E-3</v>
      </c>
    </row>
    <row r="71" spans="1:4" x14ac:dyDescent="0.2">
      <c r="A71">
        <v>355</v>
      </c>
      <c r="B71">
        <v>3.05419E-2</v>
      </c>
      <c r="C71">
        <f t="shared" si="3"/>
        <v>3.0956132494940718E-2</v>
      </c>
      <c r="D71">
        <f t="shared" si="4"/>
        <v>-4.1423249494071737E-4</v>
      </c>
    </row>
    <row r="72" spans="1:4" x14ac:dyDescent="0.2">
      <c r="A72">
        <v>360</v>
      </c>
      <c r="B72">
        <v>3.36954E-2</v>
      </c>
      <c r="C72">
        <f t="shared" si="3"/>
        <v>3.0597569629741264E-2</v>
      </c>
      <c r="D72">
        <f t="shared" si="4"/>
        <v>3.0978303702587362E-3</v>
      </c>
    </row>
    <row r="73" spans="1:4" x14ac:dyDescent="0.2">
      <c r="A73">
        <v>365</v>
      </c>
      <c r="B73">
        <v>2.5565000000000001E-2</v>
      </c>
      <c r="C73">
        <f t="shared" si="3"/>
        <v>3.0248020508591413E-2</v>
      </c>
      <c r="D73">
        <f t="shared" si="4"/>
        <v>-4.6830205085914116E-3</v>
      </c>
    </row>
    <row r="74" spans="1:4" x14ac:dyDescent="0.2">
      <c r="A74">
        <v>370</v>
      </c>
      <c r="B74">
        <v>2.9157499999999999E-2</v>
      </c>
      <c r="C74">
        <f t="shared" si="3"/>
        <v>2.9907139658002593E-2</v>
      </c>
      <c r="D74">
        <f t="shared" si="4"/>
        <v>-7.4963965800259325E-4</v>
      </c>
    </row>
    <row r="75" spans="1:4" x14ac:dyDescent="0.2">
      <c r="A75">
        <v>375</v>
      </c>
      <c r="B75">
        <v>2.5100299999999999E-2</v>
      </c>
      <c r="C75">
        <f t="shared" si="3"/>
        <v>2.9574599280381093E-2</v>
      </c>
      <c r="D75">
        <f t="shared" si="4"/>
        <v>-4.4742992803810944E-3</v>
      </c>
    </row>
    <row r="76" spans="1:4" x14ac:dyDescent="0.2">
      <c r="A76">
        <v>380</v>
      </c>
      <c r="B76">
        <v>3.10262E-2</v>
      </c>
      <c r="C76">
        <f t="shared" si="3"/>
        <v>2.9250088128727897E-2</v>
      </c>
      <c r="D76">
        <f t="shared" si="4"/>
        <v>1.7761118712721034E-3</v>
      </c>
    </row>
    <row r="77" spans="1:4" x14ac:dyDescent="0.2">
      <c r="A77">
        <v>385</v>
      </c>
      <c r="B77">
        <v>2.9979499999999999E-2</v>
      </c>
      <c r="C77">
        <f t="shared" si="3"/>
        <v>2.8933310466677718E-2</v>
      </c>
      <c r="D77">
        <f t="shared" si="4"/>
        <v>1.0461895333222816E-3</v>
      </c>
    </row>
    <row r="78" spans="1:4" x14ac:dyDescent="0.2">
      <c r="A78">
        <v>390</v>
      </c>
      <c r="B78">
        <v>2.6005500000000001E-2</v>
      </c>
      <c r="C78">
        <f t="shared" si="3"/>
        <v>2.8623985106393086E-2</v>
      </c>
      <c r="D78">
        <f t="shared" si="4"/>
        <v>-2.6184851063930856E-3</v>
      </c>
    </row>
    <row r="79" spans="1:4" x14ac:dyDescent="0.2">
      <c r="A79">
        <v>395</v>
      </c>
      <c r="B79">
        <v>3.3354399999999999E-2</v>
      </c>
      <c r="C79">
        <f t="shared" si="3"/>
        <v>2.8321844517572182E-2</v>
      </c>
      <c r="D79">
        <f t="shared" si="4"/>
        <v>5.0325554824278175E-3</v>
      </c>
    </row>
    <row r="80" spans="1:4" x14ac:dyDescent="0.2">
      <c r="A80">
        <v>400</v>
      </c>
      <c r="B80">
        <v>2.9370500000000001E-2</v>
      </c>
      <c r="C80">
        <f t="shared" si="3"/>
        <v>2.8026634001490046E-2</v>
      </c>
      <c r="D80">
        <f t="shared" si="4"/>
        <v>1.3438659985099549E-3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workbookViewId="0">
      <selection activeCell="P8" sqref="P8"/>
    </sheetView>
  </sheetViews>
  <sheetFormatPr baseColWidth="10" defaultRowHeight="16" x14ac:dyDescent="0.2"/>
  <sheetData>
    <row r="1" spans="1:4" x14ac:dyDescent="0.2">
      <c r="A1">
        <v>5</v>
      </c>
      <c r="B1">
        <v>1.0148600000000001</v>
      </c>
      <c r="C1">
        <f>2.0025*A1^-0.459</f>
        <v>0.95663285584170843</v>
      </c>
      <c r="D1">
        <f>B1-C1</f>
        <v>5.8227144158291666E-2</v>
      </c>
    </row>
    <row r="2" spans="1:4" x14ac:dyDescent="0.2">
      <c r="A2">
        <v>10</v>
      </c>
      <c r="B2">
        <v>0.64150799999999997</v>
      </c>
      <c r="C2">
        <f t="shared" ref="C2:C65" si="0">2.0025*A2^-0.459</f>
        <v>0.69594116329001954</v>
      </c>
      <c r="D2">
        <f t="shared" ref="D2:D65" si="1">B2-C2</f>
        <v>-5.4433163290019571E-2</v>
      </c>
    </row>
    <row r="3" spans="1:4" x14ac:dyDescent="0.2">
      <c r="A3">
        <v>15</v>
      </c>
      <c r="B3">
        <v>0.62370000000000003</v>
      </c>
      <c r="C3">
        <f t="shared" si="0"/>
        <v>0.57775889018618753</v>
      </c>
      <c r="D3">
        <f t="shared" si="1"/>
        <v>4.5941109813812497E-2</v>
      </c>
    </row>
    <row r="4" spans="1:4" x14ac:dyDescent="0.2">
      <c r="A4">
        <v>20</v>
      </c>
      <c r="B4">
        <v>0.54112700000000002</v>
      </c>
      <c r="C4">
        <f t="shared" si="0"/>
        <v>0.50629047476664057</v>
      </c>
      <c r="D4">
        <f t="shared" si="1"/>
        <v>3.483652523335945E-2</v>
      </c>
    </row>
    <row r="5" spans="1:4" x14ac:dyDescent="0.2">
      <c r="A5">
        <v>25</v>
      </c>
      <c r="B5">
        <v>0.488813</v>
      </c>
      <c r="C5">
        <f t="shared" si="0"/>
        <v>0.45700195799044352</v>
      </c>
      <c r="D5">
        <f t="shared" si="1"/>
        <v>3.1811042009556478E-2</v>
      </c>
    </row>
    <row r="6" spans="1:4" x14ac:dyDescent="0.2">
      <c r="A6">
        <v>30</v>
      </c>
      <c r="B6">
        <v>0.40881400000000001</v>
      </c>
      <c r="C6">
        <f t="shared" si="0"/>
        <v>0.42031401250957878</v>
      </c>
      <c r="D6">
        <f t="shared" si="1"/>
        <v>-1.1500012509578772E-2</v>
      </c>
    </row>
    <row r="7" spans="1:4" x14ac:dyDescent="0.2">
      <c r="A7">
        <v>35</v>
      </c>
      <c r="B7">
        <v>0.44013200000000002</v>
      </c>
      <c r="C7">
        <f t="shared" si="0"/>
        <v>0.39160235276434979</v>
      </c>
      <c r="D7">
        <f t="shared" si="1"/>
        <v>4.8529647235650231E-2</v>
      </c>
    </row>
    <row r="8" spans="1:4" x14ac:dyDescent="0.2">
      <c r="A8">
        <v>40</v>
      </c>
      <c r="B8">
        <v>0.37144100000000002</v>
      </c>
      <c r="C8">
        <f t="shared" si="0"/>
        <v>0.36832143054686622</v>
      </c>
      <c r="D8">
        <f t="shared" si="1"/>
        <v>3.119569453133797E-3</v>
      </c>
    </row>
    <row r="9" spans="1:4" x14ac:dyDescent="0.2">
      <c r="A9">
        <v>45</v>
      </c>
      <c r="B9">
        <v>0.32592700000000002</v>
      </c>
      <c r="C9">
        <f t="shared" si="0"/>
        <v>0.34893776975229557</v>
      </c>
      <c r="D9">
        <f t="shared" si="1"/>
        <v>-2.3010769752295546E-2</v>
      </c>
    </row>
    <row r="10" spans="1:4" x14ac:dyDescent="0.2">
      <c r="A10">
        <v>50</v>
      </c>
      <c r="B10">
        <v>0.328374</v>
      </c>
      <c r="C10">
        <f t="shared" si="0"/>
        <v>0.33246451062967908</v>
      </c>
      <c r="D10">
        <f t="shared" si="1"/>
        <v>-4.0905106296790783E-3</v>
      </c>
    </row>
    <row r="11" spans="1:4" x14ac:dyDescent="0.2">
      <c r="A11">
        <v>55</v>
      </c>
      <c r="B11">
        <v>0.33192899999999997</v>
      </c>
      <c r="C11">
        <f t="shared" si="0"/>
        <v>0.3182336135649349</v>
      </c>
      <c r="D11">
        <f t="shared" si="1"/>
        <v>1.3695386435065071E-2</v>
      </c>
    </row>
    <row r="12" spans="1:4" x14ac:dyDescent="0.2">
      <c r="A12">
        <v>60</v>
      </c>
      <c r="B12">
        <v>0.29206799999999999</v>
      </c>
      <c r="C12">
        <f t="shared" si="0"/>
        <v>0.30577438463122747</v>
      </c>
      <c r="D12">
        <f t="shared" si="1"/>
        <v>-1.3706384631227475E-2</v>
      </c>
    </row>
    <row r="13" spans="1:4" x14ac:dyDescent="0.2">
      <c r="A13">
        <v>65</v>
      </c>
      <c r="B13">
        <v>0.32246000000000002</v>
      </c>
      <c r="C13">
        <f t="shared" si="0"/>
        <v>0.29474421784072102</v>
      </c>
      <c r="D13">
        <f t="shared" si="1"/>
        <v>2.7715782159279001E-2</v>
      </c>
    </row>
    <row r="14" spans="1:4" x14ac:dyDescent="0.2">
      <c r="A14">
        <v>70</v>
      </c>
      <c r="B14">
        <v>0.313531</v>
      </c>
      <c r="C14">
        <f t="shared" si="0"/>
        <v>0.28488692946902644</v>
      </c>
      <c r="D14">
        <f t="shared" si="1"/>
        <v>2.8644070530973564E-2</v>
      </c>
    </row>
    <row r="15" spans="1:4" x14ac:dyDescent="0.2">
      <c r="A15">
        <v>75</v>
      </c>
      <c r="B15">
        <v>0.30596699999999999</v>
      </c>
      <c r="C15">
        <f t="shared" si="0"/>
        <v>0.27600656035293314</v>
      </c>
      <c r="D15">
        <f t="shared" si="1"/>
        <v>2.996043964706685E-2</v>
      </c>
    </row>
    <row r="16" spans="1:4" x14ac:dyDescent="0.2">
      <c r="A16">
        <v>80</v>
      </c>
      <c r="B16">
        <v>0.25452200000000003</v>
      </c>
      <c r="C16">
        <f t="shared" si="0"/>
        <v>0.26795028340720561</v>
      </c>
      <c r="D16">
        <f t="shared" si="1"/>
        <v>-1.3428283407205588E-2</v>
      </c>
    </row>
    <row r="17" spans="1:4" x14ac:dyDescent="0.2">
      <c r="A17">
        <v>85</v>
      </c>
      <c r="B17">
        <v>0.25371700000000003</v>
      </c>
      <c r="C17">
        <f t="shared" si="0"/>
        <v>0.26059689562690969</v>
      </c>
      <c r="D17">
        <f t="shared" si="1"/>
        <v>-6.8798956269096601E-3</v>
      </c>
    </row>
    <row r="18" spans="1:4" x14ac:dyDescent="0.2">
      <c r="A18">
        <v>90</v>
      </c>
      <c r="B18">
        <v>0.23957400000000001</v>
      </c>
      <c r="C18">
        <f t="shared" si="0"/>
        <v>0.25384885739009122</v>
      </c>
      <c r="D18">
        <f t="shared" si="1"/>
        <v>-1.4274857390091211E-2</v>
      </c>
    </row>
    <row r="19" spans="1:4" x14ac:dyDescent="0.2">
      <c r="A19">
        <v>95</v>
      </c>
      <c r="B19">
        <v>0.25961299999999998</v>
      </c>
      <c r="C19">
        <f t="shared" si="0"/>
        <v>0.24762665430870073</v>
      </c>
      <c r="D19">
        <f t="shared" si="1"/>
        <v>1.1986345691299249E-2</v>
      </c>
    </row>
    <row r="20" spans="1:4" x14ac:dyDescent="0.2">
      <c r="A20">
        <v>100</v>
      </c>
      <c r="B20">
        <v>0.23851900000000001</v>
      </c>
      <c r="C20">
        <f t="shared" si="0"/>
        <v>0.24186472048013261</v>
      </c>
      <c r="D20">
        <f t="shared" si="1"/>
        <v>-3.3457204801325968E-3</v>
      </c>
    </row>
    <row r="21" spans="1:4" x14ac:dyDescent="0.2">
      <c r="A21">
        <v>105</v>
      </c>
      <c r="B21">
        <v>0.225243</v>
      </c>
      <c r="C21">
        <f t="shared" si="0"/>
        <v>0.23650843617362435</v>
      </c>
      <c r="D21">
        <f t="shared" si="1"/>
        <v>-1.1265436173624355E-2</v>
      </c>
    </row>
    <row r="22" spans="1:4" x14ac:dyDescent="0.2">
      <c r="A22">
        <v>110</v>
      </c>
      <c r="B22">
        <v>0.21720400000000001</v>
      </c>
      <c r="C22">
        <f t="shared" si="0"/>
        <v>0.23151188031013414</v>
      </c>
      <c r="D22">
        <f t="shared" si="1"/>
        <v>-1.4307880310134136E-2</v>
      </c>
    </row>
    <row r="23" spans="1:4" x14ac:dyDescent="0.2">
      <c r="A23">
        <v>115</v>
      </c>
      <c r="B23">
        <v>0.22043499999999999</v>
      </c>
      <c r="C23">
        <f t="shared" si="0"/>
        <v>0.22683612308300585</v>
      </c>
      <c r="D23">
        <f t="shared" si="1"/>
        <v>-6.4011230830058607E-3</v>
      </c>
    </row>
    <row r="24" spans="1:4" x14ac:dyDescent="0.2">
      <c r="A24">
        <v>120</v>
      </c>
      <c r="B24">
        <v>0.267544</v>
      </c>
      <c r="C24">
        <f t="shared" si="0"/>
        <v>0.22244791159437027</v>
      </c>
      <c r="D24">
        <f t="shared" si="1"/>
        <v>4.5096088405629731E-2</v>
      </c>
    </row>
    <row r="25" spans="1:4" x14ac:dyDescent="0.2">
      <c r="A25">
        <v>125</v>
      </c>
      <c r="B25">
        <v>0.21135200000000001</v>
      </c>
      <c r="C25">
        <f t="shared" si="0"/>
        <v>0.21831864579158572</v>
      </c>
      <c r="D25">
        <f t="shared" si="1"/>
        <v>-6.9666457915857072E-3</v>
      </c>
    </row>
    <row r="26" spans="1:4" x14ac:dyDescent="0.2">
      <c r="A26">
        <v>130</v>
      </c>
      <c r="B26">
        <v>0.21393999999999999</v>
      </c>
      <c r="C26">
        <f t="shared" si="0"/>
        <v>0.21442357178564203</v>
      </c>
      <c r="D26">
        <f t="shared" si="1"/>
        <v>-4.8357178564203962E-4</v>
      </c>
    </row>
    <row r="27" spans="1:4" x14ac:dyDescent="0.2">
      <c r="A27">
        <v>135</v>
      </c>
      <c r="B27">
        <v>0.22794</v>
      </c>
      <c r="C27">
        <f t="shared" si="0"/>
        <v>0.21074113999434721</v>
      </c>
      <c r="D27">
        <f t="shared" si="1"/>
        <v>1.7198860005652794E-2</v>
      </c>
    </row>
    <row r="28" spans="1:4" x14ac:dyDescent="0.2">
      <c r="A28">
        <v>140</v>
      </c>
      <c r="B28">
        <v>0.20970900000000001</v>
      </c>
      <c r="C28">
        <f t="shared" si="0"/>
        <v>0.20725248969872553</v>
      </c>
      <c r="D28">
        <f t="shared" si="1"/>
        <v>2.4565103012744727E-3</v>
      </c>
    </row>
    <row r="29" spans="1:4" x14ac:dyDescent="0.2">
      <c r="A29">
        <v>145</v>
      </c>
      <c r="B29">
        <v>0.18804199999999999</v>
      </c>
      <c r="C29">
        <f t="shared" si="0"/>
        <v>0.2039410315791346</v>
      </c>
      <c r="D29">
        <f t="shared" si="1"/>
        <v>-1.5899031579134609E-2</v>
      </c>
    </row>
    <row r="30" spans="1:4" x14ac:dyDescent="0.2">
      <c r="A30">
        <v>150</v>
      </c>
      <c r="B30">
        <v>0.19622800000000001</v>
      </c>
      <c r="C30">
        <f t="shared" si="0"/>
        <v>0.20079210693499433</v>
      </c>
      <c r="D30">
        <f t="shared" si="1"/>
        <v>-4.5641069349943164E-3</v>
      </c>
    </row>
    <row r="31" spans="1:4" x14ac:dyDescent="0.2">
      <c r="A31">
        <v>155</v>
      </c>
      <c r="B31">
        <v>0.18701799999999999</v>
      </c>
      <c r="C31">
        <f t="shared" si="0"/>
        <v>0.19779270746363484</v>
      </c>
      <c r="D31">
        <f t="shared" si="1"/>
        <v>-1.0774707463634847E-2</v>
      </c>
    </row>
    <row r="32" spans="1:4" x14ac:dyDescent="0.2">
      <c r="A32">
        <v>160</v>
      </c>
      <c r="B32">
        <v>0.21590100000000001</v>
      </c>
      <c r="C32">
        <f t="shared" si="0"/>
        <v>0.1949312432659715</v>
      </c>
      <c r="D32">
        <f t="shared" si="1"/>
        <v>2.0969756734028511E-2</v>
      </c>
    </row>
    <row r="33" spans="1:4" x14ac:dyDescent="0.2">
      <c r="A33">
        <v>165</v>
      </c>
      <c r="B33">
        <v>0.202852</v>
      </c>
      <c r="C33">
        <f t="shared" si="0"/>
        <v>0.19219734955835571</v>
      </c>
      <c r="D33">
        <f t="shared" si="1"/>
        <v>1.0654650441644292E-2</v>
      </c>
    </row>
    <row r="34" spans="1:4" x14ac:dyDescent="0.2">
      <c r="A34">
        <v>170</v>
      </c>
      <c r="B34">
        <v>0.19106799999999999</v>
      </c>
      <c r="C34">
        <f t="shared" si="0"/>
        <v>0.18958172467616827</v>
      </c>
      <c r="D34">
        <f t="shared" si="1"/>
        <v>1.4862753238317206E-3</v>
      </c>
    </row>
    <row r="35" spans="1:4" x14ac:dyDescent="0.2">
      <c r="A35">
        <v>175</v>
      </c>
      <c r="B35">
        <v>0.190054</v>
      </c>
      <c r="C35">
        <f t="shared" si="0"/>
        <v>0.1870759935477114</v>
      </c>
      <c r="D35">
        <f t="shared" si="1"/>
        <v>2.9780064522886007E-3</v>
      </c>
    </row>
    <row r="36" spans="1:4" x14ac:dyDescent="0.2">
      <c r="A36">
        <v>180</v>
      </c>
      <c r="B36">
        <v>0.182751</v>
      </c>
      <c r="C36">
        <f t="shared" si="0"/>
        <v>0.18467259203266848</v>
      </c>
      <c r="D36">
        <f t="shared" si="1"/>
        <v>-1.9215920326684788E-3</v>
      </c>
    </row>
    <row r="37" spans="1:4" x14ac:dyDescent="0.2">
      <c r="A37">
        <v>185</v>
      </c>
      <c r="B37">
        <v>0.18810299999999999</v>
      </c>
      <c r="C37">
        <f t="shared" si="0"/>
        <v>0.18236466845502552</v>
      </c>
      <c r="D37">
        <f t="shared" si="1"/>
        <v>5.7383315449744676E-3</v>
      </c>
    </row>
    <row r="38" spans="1:4" x14ac:dyDescent="0.2">
      <c r="A38">
        <v>190</v>
      </c>
      <c r="B38">
        <v>0.184589</v>
      </c>
      <c r="C38">
        <f t="shared" si="0"/>
        <v>0.18014599938613057</v>
      </c>
      <c r="D38">
        <f t="shared" si="1"/>
        <v>4.44300061386943E-3</v>
      </c>
    </row>
    <row r="39" spans="1:4" x14ac:dyDescent="0.2">
      <c r="A39">
        <v>195</v>
      </c>
      <c r="B39">
        <v>0.16742000000000001</v>
      </c>
      <c r="C39">
        <f t="shared" si="0"/>
        <v>0.17801091730078369</v>
      </c>
      <c r="D39">
        <f t="shared" si="1"/>
        <v>-1.0590917300783681E-2</v>
      </c>
    </row>
    <row r="40" spans="1:4" x14ac:dyDescent="0.2">
      <c r="A40">
        <v>200</v>
      </c>
      <c r="B40">
        <v>0.16800999999999999</v>
      </c>
      <c r="C40">
        <f t="shared" si="0"/>
        <v>0.17595424817565647</v>
      </c>
      <c r="D40">
        <f t="shared" si="1"/>
        <v>-7.9442481756564765E-3</v>
      </c>
    </row>
    <row r="41" spans="1:4" x14ac:dyDescent="0.2">
      <c r="A41">
        <v>205</v>
      </c>
      <c r="B41">
        <v>0.19051499999999999</v>
      </c>
      <c r="C41">
        <f t="shared" si="0"/>
        <v>0.17397125745301106</v>
      </c>
      <c r="D41">
        <f t="shared" si="1"/>
        <v>1.6543742546988927E-2</v>
      </c>
    </row>
    <row r="42" spans="1:4" x14ac:dyDescent="0.2">
      <c r="A42">
        <v>210</v>
      </c>
      <c r="B42">
        <v>0.149426</v>
      </c>
      <c r="C42">
        <f t="shared" si="0"/>
        <v>0.17205760307464363</v>
      </c>
      <c r="D42">
        <f t="shared" si="1"/>
        <v>-2.2631603074643625E-2</v>
      </c>
    </row>
    <row r="43" spans="1:4" x14ac:dyDescent="0.2">
      <c r="A43">
        <v>215</v>
      </c>
      <c r="B43">
        <v>0.16353699999999999</v>
      </c>
      <c r="C43">
        <f t="shared" si="0"/>
        <v>0.17020929451710259</v>
      </c>
      <c r="D43">
        <f t="shared" si="1"/>
        <v>-6.672294517102606E-3</v>
      </c>
    </row>
    <row r="44" spans="1:4" x14ac:dyDescent="0.2">
      <c r="A44">
        <v>220</v>
      </c>
      <c r="B44">
        <v>0.191334</v>
      </c>
      <c r="C44">
        <f t="shared" si="0"/>
        <v>0.16842265694160344</v>
      </c>
      <c r="D44">
        <f t="shared" si="1"/>
        <v>2.2911343058396566E-2</v>
      </c>
    </row>
    <row r="45" spans="1:4" x14ac:dyDescent="0.2">
      <c r="A45">
        <v>225</v>
      </c>
      <c r="B45">
        <v>0.16894100000000001</v>
      </c>
      <c r="C45">
        <f t="shared" si="0"/>
        <v>0.16669429971993763</v>
      </c>
      <c r="D45">
        <f t="shared" si="1"/>
        <v>2.2467002800623803E-3</v>
      </c>
    </row>
    <row r="46" spans="1:4" x14ac:dyDescent="0.2">
      <c r="A46">
        <v>230</v>
      </c>
      <c r="B46">
        <v>0.15302499999999999</v>
      </c>
      <c r="C46">
        <f t="shared" si="0"/>
        <v>0.16502108871818488</v>
      </c>
      <c r="D46">
        <f t="shared" si="1"/>
        <v>-1.1996088718184889E-2</v>
      </c>
    </row>
    <row r="47" spans="1:4" x14ac:dyDescent="0.2">
      <c r="A47">
        <v>235</v>
      </c>
      <c r="B47">
        <v>0.17888999999999999</v>
      </c>
      <c r="C47">
        <f t="shared" si="0"/>
        <v>0.16340012181873934</v>
      </c>
      <c r="D47">
        <f t="shared" si="1"/>
        <v>1.5489878181260658E-2</v>
      </c>
    </row>
    <row r="48" spans="1:4" x14ac:dyDescent="0.2">
      <c r="A48">
        <v>240</v>
      </c>
      <c r="B48">
        <v>0.15015800000000001</v>
      </c>
      <c r="C48">
        <f t="shared" si="0"/>
        <v>0.16182870724235046</v>
      </c>
      <c r="D48">
        <f t="shared" si="1"/>
        <v>-1.1670707242350448E-2</v>
      </c>
    </row>
    <row r="49" spans="1:4" x14ac:dyDescent="0.2">
      <c r="A49">
        <v>245</v>
      </c>
      <c r="B49">
        <v>0.150337</v>
      </c>
      <c r="C49">
        <f t="shared" si="0"/>
        <v>0.1603043442989889</v>
      </c>
      <c r="D49">
        <f t="shared" si="1"/>
        <v>-9.9673442989889061E-3</v>
      </c>
    </row>
    <row r="50" spans="1:4" x14ac:dyDescent="0.2">
      <c r="A50">
        <v>250</v>
      </c>
      <c r="B50">
        <v>0.15973699999999999</v>
      </c>
      <c r="C50">
        <f t="shared" si="0"/>
        <v>0.15882470625202796</v>
      </c>
      <c r="D50">
        <f t="shared" si="1"/>
        <v>9.1229374797202611E-4</v>
      </c>
    </row>
    <row r="51" spans="1:4" x14ac:dyDescent="0.2">
      <c r="A51">
        <v>255</v>
      </c>
      <c r="B51">
        <v>0.16115299999999999</v>
      </c>
      <c r="C51">
        <f t="shared" si="0"/>
        <v>0.15738762502663009</v>
      </c>
      <c r="D51">
        <f t="shared" si="1"/>
        <v>3.7653749733699005E-3</v>
      </c>
    </row>
    <row r="52" spans="1:4" x14ac:dyDescent="0.2">
      <c r="A52">
        <v>260</v>
      </c>
      <c r="B52">
        <v>0.150976</v>
      </c>
      <c r="C52">
        <f t="shared" si="0"/>
        <v>0.15599107753203995</v>
      </c>
      <c r="D52">
        <f t="shared" si="1"/>
        <v>-5.0150775320399466E-3</v>
      </c>
    </row>
    <row r="53" spans="1:4" x14ac:dyDescent="0.2">
      <c r="A53">
        <v>265</v>
      </c>
      <c r="B53">
        <v>0.16275600000000001</v>
      </c>
      <c r="C53">
        <f t="shared" si="0"/>
        <v>0.15463317340006386</v>
      </c>
      <c r="D53">
        <f t="shared" si="1"/>
        <v>8.122826599936156E-3</v>
      </c>
    </row>
    <row r="54" spans="1:4" x14ac:dyDescent="0.2">
      <c r="A54">
        <v>270</v>
      </c>
      <c r="B54">
        <v>0.14788999999999999</v>
      </c>
      <c r="C54">
        <f t="shared" si="0"/>
        <v>0.15331214396947165</v>
      </c>
      <c r="D54">
        <f t="shared" si="1"/>
        <v>-5.42214396947166E-3</v>
      </c>
    </row>
    <row r="55" spans="1:4" x14ac:dyDescent="0.2">
      <c r="A55">
        <v>275</v>
      </c>
      <c r="B55">
        <v>0.12983600000000001</v>
      </c>
      <c r="C55">
        <f t="shared" si="0"/>
        <v>0.15202633236926361</v>
      </c>
      <c r="D55">
        <f t="shared" si="1"/>
        <v>-2.2190332369263599E-2</v>
      </c>
    </row>
    <row r="56" spans="1:4" x14ac:dyDescent="0.2">
      <c r="A56">
        <v>280</v>
      </c>
      <c r="B56">
        <v>0.15157499999999999</v>
      </c>
      <c r="C56">
        <f t="shared" si="0"/>
        <v>0.15077418457342859</v>
      </c>
      <c r="D56">
        <f t="shared" si="1"/>
        <v>8.0081542657139959E-4</v>
      </c>
    </row>
    <row r="57" spans="1:4" x14ac:dyDescent="0.2">
      <c r="A57">
        <v>285</v>
      </c>
      <c r="B57">
        <v>0.18781600000000001</v>
      </c>
      <c r="C57">
        <f t="shared" si="0"/>
        <v>0.14955424131657336</v>
      </c>
      <c r="D57">
        <f t="shared" si="1"/>
        <v>3.8261758683426655E-2</v>
      </c>
    </row>
    <row r="58" spans="1:4" x14ac:dyDescent="0.2">
      <c r="A58">
        <v>290</v>
      </c>
      <c r="B58">
        <v>0.164966</v>
      </c>
      <c r="C58">
        <f t="shared" si="0"/>
        <v>0.14836513077409347</v>
      </c>
      <c r="D58">
        <f t="shared" si="1"/>
        <v>1.6600869225906534E-2</v>
      </c>
    </row>
    <row r="59" spans="1:4" x14ac:dyDescent="0.2">
      <c r="A59">
        <v>295</v>
      </c>
      <c r="B59">
        <v>0.14226800000000001</v>
      </c>
      <c r="C59">
        <f t="shared" si="0"/>
        <v>0.14720556192279385</v>
      </c>
      <c r="D59">
        <f t="shared" si="1"/>
        <v>-4.9375619227938483E-3</v>
      </c>
    </row>
    <row r="60" spans="1:4" x14ac:dyDescent="0.2">
      <c r="A60">
        <v>300</v>
      </c>
      <c r="B60">
        <v>0.178119</v>
      </c>
      <c r="C60">
        <f t="shared" si="0"/>
        <v>0.1460743185083706</v>
      </c>
      <c r="D60">
        <f t="shared" si="1"/>
        <v>3.2044681491629395E-2</v>
      </c>
    </row>
    <row r="61" spans="1:4" x14ac:dyDescent="0.2">
      <c r="A61">
        <v>305</v>
      </c>
      <c r="B61">
        <v>0.12958500000000001</v>
      </c>
      <c r="C61">
        <f t="shared" si="0"/>
        <v>0.1449702535552026</v>
      </c>
      <c r="D61">
        <f t="shared" si="1"/>
        <v>-1.5385253555202594E-2</v>
      </c>
    </row>
    <row r="62" spans="1:4" x14ac:dyDescent="0.2">
      <c r="A62">
        <v>310</v>
      </c>
      <c r="B62">
        <v>0.140263</v>
      </c>
      <c r="C62">
        <f t="shared" si="0"/>
        <v>0.14389228436170448</v>
      </c>
      <c r="D62">
        <f t="shared" si="1"/>
        <v>-3.6292843617044823E-3</v>
      </c>
    </row>
    <row r="63" spans="1:4" x14ac:dyDescent="0.2">
      <c r="A63">
        <v>315</v>
      </c>
      <c r="B63">
        <v>0.13747300000000001</v>
      </c>
      <c r="C63">
        <f t="shared" si="0"/>
        <v>0.14283938793124015</v>
      </c>
      <c r="D63">
        <f t="shared" si="1"/>
        <v>-5.3663879312401408E-3</v>
      </c>
    </row>
    <row r="64" spans="1:4" x14ac:dyDescent="0.2">
      <c r="A64">
        <v>320</v>
      </c>
      <c r="B64">
        <v>0.118711</v>
      </c>
      <c r="C64">
        <f t="shared" si="0"/>
        <v>0.14181059679444818</v>
      </c>
      <c r="D64">
        <f t="shared" si="1"/>
        <v>-2.3099596794448188E-2</v>
      </c>
    </row>
    <row r="65" spans="1:4" x14ac:dyDescent="0.2">
      <c r="A65">
        <v>325</v>
      </c>
      <c r="B65">
        <v>0.13408800000000001</v>
      </c>
      <c r="C65">
        <f t="shared" si="0"/>
        <v>0.14080499518391995</v>
      </c>
      <c r="D65">
        <f t="shared" si="1"/>
        <v>-6.7169951839199382E-3</v>
      </c>
    </row>
    <row r="66" spans="1:4" x14ac:dyDescent="0.2">
      <c r="A66">
        <v>330</v>
      </c>
      <c r="B66">
        <v>0.12378699999999999</v>
      </c>
      <c r="C66">
        <f t="shared" ref="C66:C84" si="2">2.0025*A66^-0.459</f>
        <v>0.13982171552660241</v>
      </c>
      <c r="D66">
        <f t="shared" ref="D66:D84" si="3">B66-C66</f>
        <v>-1.6034715526602419E-2</v>
      </c>
    </row>
    <row r="67" spans="1:4" x14ac:dyDescent="0.2">
      <c r="A67">
        <v>335</v>
      </c>
      <c r="B67">
        <v>0.13212299999999999</v>
      </c>
      <c r="C67">
        <f t="shared" si="2"/>
        <v>0.13885993522316947</v>
      </c>
      <c r="D67">
        <f t="shared" si="3"/>
        <v>-6.7369352231694823E-3</v>
      </c>
    </row>
    <row r="68" spans="1:4" x14ac:dyDescent="0.2">
      <c r="A68">
        <v>340</v>
      </c>
      <c r="B68">
        <v>0.13047700000000001</v>
      </c>
      <c r="C68">
        <f t="shared" si="2"/>
        <v>0.13791887368699382</v>
      </c>
      <c r="D68">
        <f t="shared" si="3"/>
        <v>-7.4418736869938107E-3</v>
      </c>
    </row>
    <row r="69" spans="1:4" x14ac:dyDescent="0.2">
      <c r="A69">
        <v>345</v>
      </c>
      <c r="B69">
        <v>0.195187</v>
      </c>
      <c r="C69">
        <f t="shared" si="2"/>
        <v>0.13699778961831982</v>
      </c>
      <c r="D69">
        <f t="shared" si="3"/>
        <v>5.8189210381680179E-2</v>
      </c>
    </row>
    <row r="70" spans="1:4" x14ac:dyDescent="0.2">
      <c r="A70">
        <v>350</v>
      </c>
      <c r="B70">
        <v>0.132301</v>
      </c>
      <c r="C70">
        <f t="shared" si="2"/>
        <v>0.13609597849185034</v>
      </c>
      <c r="D70">
        <f t="shared" si="3"/>
        <v>-3.7949784918503426E-3</v>
      </c>
    </row>
    <row r="71" spans="1:4" x14ac:dyDescent="0.2">
      <c r="A71">
        <v>355</v>
      </c>
      <c r="B71">
        <v>0.12842400000000001</v>
      </c>
      <c r="C71">
        <f t="shared" si="2"/>
        <v>0.13521277023825634</v>
      </c>
      <c r="D71">
        <f t="shared" si="3"/>
        <v>-6.7887702382563309E-3</v>
      </c>
    </row>
    <row r="72" spans="1:4" x14ac:dyDescent="0.2">
      <c r="A72">
        <v>360</v>
      </c>
      <c r="B72">
        <v>0.13675300000000001</v>
      </c>
      <c r="C72">
        <f t="shared" si="2"/>
        <v>0.13434752710214728</v>
      </c>
      <c r="D72">
        <f t="shared" si="3"/>
        <v>2.4054728978527284E-3</v>
      </c>
    </row>
    <row r="73" spans="1:4" x14ac:dyDescent="0.2">
      <c r="A73">
        <v>365</v>
      </c>
      <c r="B73">
        <v>0.15371899999999999</v>
      </c>
      <c r="C73">
        <f t="shared" si="2"/>
        <v>0.13349964166082842</v>
      </c>
      <c r="D73">
        <f t="shared" si="3"/>
        <v>2.0219358339171573E-2</v>
      </c>
    </row>
    <row r="74" spans="1:4" x14ac:dyDescent="0.2">
      <c r="A74">
        <v>370</v>
      </c>
      <c r="B74">
        <v>0.119296</v>
      </c>
      <c r="C74">
        <f t="shared" si="2"/>
        <v>0.13266853498975942</v>
      </c>
      <c r="D74">
        <f t="shared" si="3"/>
        <v>-1.3372534989759419E-2</v>
      </c>
    </row>
    <row r="75" spans="1:4" x14ac:dyDescent="0.2">
      <c r="A75">
        <v>375</v>
      </c>
      <c r="B75">
        <v>0.128164</v>
      </c>
      <c r="C75">
        <f t="shared" si="2"/>
        <v>0.13185365496203413</v>
      </c>
      <c r="D75">
        <f t="shared" si="3"/>
        <v>-3.6896549620341335E-3</v>
      </c>
    </row>
    <row r="76" spans="1:4" x14ac:dyDescent="0.2">
      <c r="A76">
        <v>380</v>
      </c>
      <c r="B76">
        <v>0.11801399999999999</v>
      </c>
      <c r="C76">
        <f t="shared" si="2"/>
        <v>0.13105447467044934</v>
      </c>
      <c r="D76">
        <f t="shared" si="3"/>
        <v>-1.3040474670449345E-2</v>
      </c>
    </row>
    <row r="77" spans="1:4" x14ac:dyDescent="0.2">
      <c r="A77">
        <v>385</v>
      </c>
      <c r="B77">
        <v>0.114574</v>
      </c>
      <c r="C77">
        <f t="shared" si="2"/>
        <v>0.13027049096184309</v>
      </c>
      <c r="D77">
        <f t="shared" si="3"/>
        <v>-1.5696490961843099E-2</v>
      </c>
    </row>
    <row r="78" spans="1:4" x14ac:dyDescent="0.2">
      <c r="A78">
        <v>390</v>
      </c>
      <c r="B78">
        <v>0.176228</v>
      </c>
      <c r="C78">
        <f t="shared" si="2"/>
        <v>0.12950122307437223</v>
      </c>
      <c r="D78">
        <f t="shared" si="3"/>
        <v>4.6726776925627767E-2</v>
      </c>
    </row>
    <row r="79" spans="1:4" x14ac:dyDescent="0.2">
      <c r="A79">
        <v>395</v>
      </c>
      <c r="B79">
        <v>0.12623699999999999</v>
      </c>
      <c r="C79">
        <f t="shared" si="2"/>
        <v>0.12874621136928438</v>
      </c>
      <c r="D79">
        <f t="shared" si="3"/>
        <v>-2.509211369284392E-3</v>
      </c>
    </row>
    <row r="80" spans="1:4" x14ac:dyDescent="0.2">
      <c r="A80">
        <v>400</v>
      </c>
      <c r="B80">
        <v>0.115913</v>
      </c>
      <c r="C80">
        <f t="shared" si="2"/>
        <v>0.12800501614952822</v>
      </c>
      <c r="D80">
        <f t="shared" si="3"/>
        <v>-1.209201614952822E-2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12" workbookViewId="0">
      <selection activeCell="P25" sqref="P25"/>
    </sheetView>
  </sheetViews>
  <sheetFormatPr baseColWidth="10" defaultRowHeight="16" x14ac:dyDescent="0.2"/>
  <sheetData>
    <row r="1" spans="1:4" x14ac:dyDescent="0.2">
      <c r="A1">
        <v>5</v>
      </c>
      <c r="B1">
        <v>0.992313</v>
      </c>
      <c r="C1">
        <f>1.6973*A1^-0.312</f>
        <v>1.0272590354477571</v>
      </c>
      <c r="D1">
        <f>B1-C1</f>
        <v>-3.4946035447757096E-2</v>
      </c>
    </row>
    <row r="2" spans="1:4" x14ac:dyDescent="0.2">
      <c r="A2">
        <v>10</v>
      </c>
      <c r="B2">
        <v>0.75147699999999995</v>
      </c>
      <c r="C2">
        <f t="shared" ref="C2:C65" si="0">1.6973*A2^-0.312</f>
        <v>0.82748210625247753</v>
      </c>
      <c r="D2">
        <f t="shared" ref="D2:D65" si="1">B2-C2</f>
        <v>-7.6005106252477583E-2</v>
      </c>
    </row>
    <row r="3" spans="1:4" x14ac:dyDescent="0.2">
      <c r="A3">
        <v>15</v>
      </c>
      <c r="B3">
        <v>0.69039600000000001</v>
      </c>
      <c r="C3">
        <f t="shared" si="0"/>
        <v>0.72915211254312196</v>
      </c>
      <c r="D3">
        <f t="shared" si="1"/>
        <v>-3.8756112543121946E-2</v>
      </c>
    </row>
    <row r="4" spans="1:4" x14ac:dyDescent="0.2">
      <c r="A4">
        <v>20</v>
      </c>
      <c r="B4">
        <v>0.83894500000000005</v>
      </c>
      <c r="C4">
        <f t="shared" si="0"/>
        <v>0.66655693699455365</v>
      </c>
      <c r="D4">
        <f t="shared" si="1"/>
        <v>0.1723880630054464</v>
      </c>
    </row>
    <row r="5" spans="1:4" x14ac:dyDescent="0.2">
      <c r="A5">
        <v>25</v>
      </c>
      <c r="B5">
        <v>0.62556500000000004</v>
      </c>
      <c r="C5">
        <f t="shared" si="0"/>
        <v>0.62172929117366194</v>
      </c>
      <c r="D5">
        <f t="shared" si="1"/>
        <v>3.8357088263381023E-3</v>
      </c>
    </row>
    <row r="6" spans="1:4" x14ac:dyDescent="0.2">
      <c r="A6">
        <v>30</v>
      </c>
      <c r="B6">
        <v>0.57097500000000001</v>
      </c>
      <c r="C6">
        <f t="shared" si="0"/>
        <v>0.58734973852299688</v>
      </c>
      <c r="D6">
        <f t="shared" si="1"/>
        <v>-1.6374738522996868E-2</v>
      </c>
    </row>
    <row r="7" spans="1:4" x14ac:dyDescent="0.2">
      <c r="A7">
        <v>35</v>
      </c>
      <c r="B7">
        <v>0.57566899999999999</v>
      </c>
      <c r="C7">
        <f t="shared" si="0"/>
        <v>0.55976969319323777</v>
      </c>
      <c r="D7">
        <f t="shared" si="1"/>
        <v>1.5899306806762215E-2</v>
      </c>
    </row>
    <row r="8" spans="1:4" x14ac:dyDescent="0.2">
      <c r="A8">
        <v>40</v>
      </c>
      <c r="B8">
        <v>0.52935699999999997</v>
      </c>
      <c r="C8">
        <f t="shared" si="0"/>
        <v>0.53692780411616436</v>
      </c>
      <c r="D8">
        <f t="shared" si="1"/>
        <v>-7.570804116164398E-3</v>
      </c>
    </row>
    <row r="9" spans="1:4" x14ac:dyDescent="0.2">
      <c r="A9">
        <v>45</v>
      </c>
      <c r="B9">
        <v>0.52805899999999995</v>
      </c>
      <c r="C9">
        <f t="shared" si="0"/>
        <v>0.51755475968567044</v>
      </c>
      <c r="D9">
        <f t="shared" si="1"/>
        <v>1.0504240314329505E-2</v>
      </c>
    </row>
    <row r="10" spans="1:4" x14ac:dyDescent="0.2">
      <c r="A10">
        <v>50</v>
      </c>
      <c r="B10">
        <v>0.495141</v>
      </c>
      <c r="C10">
        <f t="shared" si="0"/>
        <v>0.50081804649690609</v>
      </c>
      <c r="D10">
        <f t="shared" si="1"/>
        <v>-5.6770464969060908E-3</v>
      </c>
    </row>
    <row r="11" spans="1:4" x14ac:dyDescent="0.2">
      <c r="A11">
        <v>55</v>
      </c>
      <c r="B11">
        <v>0.49610700000000002</v>
      </c>
      <c r="C11">
        <f t="shared" si="0"/>
        <v>0.48614458437715685</v>
      </c>
      <c r="D11">
        <f t="shared" si="1"/>
        <v>9.9624156228431682E-3</v>
      </c>
    </row>
    <row r="12" spans="1:4" x14ac:dyDescent="0.2">
      <c r="A12">
        <v>60</v>
      </c>
      <c r="B12">
        <v>0.46588299999999999</v>
      </c>
      <c r="C12">
        <f t="shared" si="0"/>
        <v>0.47312448172140587</v>
      </c>
      <c r="D12">
        <f t="shared" si="1"/>
        <v>-7.2414817214058735E-3</v>
      </c>
    </row>
    <row r="13" spans="1:4" x14ac:dyDescent="0.2">
      <c r="A13">
        <v>65</v>
      </c>
      <c r="B13">
        <v>0.45259899999999997</v>
      </c>
      <c r="C13">
        <f t="shared" si="0"/>
        <v>0.4614553058972567</v>
      </c>
      <c r="D13">
        <f t="shared" si="1"/>
        <v>-8.8563058972567221E-3</v>
      </c>
    </row>
    <row r="14" spans="1:4" x14ac:dyDescent="0.2">
      <c r="A14">
        <v>70</v>
      </c>
      <c r="B14">
        <v>0.43803599999999998</v>
      </c>
      <c r="C14">
        <f t="shared" si="0"/>
        <v>0.45090808526005927</v>
      </c>
      <c r="D14">
        <f t="shared" si="1"/>
        <v>-1.2872085260059285E-2</v>
      </c>
    </row>
    <row r="15" spans="1:4" x14ac:dyDescent="0.2">
      <c r="A15">
        <v>75</v>
      </c>
      <c r="B15">
        <v>0.43677899999999997</v>
      </c>
      <c r="C15">
        <f t="shared" si="0"/>
        <v>0.44130565947430739</v>
      </c>
      <c r="D15">
        <f t="shared" si="1"/>
        <v>-4.5266594743074151E-3</v>
      </c>
    </row>
    <row r="16" spans="1:4" x14ac:dyDescent="0.2">
      <c r="A16">
        <v>80</v>
      </c>
      <c r="B16">
        <v>0.4138</v>
      </c>
      <c r="C16">
        <f t="shared" si="0"/>
        <v>0.43250838875503544</v>
      </c>
      <c r="D16">
        <f t="shared" si="1"/>
        <v>-1.8708388755035443E-2</v>
      </c>
    </row>
    <row r="17" spans="1:4" x14ac:dyDescent="0.2">
      <c r="A17">
        <v>85</v>
      </c>
      <c r="B17">
        <v>0.43269600000000003</v>
      </c>
      <c r="C17">
        <f t="shared" si="0"/>
        <v>0.4244044279591962</v>
      </c>
      <c r="D17">
        <f t="shared" si="1"/>
        <v>8.2915720408038296E-3</v>
      </c>
    </row>
    <row r="18" spans="1:4" x14ac:dyDescent="0.2">
      <c r="A18">
        <v>90</v>
      </c>
      <c r="B18">
        <v>0.50590299999999999</v>
      </c>
      <c r="C18">
        <f t="shared" si="0"/>
        <v>0.41690293087470598</v>
      </c>
      <c r="D18">
        <f t="shared" si="1"/>
        <v>8.9000069125294012E-2</v>
      </c>
    </row>
    <row r="19" spans="1:4" x14ac:dyDescent="0.2">
      <c r="A19">
        <v>95</v>
      </c>
      <c r="B19">
        <v>0.42414200000000002</v>
      </c>
      <c r="C19">
        <f t="shared" si="0"/>
        <v>0.40992919185388949</v>
      </c>
      <c r="D19">
        <f t="shared" si="1"/>
        <v>1.4212808146110534E-2</v>
      </c>
    </row>
    <row r="20" spans="1:4" x14ac:dyDescent="0.2">
      <c r="A20">
        <v>100</v>
      </c>
      <c r="B20">
        <v>0.412993</v>
      </c>
      <c r="C20">
        <f t="shared" si="0"/>
        <v>0.40342110184884017</v>
      </c>
      <c r="D20">
        <f t="shared" si="1"/>
        <v>9.57189815115983E-3</v>
      </c>
    </row>
    <row r="21" spans="1:4" x14ac:dyDescent="0.2">
      <c r="A21">
        <v>105</v>
      </c>
      <c r="B21">
        <v>0.41868300000000003</v>
      </c>
      <c r="C21">
        <f t="shared" si="0"/>
        <v>0.39732651672570468</v>
      </c>
      <c r="D21">
        <f t="shared" si="1"/>
        <v>2.1356483274295346E-2</v>
      </c>
    </row>
    <row r="22" spans="1:4" x14ac:dyDescent="0.2">
      <c r="A22">
        <v>110</v>
      </c>
      <c r="B22">
        <v>0.39103199999999999</v>
      </c>
      <c r="C22">
        <f t="shared" si="0"/>
        <v>0.39160127167759856</v>
      </c>
      <c r="D22">
        <f t="shared" si="1"/>
        <v>-5.6927167759857067E-4</v>
      </c>
    </row>
    <row r="23" spans="1:4" x14ac:dyDescent="0.2">
      <c r="A23">
        <v>115</v>
      </c>
      <c r="B23">
        <v>0.38733699999999999</v>
      </c>
      <c r="C23">
        <f t="shared" si="0"/>
        <v>0.38620766155938269</v>
      </c>
      <c r="D23">
        <f t="shared" si="1"/>
        <v>1.1293384406173002E-3</v>
      </c>
    </row>
    <row r="24" spans="1:4" x14ac:dyDescent="0.2">
      <c r="A24">
        <v>120</v>
      </c>
      <c r="B24">
        <v>0.39090599999999998</v>
      </c>
      <c r="C24">
        <f t="shared" si="0"/>
        <v>0.38111326271644286</v>
      </c>
      <c r="D24">
        <f t="shared" si="1"/>
        <v>9.792737283557118E-3</v>
      </c>
    </row>
    <row r="25" spans="1:4" x14ac:dyDescent="0.2">
      <c r="A25">
        <v>125</v>
      </c>
      <c r="B25">
        <v>0.35764200000000002</v>
      </c>
      <c r="C25">
        <f t="shared" si="0"/>
        <v>0.37629000881439567</v>
      </c>
      <c r="D25">
        <f t="shared" si="1"/>
        <v>-1.8648008814395656E-2</v>
      </c>
    </row>
    <row r="26" spans="1:4" x14ac:dyDescent="0.2">
      <c r="A26">
        <v>130</v>
      </c>
      <c r="B26">
        <v>0.38277800000000001</v>
      </c>
      <c r="C26">
        <f t="shared" si="0"/>
        <v>0.37171345813357182</v>
      </c>
      <c r="D26">
        <f t="shared" si="1"/>
        <v>1.106454186642819E-2</v>
      </c>
    </row>
    <row r="27" spans="1:4" x14ac:dyDescent="0.2">
      <c r="A27">
        <v>135</v>
      </c>
      <c r="B27">
        <v>0.36005300000000001</v>
      </c>
      <c r="C27">
        <f t="shared" si="0"/>
        <v>0.36736220695986893</v>
      </c>
      <c r="D27">
        <f t="shared" si="1"/>
        <v>-7.3092069598689191E-3</v>
      </c>
    </row>
    <row r="28" spans="1:4" x14ac:dyDescent="0.2">
      <c r="A28">
        <v>140</v>
      </c>
      <c r="B28">
        <v>0.36629200000000001</v>
      </c>
      <c r="C28">
        <f t="shared" si="0"/>
        <v>0.36321741570725868</v>
      </c>
      <c r="D28">
        <f t="shared" si="1"/>
        <v>3.0745842927413225E-3</v>
      </c>
    </row>
    <row r="29" spans="1:4" x14ac:dyDescent="0.2">
      <c r="A29">
        <v>145</v>
      </c>
      <c r="B29">
        <v>0.32003799999999999</v>
      </c>
      <c r="C29">
        <f t="shared" si="0"/>
        <v>0.35926242292643623</v>
      </c>
      <c r="D29">
        <f t="shared" si="1"/>
        <v>-3.9224422926436242E-2</v>
      </c>
    </row>
    <row r="30" spans="1:4" x14ac:dyDescent="0.2">
      <c r="A30">
        <v>150</v>
      </c>
      <c r="B30">
        <v>0.37082700000000002</v>
      </c>
      <c r="C30">
        <f t="shared" si="0"/>
        <v>0.35548242848384265</v>
      </c>
      <c r="D30">
        <f t="shared" si="1"/>
        <v>1.5344571516157368E-2</v>
      </c>
    </row>
    <row r="31" spans="1:4" x14ac:dyDescent="0.2">
      <c r="A31">
        <v>155</v>
      </c>
      <c r="B31">
        <v>0.35341800000000001</v>
      </c>
      <c r="C31">
        <f t="shared" si="0"/>
        <v>0.35186423166191788</v>
      </c>
      <c r="D31">
        <f t="shared" si="1"/>
        <v>1.5537683380821288E-3</v>
      </c>
    </row>
    <row r="32" spans="1:4" x14ac:dyDescent="0.2">
      <c r="A32">
        <v>160</v>
      </c>
      <c r="B32">
        <v>0.32452799999999998</v>
      </c>
      <c r="C32">
        <f t="shared" si="0"/>
        <v>0.34839601322453723</v>
      </c>
      <c r="D32">
        <f t="shared" si="1"/>
        <v>-2.3868013224537243E-2</v>
      </c>
    </row>
    <row r="33" spans="1:4" x14ac:dyDescent="0.2">
      <c r="A33">
        <v>165</v>
      </c>
      <c r="B33">
        <v>0.35575299999999999</v>
      </c>
      <c r="C33">
        <f t="shared" si="0"/>
        <v>0.34506715294599061</v>
      </c>
      <c r="D33">
        <f t="shared" si="1"/>
        <v>1.0685847054009379E-2</v>
      </c>
    </row>
    <row r="34" spans="1:4" x14ac:dyDescent="0.2">
      <c r="A34">
        <v>170</v>
      </c>
      <c r="B34">
        <v>0.36728300000000003</v>
      </c>
      <c r="C34">
        <f t="shared" si="0"/>
        <v>0.34186807594978197</v>
      </c>
      <c r="D34">
        <f t="shared" si="1"/>
        <v>2.5414924050218057E-2</v>
      </c>
    </row>
    <row r="35" spans="1:4" x14ac:dyDescent="0.2">
      <c r="A35">
        <v>175</v>
      </c>
      <c r="B35">
        <v>0.33740599999999998</v>
      </c>
      <c r="C35">
        <f t="shared" si="0"/>
        <v>0.33879012260800817</v>
      </c>
      <c r="D35">
        <f t="shared" si="1"/>
        <v>-1.384122608008187E-3</v>
      </c>
    </row>
    <row r="36" spans="1:4" x14ac:dyDescent="0.2">
      <c r="A36">
        <v>180</v>
      </c>
      <c r="B36">
        <v>0.32569900000000002</v>
      </c>
      <c r="C36">
        <f t="shared" si="0"/>
        <v>0.3358254378289936</v>
      </c>
      <c r="D36">
        <f t="shared" si="1"/>
        <v>-1.0126437828993584E-2</v>
      </c>
    </row>
    <row r="37" spans="1:4" x14ac:dyDescent="0.2">
      <c r="A37">
        <v>185</v>
      </c>
      <c r="B37">
        <v>0.30606699999999998</v>
      </c>
      <c r="C37">
        <f t="shared" si="0"/>
        <v>0.33296687639346395</v>
      </c>
      <c r="D37">
        <f t="shared" si="1"/>
        <v>-2.6899876393463973E-2</v>
      </c>
    </row>
    <row r="38" spans="1:4" x14ac:dyDescent="0.2">
      <c r="A38">
        <v>190</v>
      </c>
      <c r="B38">
        <v>0.34965400000000002</v>
      </c>
      <c r="C38">
        <f t="shared" si="0"/>
        <v>0.33020792164829144</v>
      </c>
      <c r="D38">
        <f t="shared" si="1"/>
        <v>1.9446078351708584E-2</v>
      </c>
    </row>
    <row r="39" spans="1:4" x14ac:dyDescent="0.2">
      <c r="A39">
        <v>195</v>
      </c>
      <c r="B39">
        <v>0.31459700000000002</v>
      </c>
      <c r="C39">
        <f t="shared" si="0"/>
        <v>0.32754261537603085</v>
      </c>
      <c r="D39">
        <f t="shared" si="1"/>
        <v>-1.2945615376030839E-2</v>
      </c>
    </row>
    <row r="40" spans="1:4" x14ac:dyDescent="0.2">
      <c r="A40">
        <v>200</v>
      </c>
      <c r="B40">
        <v>0.33913500000000002</v>
      </c>
      <c r="C40">
        <f t="shared" si="0"/>
        <v>0.32496549706089278</v>
      </c>
      <c r="D40">
        <f t="shared" si="1"/>
        <v>1.4169502939107237E-2</v>
      </c>
    </row>
    <row r="41" spans="1:4" x14ac:dyDescent="0.2">
      <c r="A41">
        <v>205</v>
      </c>
      <c r="B41">
        <v>0.31681799999999999</v>
      </c>
      <c r="C41">
        <f t="shared" si="0"/>
        <v>0.32247155109191833</v>
      </c>
      <c r="D41">
        <f t="shared" si="1"/>
        <v>-5.6535510919183407E-3</v>
      </c>
    </row>
    <row r="42" spans="1:4" x14ac:dyDescent="0.2">
      <c r="A42">
        <v>210</v>
      </c>
      <c r="B42">
        <v>0.313998</v>
      </c>
      <c r="C42">
        <f t="shared" si="0"/>
        <v>0.32005616070034265</v>
      </c>
      <c r="D42">
        <f t="shared" si="1"/>
        <v>-6.0581607003426519E-3</v>
      </c>
    </row>
    <row r="43" spans="1:4" x14ac:dyDescent="0.2">
      <c r="A43">
        <v>215</v>
      </c>
      <c r="B43">
        <v>0.309253</v>
      </c>
      <c r="C43">
        <f t="shared" si="0"/>
        <v>0.31771506763440871</v>
      </c>
      <c r="D43">
        <f t="shared" si="1"/>
        <v>-8.4620676344087098E-3</v>
      </c>
    </row>
    <row r="44" spans="1:4" x14ac:dyDescent="0.2">
      <c r="A44">
        <v>220</v>
      </c>
      <c r="B44">
        <v>0.291879</v>
      </c>
      <c r="C44">
        <f t="shared" si="0"/>
        <v>0.31544433674188671</v>
      </c>
      <c r="D44">
        <f t="shared" si="1"/>
        <v>-2.3565336741886711E-2</v>
      </c>
    </row>
    <row r="45" spans="1:4" x14ac:dyDescent="0.2">
      <c r="A45">
        <v>225</v>
      </c>
      <c r="B45">
        <v>0.31656400000000001</v>
      </c>
      <c r="C45">
        <f t="shared" si="0"/>
        <v>0.31324032476645114</v>
      </c>
      <c r="D45">
        <f t="shared" si="1"/>
        <v>3.3236752335488728E-3</v>
      </c>
    </row>
    <row r="46" spans="1:4" x14ac:dyDescent="0.2">
      <c r="A46">
        <v>230</v>
      </c>
      <c r="B46">
        <v>0.32072699999999998</v>
      </c>
      <c r="C46">
        <f t="shared" si="0"/>
        <v>0.31109965277521739</v>
      </c>
      <c r="D46">
        <f t="shared" si="1"/>
        <v>9.6273472247825898E-3</v>
      </c>
    </row>
    <row r="47" spans="1:4" x14ac:dyDescent="0.2">
      <c r="A47">
        <v>235</v>
      </c>
      <c r="B47">
        <v>0.304114</v>
      </c>
      <c r="C47">
        <f t="shared" si="0"/>
        <v>0.309019181726085</v>
      </c>
      <c r="D47">
        <f t="shared" si="1"/>
        <v>-4.9051817260850061E-3</v>
      </c>
    </row>
    <row r="48" spans="1:4" x14ac:dyDescent="0.2">
      <c r="A48">
        <v>240</v>
      </c>
      <c r="B48">
        <v>0.29869099999999998</v>
      </c>
      <c r="C48">
        <f t="shared" si="0"/>
        <v>0.30699599075893869</v>
      </c>
      <c r="D48">
        <f t="shared" si="1"/>
        <v>-8.3049907589387018E-3</v>
      </c>
    </row>
    <row r="49" spans="1:4" x14ac:dyDescent="0.2">
      <c r="A49">
        <v>245</v>
      </c>
      <c r="B49">
        <v>0.34654299999999999</v>
      </c>
      <c r="C49">
        <f t="shared" si="0"/>
        <v>0.30502735785728408</v>
      </c>
      <c r="D49">
        <f t="shared" si="1"/>
        <v>4.1515642142715914E-2</v>
      </c>
    </row>
    <row r="50" spans="1:4" x14ac:dyDescent="0.2">
      <c r="A50">
        <v>250</v>
      </c>
      <c r="B50">
        <v>0.30088399999999998</v>
      </c>
      <c r="C50">
        <f t="shared" si="0"/>
        <v>0.30311074257894416</v>
      </c>
      <c r="D50">
        <f t="shared" si="1"/>
        <v>-2.2267425789441742E-3</v>
      </c>
    </row>
    <row r="51" spans="1:4" x14ac:dyDescent="0.2">
      <c r="A51">
        <v>255</v>
      </c>
      <c r="B51">
        <v>0.28364099999999998</v>
      </c>
      <c r="C51">
        <f t="shared" si="0"/>
        <v>0.30124377059795743</v>
      </c>
      <c r="D51">
        <f t="shared" si="1"/>
        <v>-1.7602770597957451E-2</v>
      </c>
    </row>
    <row r="52" spans="1:4" x14ac:dyDescent="0.2">
      <c r="A52">
        <v>260</v>
      </c>
      <c r="B52">
        <v>0.27662900000000001</v>
      </c>
      <c r="C52">
        <f t="shared" si="0"/>
        <v>0.29942421983632478</v>
      </c>
      <c r="D52">
        <f t="shared" si="1"/>
        <v>-2.2795219836324765E-2</v>
      </c>
    </row>
    <row r="53" spans="1:4" x14ac:dyDescent="0.2">
      <c r="A53">
        <v>265</v>
      </c>
      <c r="B53">
        <v>0.32092500000000002</v>
      </c>
      <c r="C53">
        <f t="shared" si="0"/>
        <v>0.2976500079949938</v>
      </c>
      <c r="D53">
        <f t="shared" si="1"/>
        <v>2.3274992005006212E-2</v>
      </c>
    </row>
    <row r="54" spans="1:4" x14ac:dyDescent="0.2">
      <c r="A54">
        <v>270</v>
      </c>
      <c r="B54">
        <v>0.29430499999999998</v>
      </c>
      <c r="C54">
        <f t="shared" si="0"/>
        <v>0.29591918131945266</v>
      </c>
      <c r="D54">
        <f t="shared" si="1"/>
        <v>-1.6141813194526788E-3</v>
      </c>
    </row>
    <row r="55" spans="1:4" x14ac:dyDescent="0.2">
      <c r="A55">
        <v>275</v>
      </c>
      <c r="B55">
        <v>0.287526</v>
      </c>
      <c r="C55">
        <f t="shared" si="0"/>
        <v>0.29422990445733166</v>
      </c>
      <c r="D55">
        <f t="shared" si="1"/>
        <v>-6.7039044573316553E-3</v>
      </c>
    </row>
    <row r="56" spans="1:4" x14ac:dyDescent="0.2">
      <c r="A56">
        <v>280</v>
      </c>
      <c r="B56">
        <v>0.29452600000000001</v>
      </c>
      <c r="C56">
        <f t="shared" si="0"/>
        <v>0.29258045128414878</v>
      </c>
      <c r="D56">
        <f t="shared" si="1"/>
        <v>1.9455487158512308E-3</v>
      </c>
    </row>
    <row r="57" spans="1:4" x14ac:dyDescent="0.2">
      <c r="A57">
        <v>285</v>
      </c>
      <c r="B57">
        <v>0.26934799999999998</v>
      </c>
      <c r="C57">
        <f t="shared" si="0"/>
        <v>0.29096919658932435</v>
      </c>
      <c r="D57">
        <f t="shared" si="1"/>
        <v>-2.1621196589324376E-2</v>
      </c>
    </row>
    <row r="58" spans="1:4" x14ac:dyDescent="0.2">
      <c r="A58">
        <v>290</v>
      </c>
      <c r="B58">
        <v>0.28038299999999999</v>
      </c>
      <c r="C58">
        <f t="shared" si="0"/>
        <v>0.28939460852827387</v>
      </c>
      <c r="D58">
        <f t="shared" si="1"/>
        <v>-9.0116085282738734E-3</v>
      </c>
    </row>
    <row r="59" spans="1:4" x14ac:dyDescent="0.2">
      <c r="A59">
        <v>295</v>
      </c>
      <c r="B59">
        <v>0.30896899999999999</v>
      </c>
      <c r="C59">
        <f t="shared" si="0"/>
        <v>0.28785524175812682</v>
      </c>
      <c r="D59">
        <f t="shared" si="1"/>
        <v>2.1113758241873171E-2</v>
      </c>
    </row>
    <row r="60" spans="1:4" x14ac:dyDescent="0.2">
      <c r="A60">
        <v>300</v>
      </c>
      <c r="B60">
        <v>0.268399</v>
      </c>
      <c r="C60">
        <f t="shared" si="0"/>
        <v>0.28634973118473539</v>
      </c>
      <c r="D60">
        <f t="shared" si="1"/>
        <v>-1.7950731184735391E-2</v>
      </c>
    </row>
    <row r="61" spans="1:4" x14ac:dyDescent="0.2">
      <c r="A61">
        <v>305</v>
      </c>
      <c r="B61">
        <v>0.27530100000000002</v>
      </c>
      <c r="C61">
        <f t="shared" si="0"/>
        <v>0.28487678625734825</v>
      </c>
      <c r="D61">
        <f t="shared" si="1"/>
        <v>-9.5757862573482289E-3</v>
      </c>
    </row>
    <row r="62" spans="1:4" x14ac:dyDescent="0.2">
      <c r="A62">
        <v>310</v>
      </c>
      <c r="B62">
        <v>0.26971800000000001</v>
      </c>
      <c r="C62">
        <f t="shared" si="0"/>
        <v>0.28343518575487958</v>
      </c>
      <c r="D62">
        <f t="shared" si="1"/>
        <v>-1.3717185754879568E-2</v>
      </c>
    </row>
    <row r="63" spans="1:4" x14ac:dyDescent="0.2">
      <c r="A63">
        <v>315</v>
      </c>
      <c r="B63">
        <v>0.28763100000000003</v>
      </c>
      <c r="C63">
        <f t="shared" si="0"/>
        <v>0.28202377301424214</v>
      </c>
      <c r="D63">
        <f t="shared" si="1"/>
        <v>5.6072269857578849E-3</v>
      </c>
    </row>
    <row r="64" spans="1:4" x14ac:dyDescent="0.2">
      <c r="A64">
        <v>320</v>
      </c>
      <c r="B64">
        <v>0.27615800000000001</v>
      </c>
      <c r="C64">
        <f t="shared" si="0"/>
        <v>0.28064145155690634</v>
      </c>
      <c r="D64">
        <f t="shared" si="1"/>
        <v>-4.483451556906326E-3</v>
      </c>
    </row>
    <row r="65" spans="1:4" x14ac:dyDescent="0.2">
      <c r="A65">
        <v>325</v>
      </c>
      <c r="B65">
        <v>0.28071499999999999</v>
      </c>
      <c r="C65">
        <f t="shared" si="0"/>
        <v>0.27928718107480455</v>
      </c>
      <c r="D65">
        <f t="shared" si="1"/>
        <v>1.4278189251954454E-3</v>
      </c>
    </row>
    <row r="66" spans="1:4" x14ac:dyDescent="0.2">
      <c r="A66">
        <v>330</v>
      </c>
      <c r="B66">
        <v>0.29010900000000001</v>
      </c>
      <c r="C66">
        <f t="shared" ref="C66:C80" si="2">1.6973*A66^-0.312</f>
        <v>0.27795997374102976</v>
      </c>
      <c r="D66">
        <f t="shared" ref="D66:D80" si="3">B66-C66</f>
        <v>1.2149026258970241E-2</v>
      </c>
    </row>
    <row r="67" spans="1:4" x14ac:dyDescent="0.2">
      <c r="A67">
        <v>335</v>
      </c>
      <c r="B67">
        <v>0.29562500000000003</v>
      </c>
      <c r="C67">
        <f t="shared" si="2"/>
        <v>0.27665889081457107</v>
      </c>
      <c r="D67">
        <f t="shared" si="3"/>
        <v>1.8966109185428959E-2</v>
      </c>
    </row>
    <row r="68" spans="1:4" x14ac:dyDescent="0.2">
      <c r="A68">
        <v>340</v>
      </c>
      <c r="B68">
        <v>0.273837</v>
      </c>
      <c r="C68">
        <f t="shared" si="2"/>
        <v>0.27538303951164839</v>
      </c>
      <c r="D68">
        <f t="shared" si="3"/>
        <v>-1.5460395116483894E-3</v>
      </c>
    </row>
    <row r="69" spans="1:4" x14ac:dyDescent="0.2">
      <c r="A69">
        <v>345</v>
      </c>
      <c r="B69">
        <v>0.27276499999999998</v>
      </c>
      <c r="C69">
        <f t="shared" si="2"/>
        <v>0.27413157011913608</v>
      </c>
      <c r="D69">
        <f t="shared" si="3"/>
        <v>-1.3665701191361013E-3</v>
      </c>
    </row>
    <row r="70" spans="1:4" x14ac:dyDescent="0.2">
      <c r="A70">
        <v>350</v>
      </c>
      <c r="B70">
        <v>0.31006899999999998</v>
      </c>
      <c r="C70">
        <f t="shared" si="2"/>
        <v>0.27290367332813503</v>
      </c>
      <c r="D70">
        <f t="shared" si="3"/>
        <v>3.7165326671864951E-2</v>
      </c>
    </row>
    <row r="71" spans="1:4" x14ac:dyDescent="0.2">
      <c r="A71">
        <v>355</v>
      </c>
      <c r="B71">
        <v>0.24715200000000001</v>
      </c>
      <c r="C71">
        <f t="shared" si="2"/>
        <v>0.27169857776802503</v>
      </c>
      <c r="D71">
        <f t="shared" si="3"/>
        <v>-2.4546577768025019E-2</v>
      </c>
    </row>
    <row r="72" spans="1:4" x14ac:dyDescent="0.2">
      <c r="A72">
        <v>360</v>
      </c>
      <c r="B72">
        <v>0.29369499999999998</v>
      </c>
      <c r="C72">
        <f t="shared" si="2"/>
        <v>0.27051554772333614</v>
      </c>
      <c r="D72">
        <f t="shared" si="3"/>
        <v>2.3179452276663848E-2</v>
      </c>
    </row>
    <row r="73" spans="1:4" x14ac:dyDescent="0.2">
      <c r="A73">
        <v>365</v>
      </c>
      <c r="B73">
        <v>0.26741599999999999</v>
      </c>
      <c r="C73">
        <f t="shared" si="2"/>
        <v>0.26935388101755559</v>
      </c>
      <c r="D73">
        <f t="shared" si="3"/>
        <v>-1.9378810175555983E-3</v>
      </c>
    </row>
    <row r="74" spans="1:4" x14ac:dyDescent="0.2">
      <c r="A74">
        <v>370</v>
      </c>
      <c r="B74">
        <v>0.29615000000000002</v>
      </c>
      <c r="C74">
        <f t="shared" si="2"/>
        <v>0.26821290704956191</v>
      </c>
      <c r="D74">
        <f t="shared" si="3"/>
        <v>2.7937092950438114E-2</v>
      </c>
    </row>
    <row r="75" spans="1:4" x14ac:dyDescent="0.2">
      <c r="A75">
        <v>375</v>
      </c>
      <c r="B75">
        <v>0.26148300000000002</v>
      </c>
      <c r="C75">
        <f t="shared" si="2"/>
        <v>0.26709198496978342</v>
      </c>
      <c r="D75">
        <f t="shared" si="3"/>
        <v>-5.6089849697834038E-3</v>
      </c>
    </row>
    <row r="76" spans="1:4" x14ac:dyDescent="0.2">
      <c r="A76">
        <v>380</v>
      </c>
      <c r="B76">
        <v>0.260662</v>
      </c>
      <c r="C76">
        <f t="shared" si="2"/>
        <v>0.26599050198442126</v>
      </c>
      <c r="D76">
        <f t="shared" si="3"/>
        <v>-5.3285019844212522E-3</v>
      </c>
    </row>
    <row r="77" spans="1:4" x14ac:dyDescent="0.2">
      <c r="A77">
        <v>385</v>
      </c>
      <c r="B77">
        <v>0.28142299999999998</v>
      </c>
      <c r="C77">
        <f t="shared" si="2"/>
        <v>0.26490787177719083</v>
      </c>
      <c r="D77">
        <f t="shared" si="3"/>
        <v>1.651512822280915E-2</v>
      </c>
    </row>
    <row r="78" spans="1:4" x14ac:dyDescent="0.2">
      <c r="A78">
        <v>390</v>
      </c>
      <c r="B78">
        <v>0.25690600000000002</v>
      </c>
      <c r="C78">
        <f t="shared" si="2"/>
        <v>0.26384353303903074</v>
      </c>
      <c r="D78">
        <f t="shared" si="3"/>
        <v>-6.9375330390307188E-3</v>
      </c>
    </row>
    <row r="79" spans="1:4" x14ac:dyDescent="0.2">
      <c r="A79">
        <v>395</v>
      </c>
      <c r="B79">
        <v>0.26343699999999998</v>
      </c>
      <c r="C79">
        <f t="shared" si="2"/>
        <v>0.26279694809711196</v>
      </c>
      <c r="D79">
        <f t="shared" si="3"/>
        <v>6.4005190288801694E-4</v>
      </c>
    </row>
    <row r="80" spans="1:4" x14ac:dyDescent="0.2">
      <c r="A80">
        <v>400</v>
      </c>
      <c r="B80">
        <v>0.25572299999999998</v>
      </c>
      <c r="C80">
        <f t="shared" si="2"/>
        <v>0.26176760163528034</v>
      </c>
      <c r="D80">
        <f t="shared" si="3"/>
        <v>-6.0446016352803666E-3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opLeftCell="A13" workbookViewId="0">
      <selection activeCell="F11" sqref="F11"/>
    </sheetView>
  </sheetViews>
  <sheetFormatPr baseColWidth="10" defaultRowHeight="16" x14ac:dyDescent="0.2"/>
  <sheetData>
    <row r="1" spans="1:4" x14ac:dyDescent="0.2">
      <c r="A1">
        <v>5</v>
      </c>
      <c r="B1">
        <v>1.23729</v>
      </c>
      <c r="C1">
        <f>1.7323*A1^-0.249</f>
        <v>1.1603247990497847</v>
      </c>
      <c r="D1">
        <f>B1-C1</f>
        <v>7.6965200950215307E-2</v>
      </c>
    </row>
    <row r="2" spans="1:4" x14ac:dyDescent="0.2">
      <c r="A2">
        <v>10</v>
      </c>
      <c r="B2">
        <v>0.94161499999999998</v>
      </c>
      <c r="C2">
        <f t="shared" ref="C2:C65" si="0">1.7323*A2^-0.249</f>
        <v>0.97638951118730088</v>
      </c>
      <c r="D2">
        <f t="shared" ref="D2:D65" si="1">B2-C2</f>
        <v>-3.4774511187300905E-2</v>
      </c>
    </row>
    <row r="3" spans="1:4" x14ac:dyDescent="0.2">
      <c r="A3">
        <v>15</v>
      </c>
      <c r="B3">
        <v>0.98812299999999997</v>
      </c>
      <c r="C3">
        <f t="shared" si="0"/>
        <v>0.88262531984035153</v>
      </c>
      <c r="D3">
        <f t="shared" si="1"/>
        <v>0.10549768015964844</v>
      </c>
    </row>
    <row r="4" spans="1:4" x14ac:dyDescent="0.2">
      <c r="A4">
        <v>20</v>
      </c>
      <c r="B4">
        <v>0.85085500000000003</v>
      </c>
      <c r="C4">
        <f t="shared" si="0"/>
        <v>0.82161174038276574</v>
      </c>
      <c r="D4">
        <f t="shared" si="1"/>
        <v>2.9243259617234285E-2</v>
      </c>
    </row>
    <row r="5" spans="1:4" x14ac:dyDescent="0.2">
      <c r="A5">
        <v>25</v>
      </c>
      <c r="B5">
        <v>0.73822200000000004</v>
      </c>
      <c r="C5">
        <f t="shared" si="0"/>
        <v>0.77720581844364323</v>
      </c>
      <c r="D5">
        <f t="shared" si="1"/>
        <v>-3.8983818443643181E-2</v>
      </c>
    </row>
    <row r="6" spans="1:4" x14ac:dyDescent="0.2">
      <c r="A6">
        <v>30</v>
      </c>
      <c r="B6">
        <v>0.68918100000000004</v>
      </c>
      <c r="C6">
        <f t="shared" si="0"/>
        <v>0.74271109719122719</v>
      </c>
      <c r="D6">
        <f t="shared" si="1"/>
        <v>-5.3530097191227144E-2</v>
      </c>
    </row>
    <row r="7" spans="1:4" x14ac:dyDescent="0.2">
      <c r="A7">
        <v>35</v>
      </c>
      <c r="B7">
        <v>0.65948099999999998</v>
      </c>
      <c r="C7">
        <f t="shared" si="0"/>
        <v>0.71474341416059994</v>
      </c>
      <c r="D7">
        <f t="shared" si="1"/>
        <v>-5.526241416059996E-2</v>
      </c>
    </row>
    <row r="8" spans="1:4" x14ac:dyDescent="0.2">
      <c r="A8">
        <v>40</v>
      </c>
      <c r="B8">
        <v>0.72697699999999998</v>
      </c>
      <c r="C8">
        <f t="shared" si="0"/>
        <v>0.69136942193687989</v>
      </c>
      <c r="D8">
        <f t="shared" si="1"/>
        <v>3.5607578063120093E-2</v>
      </c>
    </row>
    <row r="9" spans="1:4" x14ac:dyDescent="0.2">
      <c r="A9">
        <v>45</v>
      </c>
      <c r="B9">
        <v>0.68849700000000003</v>
      </c>
      <c r="C9">
        <f t="shared" si="0"/>
        <v>0.67138740451056933</v>
      </c>
      <c r="D9">
        <f t="shared" si="1"/>
        <v>1.7109595489430696E-2</v>
      </c>
    </row>
    <row r="10" spans="1:4" x14ac:dyDescent="0.2">
      <c r="A10">
        <v>50</v>
      </c>
      <c r="B10">
        <v>0.63206399999999996</v>
      </c>
      <c r="C10">
        <f t="shared" si="0"/>
        <v>0.65400274973314221</v>
      </c>
      <c r="D10">
        <f t="shared" si="1"/>
        <v>-2.1938749733142249E-2</v>
      </c>
    </row>
    <row r="11" spans="1:4" x14ac:dyDescent="0.2">
      <c r="A11">
        <v>55</v>
      </c>
      <c r="B11">
        <v>0.620309</v>
      </c>
      <c r="C11">
        <f t="shared" si="0"/>
        <v>0.63866452796674256</v>
      </c>
      <c r="D11">
        <f t="shared" si="1"/>
        <v>-1.8355527966742557E-2</v>
      </c>
    </row>
    <row r="12" spans="1:4" x14ac:dyDescent="0.2">
      <c r="A12">
        <v>60</v>
      </c>
      <c r="B12">
        <v>0.63497599999999998</v>
      </c>
      <c r="C12">
        <f t="shared" si="0"/>
        <v>0.62497614955208081</v>
      </c>
      <c r="D12">
        <f t="shared" si="1"/>
        <v>9.9998504479191785E-3</v>
      </c>
    </row>
    <row r="13" spans="1:4" x14ac:dyDescent="0.2">
      <c r="A13">
        <v>65</v>
      </c>
      <c r="B13">
        <v>0.61147099999999999</v>
      </c>
      <c r="C13">
        <f t="shared" si="0"/>
        <v>0.61264328765064768</v>
      </c>
      <c r="D13">
        <f t="shared" si="1"/>
        <v>-1.1722876506476965E-3</v>
      </c>
    </row>
    <row r="14" spans="1:4" x14ac:dyDescent="0.2">
      <c r="A14">
        <v>70</v>
      </c>
      <c r="B14">
        <v>0.57355</v>
      </c>
      <c r="C14">
        <f t="shared" si="0"/>
        <v>0.6014419181147469</v>
      </c>
      <c r="D14">
        <f t="shared" si="1"/>
        <v>-2.7891918114746894E-2</v>
      </c>
    </row>
    <row r="15" spans="1:4" x14ac:dyDescent="0.2">
      <c r="A15">
        <v>75</v>
      </c>
      <c r="B15">
        <v>0.60536500000000004</v>
      </c>
      <c r="C15">
        <f t="shared" si="0"/>
        <v>0.59119785653755574</v>
      </c>
      <c r="D15">
        <f t="shared" si="1"/>
        <v>1.4167143462444298E-2</v>
      </c>
    </row>
    <row r="16" spans="1:4" x14ac:dyDescent="0.2">
      <c r="A16">
        <v>80</v>
      </c>
      <c r="B16">
        <v>0.61332699999999996</v>
      </c>
      <c r="C16">
        <f t="shared" si="0"/>
        <v>0.58177318323938865</v>
      </c>
      <c r="D16">
        <f t="shared" si="1"/>
        <v>3.1553816760611308E-2</v>
      </c>
    </row>
    <row r="17" spans="1:4" x14ac:dyDescent="0.2">
      <c r="A17">
        <v>85</v>
      </c>
      <c r="B17">
        <v>0.53959699999999999</v>
      </c>
      <c r="C17">
        <f t="shared" si="0"/>
        <v>0.5730569617265151</v>
      </c>
      <c r="D17">
        <f t="shared" si="1"/>
        <v>-3.3459961726515108E-2</v>
      </c>
    </row>
    <row r="18" spans="1:4" x14ac:dyDescent="0.2">
      <c r="A18">
        <v>90</v>
      </c>
      <c r="B18">
        <v>0.58466200000000002</v>
      </c>
      <c r="C18">
        <f t="shared" si="0"/>
        <v>0.5649587255604791</v>
      </c>
      <c r="D18">
        <f t="shared" si="1"/>
        <v>1.9703274439520913E-2</v>
      </c>
    </row>
    <row r="19" spans="1:4" x14ac:dyDescent="0.2">
      <c r="A19">
        <v>95</v>
      </c>
      <c r="B19">
        <v>0.59044200000000002</v>
      </c>
      <c r="C19">
        <f t="shared" si="0"/>
        <v>0.55740380328054828</v>
      </c>
      <c r="D19">
        <f t="shared" si="1"/>
        <v>3.303819671945174E-2</v>
      </c>
    </row>
    <row r="20" spans="1:4" x14ac:dyDescent="0.2">
      <c r="A20">
        <v>100</v>
      </c>
      <c r="B20">
        <v>0.52295899999999995</v>
      </c>
      <c r="C20">
        <f t="shared" si="0"/>
        <v>0.55032989525865972</v>
      </c>
      <c r="D20">
        <f t="shared" si="1"/>
        <v>-2.7370895258659766E-2</v>
      </c>
    </row>
    <row r="21" spans="1:4" x14ac:dyDescent="0.2">
      <c r="A21">
        <v>105</v>
      </c>
      <c r="B21">
        <v>0.54127999999999998</v>
      </c>
      <c r="C21">
        <f t="shared" si="0"/>
        <v>0.54368452268184031</v>
      </c>
      <c r="D21">
        <f t="shared" si="1"/>
        <v>-2.4045226818403265E-3</v>
      </c>
    </row>
    <row r="22" spans="1:4" x14ac:dyDescent="0.2">
      <c r="A22">
        <v>110</v>
      </c>
      <c r="B22">
        <v>0.51746800000000004</v>
      </c>
      <c r="C22">
        <f t="shared" si="0"/>
        <v>0.53742309634749141</v>
      </c>
      <c r="D22">
        <f t="shared" si="1"/>
        <v>-1.9955096347491375E-2</v>
      </c>
    </row>
    <row r="23" spans="1:4" x14ac:dyDescent="0.2">
      <c r="A23">
        <v>115</v>
      </c>
      <c r="B23">
        <v>0.47770800000000002</v>
      </c>
      <c r="C23">
        <f t="shared" si="0"/>
        <v>0.53150743389823274</v>
      </c>
      <c r="D23">
        <f t="shared" si="1"/>
        <v>-5.3799433898232718E-2</v>
      </c>
    </row>
    <row r="24" spans="1:4" x14ac:dyDescent="0.2">
      <c r="A24">
        <v>120</v>
      </c>
      <c r="B24">
        <v>0.55400300000000002</v>
      </c>
      <c r="C24">
        <f t="shared" si="0"/>
        <v>0.52590460676579553</v>
      </c>
      <c r="D24">
        <f t="shared" si="1"/>
        <v>2.8098393234204488E-2</v>
      </c>
    </row>
    <row r="25" spans="1:4" x14ac:dyDescent="0.2">
      <c r="A25">
        <v>125</v>
      </c>
      <c r="B25">
        <v>0.50911899999999999</v>
      </c>
      <c r="C25">
        <f t="shared" si="0"/>
        <v>0.52058603308084261</v>
      </c>
      <c r="D25">
        <f t="shared" si="1"/>
        <v>-1.1467033080842626E-2</v>
      </c>
    </row>
    <row r="26" spans="1:4" x14ac:dyDescent="0.2">
      <c r="A26">
        <v>130</v>
      </c>
      <c r="B26">
        <v>0.47977900000000001</v>
      </c>
      <c r="C26">
        <f t="shared" si="0"/>
        <v>0.51552675651788038</v>
      </c>
      <c r="D26">
        <f t="shared" si="1"/>
        <v>-3.5747756517880369E-2</v>
      </c>
    </row>
    <row r="27" spans="1:4" x14ac:dyDescent="0.2">
      <c r="A27">
        <v>135</v>
      </c>
      <c r="B27">
        <v>0.522567</v>
      </c>
      <c r="C27">
        <f t="shared" si="0"/>
        <v>0.51070486740282039</v>
      </c>
      <c r="D27">
        <f t="shared" si="1"/>
        <v>1.1862132597179609E-2</v>
      </c>
    </row>
    <row r="28" spans="1:4" x14ac:dyDescent="0.2">
      <c r="A28">
        <v>140</v>
      </c>
      <c r="B28">
        <v>0.48256300000000002</v>
      </c>
      <c r="C28">
        <f t="shared" si="0"/>
        <v>0.50610103387992367</v>
      </c>
      <c r="D28">
        <f t="shared" si="1"/>
        <v>-2.3538033879923648E-2</v>
      </c>
    </row>
    <row r="29" spans="1:4" x14ac:dyDescent="0.2">
      <c r="A29">
        <v>145</v>
      </c>
      <c r="B29">
        <v>0.55341200000000002</v>
      </c>
      <c r="C29">
        <f t="shared" si="0"/>
        <v>0.50169811909609263</v>
      </c>
      <c r="D29">
        <f t="shared" si="1"/>
        <v>5.1713880903907383E-2</v>
      </c>
    </row>
    <row r="30" spans="1:4" x14ac:dyDescent="0.2">
      <c r="A30">
        <v>150</v>
      </c>
      <c r="B30">
        <v>0.482736</v>
      </c>
      <c r="C30">
        <f t="shared" si="0"/>
        <v>0.49748086624744892</v>
      </c>
      <c r="D30">
        <f t="shared" si="1"/>
        <v>-1.4744866247448918E-2</v>
      </c>
    </row>
    <row r="31" spans="1:4" x14ac:dyDescent="0.2">
      <c r="A31">
        <v>155</v>
      </c>
      <c r="B31">
        <v>0.473078</v>
      </c>
      <c r="C31">
        <f t="shared" si="0"/>
        <v>0.49343563763323445</v>
      </c>
      <c r="D31">
        <f t="shared" si="1"/>
        <v>-2.0357637633234449E-2</v>
      </c>
    </row>
    <row r="32" spans="1:4" x14ac:dyDescent="0.2">
      <c r="A32">
        <v>160</v>
      </c>
      <c r="B32">
        <v>0.50591900000000001</v>
      </c>
      <c r="C32">
        <f t="shared" si="0"/>
        <v>0.48955019703979852</v>
      </c>
      <c r="D32">
        <f t="shared" si="1"/>
        <v>1.636880296020149E-2</v>
      </c>
    </row>
    <row r="33" spans="1:4" x14ac:dyDescent="0.2">
      <c r="A33">
        <v>165</v>
      </c>
      <c r="B33">
        <v>0.49341099999999999</v>
      </c>
      <c r="C33">
        <f t="shared" si="0"/>
        <v>0.48581352715115711</v>
      </c>
      <c r="D33">
        <f t="shared" si="1"/>
        <v>7.5974728488428789E-3</v>
      </c>
    </row>
    <row r="34" spans="1:4" x14ac:dyDescent="0.2">
      <c r="A34">
        <v>170</v>
      </c>
      <c r="B34">
        <v>0.52193900000000004</v>
      </c>
      <c r="C34">
        <f t="shared" si="0"/>
        <v>0.48221567547366107</v>
      </c>
      <c r="D34">
        <f t="shared" si="1"/>
        <v>3.9723324526338977E-2</v>
      </c>
    </row>
    <row r="35" spans="1:4" x14ac:dyDescent="0.2">
      <c r="A35">
        <v>175</v>
      </c>
      <c r="B35">
        <v>0.47936299999999998</v>
      </c>
      <c r="C35">
        <f t="shared" si="0"/>
        <v>0.47874762362642442</v>
      </c>
      <c r="D35">
        <f t="shared" si="1"/>
        <v>6.1537637357556019E-4</v>
      </c>
    </row>
    <row r="36" spans="1:4" x14ac:dyDescent="0.2">
      <c r="A36">
        <v>180</v>
      </c>
      <c r="B36">
        <v>0.478908</v>
      </c>
      <c r="C36">
        <f t="shared" si="0"/>
        <v>0.47540117589724029</v>
      </c>
      <c r="D36">
        <f t="shared" si="1"/>
        <v>3.5068241027597091E-3</v>
      </c>
    </row>
    <row r="37" spans="1:4" x14ac:dyDescent="0.2">
      <c r="A37">
        <v>185</v>
      </c>
      <c r="B37">
        <v>0.46564</v>
      </c>
      <c r="C37">
        <f t="shared" si="0"/>
        <v>0.47216886377562145</v>
      </c>
      <c r="D37">
        <f t="shared" si="1"/>
        <v>-6.5288637756214518E-3</v>
      </c>
    </row>
    <row r="38" spans="1:4" x14ac:dyDescent="0.2">
      <c r="A38">
        <v>190</v>
      </c>
      <c r="B38">
        <v>0.46957199999999999</v>
      </c>
      <c r="C38">
        <f t="shared" si="0"/>
        <v>0.46904386380841778</v>
      </c>
      <c r="D38">
        <f t="shared" si="1"/>
        <v>5.2813619158220693E-4</v>
      </c>
    </row>
    <row r="39" spans="1:4" x14ac:dyDescent="0.2">
      <c r="A39">
        <v>195</v>
      </c>
      <c r="B39">
        <v>0.45761800000000002</v>
      </c>
      <c r="C39">
        <f t="shared" si="0"/>
        <v>0.46601992662185338</v>
      </c>
      <c r="D39">
        <f t="shared" si="1"/>
        <v>-8.4019266218533506E-3</v>
      </c>
    </row>
    <row r="40" spans="1:4" x14ac:dyDescent="0.2">
      <c r="A40">
        <v>200</v>
      </c>
      <c r="B40">
        <v>0.42776799999999998</v>
      </c>
      <c r="C40">
        <f t="shared" si="0"/>
        <v>0.46309131534842468</v>
      </c>
      <c r="D40">
        <f t="shared" si="1"/>
        <v>-3.53233153484247E-2</v>
      </c>
    </row>
    <row r="41" spans="1:4" x14ac:dyDescent="0.2">
      <c r="A41">
        <v>205</v>
      </c>
      <c r="B41">
        <v>0.48451100000000002</v>
      </c>
      <c r="C41">
        <f t="shared" si="0"/>
        <v>0.46025275201154153</v>
      </c>
      <c r="D41">
        <f t="shared" si="1"/>
        <v>2.4258247988458492E-2</v>
      </c>
    </row>
    <row r="42" spans="1:4" x14ac:dyDescent="0.2">
      <c r="A42">
        <v>210</v>
      </c>
      <c r="B42">
        <v>0.49681799999999998</v>
      </c>
      <c r="C42">
        <f t="shared" si="0"/>
        <v>0.45749937067288915</v>
      </c>
      <c r="D42">
        <f t="shared" si="1"/>
        <v>3.9318629327110832E-2</v>
      </c>
    </row>
    <row r="43" spans="1:4" x14ac:dyDescent="0.2">
      <c r="A43">
        <v>215</v>
      </c>
      <c r="B43">
        <v>0.46063500000000002</v>
      </c>
      <c r="C43">
        <f t="shared" si="0"/>
        <v>0.45482667635079133</v>
      </c>
      <c r="D43">
        <f t="shared" si="1"/>
        <v>5.8083236492086909E-3</v>
      </c>
    </row>
    <row r="44" spans="1:4" x14ac:dyDescent="0.2">
      <c r="A44">
        <v>220</v>
      </c>
      <c r="B44">
        <v>0.43762899999999999</v>
      </c>
      <c r="C44">
        <f t="shared" si="0"/>
        <v>0.45223050888269323</v>
      </c>
      <c r="D44">
        <f t="shared" si="1"/>
        <v>-1.4601508882693237E-2</v>
      </c>
    </row>
    <row r="45" spans="1:4" x14ac:dyDescent="0.2">
      <c r="A45">
        <v>225</v>
      </c>
      <c r="B45">
        <v>0.442778</v>
      </c>
      <c r="C45">
        <f t="shared" si="0"/>
        <v>0.44970701103924415</v>
      </c>
      <c r="D45">
        <f t="shared" si="1"/>
        <v>-6.9290110392441484E-3</v>
      </c>
    </row>
    <row r="46" spans="1:4" x14ac:dyDescent="0.2">
      <c r="A46">
        <v>230</v>
      </c>
      <c r="B46">
        <v>0.46360299999999999</v>
      </c>
      <c r="C46">
        <f t="shared" si="0"/>
        <v>0.44725260030751596</v>
      </c>
      <c r="D46">
        <f t="shared" si="1"/>
        <v>1.635039969248403E-2</v>
      </c>
    </row>
    <row r="47" spans="1:4" x14ac:dyDescent="0.2">
      <c r="A47">
        <v>235</v>
      </c>
      <c r="B47">
        <v>0.400584</v>
      </c>
      <c r="C47">
        <f t="shared" si="0"/>
        <v>0.44486394385148437</v>
      </c>
      <c r="D47">
        <f t="shared" si="1"/>
        <v>-4.4279943851484371E-2</v>
      </c>
    </row>
    <row r="48" spans="1:4" x14ac:dyDescent="0.2">
      <c r="A48">
        <v>240</v>
      </c>
      <c r="B48">
        <v>0.48728500000000002</v>
      </c>
      <c r="C48">
        <f t="shared" si="0"/>
        <v>0.44253793623277821</v>
      </c>
      <c r="D48">
        <f t="shared" si="1"/>
        <v>4.4747063767221817E-2</v>
      </c>
    </row>
    <row r="49" spans="1:4" x14ac:dyDescent="0.2">
      <c r="A49">
        <v>245</v>
      </c>
      <c r="B49">
        <v>0.452233</v>
      </c>
      <c r="C49">
        <f t="shared" si="0"/>
        <v>0.44027167953688817</v>
      </c>
      <c r="D49">
        <f t="shared" si="1"/>
        <v>1.1961320463111824E-2</v>
      </c>
    </row>
    <row r="50" spans="1:4" x14ac:dyDescent="0.2">
      <c r="A50">
        <v>250</v>
      </c>
      <c r="B50">
        <v>0.41615999999999997</v>
      </c>
      <c r="C50">
        <f t="shared" si="0"/>
        <v>0.43806246560186735</v>
      </c>
      <c r="D50">
        <f t="shared" si="1"/>
        <v>-2.1902465601867371E-2</v>
      </c>
    </row>
    <row r="51" spans="1:4" x14ac:dyDescent="0.2">
      <c r="A51">
        <v>255</v>
      </c>
      <c r="B51">
        <v>0.391847</v>
      </c>
      <c r="C51">
        <f t="shared" si="0"/>
        <v>0.43590776008994364</v>
      </c>
      <c r="D51">
        <f t="shared" si="1"/>
        <v>-4.406076008994364E-2</v>
      </c>
    </row>
    <row r="52" spans="1:4" x14ac:dyDescent="0.2">
      <c r="A52">
        <v>260</v>
      </c>
      <c r="B52">
        <v>0.393567</v>
      </c>
      <c r="C52">
        <f t="shared" si="0"/>
        <v>0.43380518817892744</v>
      </c>
      <c r="D52">
        <f t="shared" si="1"/>
        <v>-4.0238188178927436E-2</v>
      </c>
    </row>
    <row r="53" spans="1:4" x14ac:dyDescent="0.2">
      <c r="A53">
        <v>265</v>
      </c>
      <c r="B53">
        <v>0.49049999999999999</v>
      </c>
      <c r="C53">
        <f t="shared" si="0"/>
        <v>0.43175252168103356</v>
      </c>
      <c r="D53">
        <f t="shared" si="1"/>
        <v>5.8747478318966428E-2</v>
      </c>
    </row>
    <row r="54" spans="1:4" x14ac:dyDescent="0.2">
      <c r="A54">
        <v>270</v>
      </c>
      <c r="B54">
        <v>0.43679699999999999</v>
      </c>
      <c r="C54">
        <f t="shared" si="0"/>
        <v>0.42974766742274928</v>
      </c>
      <c r="D54">
        <f t="shared" si="1"/>
        <v>7.0493325772507109E-3</v>
      </c>
    </row>
    <row r="55" spans="1:4" x14ac:dyDescent="0.2">
      <c r="A55">
        <v>275</v>
      </c>
      <c r="B55">
        <v>0.44417699999999999</v>
      </c>
      <c r="C55">
        <f t="shared" si="0"/>
        <v>0.42778865674146294</v>
      </c>
      <c r="D55">
        <f t="shared" si="1"/>
        <v>1.6388343258537053E-2</v>
      </c>
    </row>
    <row r="56" spans="1:4" x14ac:dyDescent="0.2">
      <c r="A56">
        <v>280</v>
      </c>
      <c r="B56">
        <v>0.46758</v>
      </c>
      <c r="C56">
        <f t="shared" si="0"/>
        <v>0.4258736359733738</v>
      </c>
      <c r="D56">
        <f t="shared" si="1"/>
        <v>4.1706364026626197E-2</v>
      </c>
    </row>
    <row r="57" spans="1:4" x14ac:dyDescent="0.2">
      <c r="A57">
        <v>285</v>
      </c>
      <c r="B57">
        <v>0.433952</v>
      </c>
      <c r="C57">
        <f t="shared" si="0"/>
        <v>0.42400085782327018</v>
      </c>
      <c r="D57">
        <f t="shared" si="1"/>
        <v>9.9511421767298214E-3</v>
      </c>
    </row>
    <row r="58" spans="1:4" x14ac:dyDescent="0.2">
      <c r="A58">
        <v>290</v>
      </c>
      <c r="B58">
        <v>0.39154600000000001</v>
      </c>
      <c r="C58">
        <f t="shared" si="0"/>
        <v>0.42216867352052923</v>
      </c>
      <c r="D58">
        <f t="shared" si="1"/>
        <v>-3.062267352052922E-2</v>
      </c>
    </row>
    <row r="59" spans="1:4" x14ac:dyDescent="0.2">
      <c r="A59">
        <v>295</v>
      </c>
      <c r="B59">
        <v>0.46034799999999998</v>
      </c>
      <c r="C59">
        <f t="shared" si="0"/>
        <v>0.42037552567752001</v>
      </c>
      <c r="D59">
        <f t="shared" si="1"/>
        <v>3.9972474322479967E-2</v>
      </c>
    </row>
    <row r="60" spans="1:4" x14ac:dyDescent="0.2">
      <c r="A60">
        <v>300</v>
      </c>
      <c r="B60">
        <v>0.43086099999999999</v>
      </c>
      <c r="C60">
        <f t="shared" si="0"/>
        <v>0.41861994177678591</v>
      </c>
      <c r="D60">
        <f t="shared" si="1"/>
        <v>1.2241058223214085E-2</v>
      </c>
    </row>
    <row r="61" spans="1:4" x14ac:dyDescent="0.2">
      <c r="A61">
        <v>305</v>
      </c>
      <c r="B61">
        <v>0.42896499999999999</v>
      </c>
      <c r="C61">
        <f t="shared" si="0"/>
        <v>0.41690052822218093</v>
      </c>
      <c r="D61">
        <f t="shared" si="1"/>
        <v>1.2064471777819052E-2</v>
      </c>
    </row>
    <row r="62" spans="1:4" x14ac:dyDescent="0.2">
      <c r="A62">
        <v>310</v>
      </c>
      <c r="B62">
        <v>0.39117000000000002</v>
      </c>
      <c r="C62">
        <f t="shared" si="0"/>
        <v>0.41521596489677065</v>
      </c>
      <c r="D62">
        <f t="shared" si="1"/>
        <v>-2.4045964896770633E-2</v>
      </c>
    </row>
    <row r="63" spans="1:4" x14ac:dyDescent="0.2">
      <c r="A63">
        <v>315</v>
      </c>
      <c r="B63">
        <v>0.43967200000000001</v>
      </c>
      <c r="C63">
        <f t="shared" si="0"/>
        <v>0.41356500017691933</v>
      </c>
      <c r="D63">
        <f t="shared" si="1"/>
        <v>2.6106999823080679E-2</v>
      </c>
    </row>
    <row r="64" spans="1:4" x14ac:dyDescent="0.2">
      <c r="A64">
        <v>320</v>
      </c>
      <c r="B64">
        <v>0.38112099999999999</v>
      </c>
      <c r="C64">
        <f t="shared" si="0"/>
        <v>0.41194644635775562</v>
      </c>
      <c r="D64">
        <f t="shared" si="1"/>
        <v>-3.0825446357755637E-2</v>
      </c>
    </row>
    <row r="65" spans="1:4" x14ac:dyDescent="0.2">
      <c r="A65">
        <v>325</v>
      </c>
      <c r="B65">
        <v>0.38636999999999999</v>
      </c>
      <c r="C65">
        <f t="shared" si="0"/>
        <v>0.41035917545023209</v>
      </c>
      <c r="D65">
        <f t="shared" si="1"/>
        <v>-2.3989175450232103E-2</v>
      </c>
    </row>
    <row r="66" spans="1:4" x14ac:dyDescent="0.2">
      <c r="A66">
        <v>330</v>
      </c>
      <c r="B66">
        <v>0.40826600000000002</v>
      </c>
      <c r="C66">
        <f t="shared" ref="C66:C80" si="2">1.7323*A66^-0.249</f>
        <v>0.4088021153143902</v>
      </c>
      <c r="D66">
        <f t="shared" ref="D66:D80" si="3">B66-C66</f>
        <v>-5.3611531439018423E-4</v>
      </c>
    </row>
    <row r="67" spans="1:4" x14ac:dyDescent="0.2">
      <c r="A67">
        <v>335</v>
      </c>
      <c r="B67">
        <v>0.406725</v>
      </c>
      <c r="C67">
        <f t="shared" si="2"/>
        <v>0.40727424609729335</v>
      </c>
      <c r="D67">
        <f t="shared" si="3"/>
        <v>-5.4924609729334328E-4</v>
      </c>
    </row>
    <row r="68" spans="1:4" x14ac:dyDescent="0.2">
      <c r="A68">
        <v>340</v>
      </c>
      <c r="B68">
        <v>0.40604800000000002</v>
      </c>
      <c r="C68">
        <f t="shared" si="2"/>
        <v>0.40577459694747131</v>
      </c>
      <c r="D68">
        <f t="shared" si="3"/>
        <v>2.73403052528709E-4</v>
      </c>
    </row>
    <row r="69" spans="1:4" x14ac:dyDescent="0.2">
      <c r="A69">
        <v>345</v>
      </c>
      <c r="B69">
        <v>0.38344899999999998</v>
      </c>
      <c r="C69">
        <f t="shared" si="2"/>
        <v>0.40430224298069495</v>
      </c>
      <c r="D69">
        <f t="shared" si="3"/>
        <v>-2.0853242980694964E-2</v>
      </c>
    </row>
    <row r="70" spans="1:4" x14ac:dyDescent="0.2">
      <c r="A70">
        <v>350</v>
      </c>
      <c r="B70">
        <v>0.430869</v>
      </c>
      <c r="C70">
        <f t="shared" si="2"/>
        <v>0.40285630247451992</v>
      </c>
      <c r="D70">
        <f t="shared" si="3"/>
        <v>2.8012697525480079E-2</v>
      </c>
    </row>
    <row r="71" spans="1:4" x14ac:dyDescent="0.2">
      <c r="A71">
        <v>355</v>
      </c>
      <c r="B71">
        <v>0.39578999999999998</v>
      </c>
      <c r="C71">
        <f t="shared" si="2"/>
        <v>0.40143593427135638</v>
      </c>
      <c r="D71">
        <f t="shared" si="3"/>
        <v>-5.6459342713564009E-3</v>
      </c>
    </row>
    <row r="72" spans="1:4" x14ac:dyDescent="0.2">
      <c r="A72">
        <v>360</v>
      </c>
      <c r="B72">
        <v>0.40391300000000002</v>
      </c>
      <c r="C72">
        <f t="shared" si="2"/>
        <v>0.40004033537187084</v>
      </c>
      <c r="D72">
        <f t="shared" si="3"/>
        <v>3.8726646281291854E-3</v>
      </c>
    </row>
    <row r="73" spans="1:4" x14ac:dyDescent="0.2">
      <c r="A73">
        <v>365</v>
      </c>
      <c r="B73">
        <v>0.41231400000000001</v>
      </c>
      <c r="C73">
        <f t="shared" si="2"/>
        <v>0.3986687387023391</v>
      </c>
      <c r="D73">
        <f t="shared" si="3"/>
        <v>1.3645261297660916E-2</v>
      </c>
    </row>
    <row r="74" spans="1:4" x14ac:dyDescent="0.2">
      <c r="A74">
        <v>370</v>
      </c>
      <c r="B74">
        <v>0.42307099999999997</v>
      </c>
      <c r="C74">
        <f t="shared" si="2"/>
        <v>0.39732041104118637</v>
      </c>
      <c r="D74">
        <f t="shared" si="3"/>
        <v>2.5750588958813603E-2</v>
      </c>
    </row>
    <row r="75" spans="1:4" x14ac:dyDescent="0.2">
      <c r="A75">
        <v>375</v>
      </c>
      <c r="B75">
        <v>0.40642099999999998</v>
      </c>
      <c r="C75">
        <f t="shared" si="2"/>
        <v>0.39599465109138288</v>
      </c>
      <c r="D75">
        <f t="shared" si="3"/>
        <v>1.04263489086171E-2</v>
      </c>
    </row>
    <row r="76" spans="1:4" x14ac:dyDescent="0.2">
      <c r="A76">
        <v>380</v>
      </c>
      <c r="B76">
        <v>0.41523399999999999</v>
      </c>
      <c r="C76">
        <f t="shared" si="2"/>
        <v>0.39469078768664201</v>
      </c>
      <c r="D76">
        <f t="shared" si="3"/>
        <v>2.0543212313357984E-2</v>
      </c>
    </row>
    <row r="77" spans="1:4" x14ac:dyDescent="0.2">
      <c r="A77">
        <v>385</v>
      </c>
      <c r="B77">
        <v>0.40327099999999999</v>
      </c>
      <c r="C77">
        <f t="shared" si="2"/>
        <v>0.39340817812050566</v>
      </c>
      <c r="D77">
        <f t="shared" si="3"/>
        <v>9.8628218794943323E-3</v>
      </c>
    </row>
    <row r="78" spans="1:4" x14ac:dyDescent="0.2">
      <c r="A78">
        <v>390</v>
      </c>
      <c r="B78">
        <v>0.386513</v>
      </c>
      <c r="C78">
        <f t="shared" si="2"/>
        <v>0.39214620658842808</v>
      </c>
      <c r="D78">
        <f t="shared" si="3"/>
        <v>-5.6332065884280857E-3</v>
      </c>
    </row>
    <row r="79" spans="1:4" x14ac:dyDescent="0.2">
      <c r="A79">
        <v>395</v>
      </c>
      <c r="B79">
        <v>0.37318800000000002</v>
      </c>
      <c r="C79">
        <f t="shared" si="2"/>
        <v>0.39090428273387046</v>
      </c>
      <c r="D79">
        <f t="shared" si="3"/>
        <v>-1.7716282733870437E-2</v>
      </c>
    </row>
    <row r="80" spans="1:4" x14ac:dyDescent="0.2">
      <c r="A80">
        <v>400</v>
      </c>
      <c r="B80">
        <v>0.38303199999999998</v>
      </c>
      <c r="C80">
        <f t="shared" si="2"/>
        <v>0.38968184029024827</v>
      </c>
      <c r="D80">
        <f t="shared" si="3"/>
        <v>-6.6498402902482878E-3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0D</vt:lpstr>
      <vt:lpstr>2D</vt:lpstr>
      <vt:lpstr>3D</vt:lpstr>
      <vt:lpstr>4D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2016-02-22T04:42:24Z</dcterms:created>
  <dcterms:modified xsi:type="dcterms:W3CDTF">2016-02-22T08:12:09Z</dcterms:modified>
</cp:coreProperties>
</file>