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8.xml" ContentType="application/vnd.openxmlformats-officedocument.drawing+xml"/>
  <Override PartName="/xl/queryTables/queryTable5.xml" ContentType="application/vnd.openxmlformats-officedocument.spreadsheetml.query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1FD53C8-FF67-41CD-91D8-EB6F5BECC945}" xr6:coauthVersionLast="47" xr6:coauthVersionMax="47" xr10:uidLastSave="{00000000-0000-0000-0000-000000000000}"/>
  <bookViews>
    <workbookView xWindow="-120" yWindow="-120" windowWidth="29040" windowHeight="15840" activeTab="15" xr2:uid="{00000000-000D-0000-FFFF-FFFF00000000}"/>
  </bookViews>
  <sheets>
    <sheet name="T2" sheetId="1" r:id="rId1"/>
    <sheet name="T4" sheetId="5" r:id="rId2"/>
    <sheet name="T5" sheetId="8" r:id="rId3"/>
    <sheet name="T6" sheetId="10" r:id="rId4"/>
    <sheet name="T7" sheetId="11" r:id="rId5"/>
    <sheet name="T7-1" sheetId="14" r:id="rId6"/>
    <sheet name="T9_D" sheetId="16" r:id="rId7"/>
    <sheet name="T9" sheetId="17" r:id="rId8"/>
    <sheet name="T10_D" sheetId="18" r:id="rId9"/>
    <sheet name="T10" sheetId="19" r:id="rId10"/>
    <sheet name="T11_D" sheetId="21" r:id="rId11"/>
    <sheet name="T11" sheetId="22" r:id="rId12"/>
    <sheet name="T13_D" sheetId="23" r:id="rId13"/>
    <sheet name="T13" sheetId="24" r:id="rId14"/>
    <sheet name="T14_D" sheetId="25" r:id="rId15"/>
    <sheet name="T14" sheetId="26" r:id="rId16"/>
  </sheets>
  <definedNames>
    <definedName name="T10_" localSheetId="8">T10_D!$A$1:$D$80</definedName>
    <definedName name="T11_" localSheetId="10">T11_D!$A$1:$B$80</definedName>
    <definedName name="T13_" localSheetId="12">T13_D!$A$1:$D$720</definedName>
    <definedName name="T14_" localSheetId="14">T14_D!$A$1:$B$720</definedName>
    <definedName name="t9_" localSheetId="6">T9_D!$A$1:$G$80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30" i="26" l="1"/>
  <c r="AW28" i="26"/>
  <c r="AU30" i="26"/>
  <c r="AU28" i="26"/>
  <c r="AS30" i="26"/>
  <c r="AS28" i="26"/>
  <c r="AQ28" i="26"/>
  <c r="AQ30" i="26"/>
  <c r="AW12" i="26"/>
  <c r="AW10" i="26"/>
  <c r="AU12" i="26"/>
  <c r="AU10" i="26"/>
  <c r="AS12" i="26"/>
  <c r="AQ12" i="26"/>
  <c r="AS10" i="26"/>
  <c r="AQ10" i="26"/>
  <c r="AM3" i="26"/>
  <c r="AM4" i="26"/>
  <c r="AM5" i="26"/>
  <c r="AM6" i="26"/>
  <c r="AM7" i="26"/>
  <c r="AM8" i="26"/>
  <c r="AM9" i="26"/>
  <c r="AN9" i="26" s="1"/>
  <c r="AM10" i="26"/>
  <c r="AM11" i="26"/>
  <c r="AM12" i="26"/>
  <c r="AM13" i="26"/>
  <c r="AM14" i="26"/>
  <c r="AM15" i="26"/>
  <c r="AM16" i="26"/>
  <c r="AM17" i="26"/>
  <c r="AN17" i="26" s="1"/>
  <c r="AM18" i="26"/>
  <c r="AM19" i="26"/>
  <c r="AM20" i="26"/>
  <c r="AM21" i="26"/>
  <c r="AM22" i="26"/>
  <c r="AM23" i="26"/>
  <c r="AM24" i="26"/>
  <c r="AM25" i="26"/>
  <c r="AN25" i="26" s="1"/>
  <c r="AM26" i="26"/>
  <c r="AM27" i="26"/>
  <c r="AM28" i="26"/>
  <c r="AM29" i="26"/>
  <c r="AM30" i="26"/>
  <c r="AM31" i="26"/>
  <c r="AM32" i="26"/>
  <c r="AM33" i="26"/>
  <c r="AM34" i="26"/>
  <c r="AM35" i="26"/>
  <c r="AM36" i="26"/>
  <c r="AM37" i="26"/>
  <c r="AM38" i="26"/>
  <c r="AM39" i="26"/>
  <c r="AM40" i="26"/>
  <c r="AM41" i="26"/>
  <c r="AN41" i="26" s="1"/>
  <c r="AM42" i="26"/>
  <c r="AM43" i="26"/>
  <c r="AM44" i="26"/>
  <c r="AM45" i="26"/>
  <c r="AM46" i="26"/>
  <c r="AM47" i="26"/>
  <c r="AM48" i="26"/>
  <c r="AM49" i="26"/>
  <c r="AN49" i="26" s="1"/>
  <c r="AM50" i="26"/>
  <c r="AM51" i="26"/>
  <c r="AM52" i="26"/>
  <c r="AM53" i="26"/>
  <c r="AM54" i="26"/>
  <c r="AM55" i="26"/>
  <c r="AM56" i="26"/>
  <c r="AM57" i="26"/>
  <c r="AN57" i="26" s="1"/>
  <c r="AM58" i="26"/>
  <c r="AM59" i="26"/>
  <c r="AM60" i="26"/>
  <c r="AM61" i="26"/>
  <c r="AM62" i="26"/>
  <c r="AM63" i="26"/>
  <c r="AM64" i="26"/>
  <c r="AM65" i="26"/>
  <c r="AM66" i="26"/>
  <c r="AM67" i="26"/>
  <c r="AM68" i="26"/>
  <c r="AM69" i="26"/>
  <c r="AM70" i="26"/>
  <c r="AM71" i="26"/>
  <c r="AM72" i="26"/>
  <c r="AM73" i="26"/>
  <c r="AN73" i="26" s="1"/>
  <c r="AM74" i="26"/>
  <c r="AM75" i="26"/>
  <c r="AM76" i="26"/>
  <c r="AM77" i="26"/>
  <c r="AM78" i="26"/>
  <c r="AM79" i="26"/>
  <c r="AM80" i="26"/>
  <c r="AM81" i="26"/>
  <c r="AN81" i="26" s="1"/>
  <c r="AM82" i="26"/>
  <c r="AM83" i="26"/>
  <c r="AM84" i="26"/>
  <c r="AM85" i="26"/>
  <c r="AM86" i="26"/>
  <c r="AM87" i="26"/>
  <c r="AM88" i="26"/>
  <c r="AM89" i="26"/>
  <c r="AN89" i="26" s="1"/>
  <c r="AM90" i="26"/>
  <c r="AM91" i="26"/>
  <c r="AM92" i="26"/>
  <c r="AM93" i="26"/>
  <c r="AM94" i="26"/>
  <c r="AM95" i="26"/>
  <c r="AM96" i="26"/>
  <c r="AM97" i="26"/>
  <c r="AN97" i="26" s="1"/>
  <c r="AM98" i="26"/>
  <c r="AM99" i="26"/>
  <c r="AM100" i="26"/>
  <c r="AM101" i="26"/>
  <c r="AM102" i="26"/>
  <c r="AM103" i="26"/>
  <c r="AM104" i="26"/>
  <c r="AM105" i="26"/>
  <c r="AN105" i="26" s="1"/>
  <c r="AM106" i="26"/>
  <c r="AM107" i="26"/>
  <c r="AM108" i="26"/>
  <c r="AM109" i="26"/>
  <c r="AM110" i="26"/>
  <c r="AM111" i="26"/>
  <c r="AM112" i="26"/>
  <c r="AM113" i="26"/>
  <c r="AN113" i="26" s="1"/>
  <c r="AM114" i="26"/>
  <c r="AM115" i="26"/>
  <c r="AM116" i="26"/>
  <c r="AM117" i="26"/>
  <c r="AM118" i="26"/>
  <c r="AM119" i="26"/>
  <c r="AM120" i="26"/>
  <c r="AM121" i="26"/>
  <c r="AN121" i="26" s="1"/>
  <c r="AM2" i="26"/>
  <c r="AH3" i="26"/>
  <c r="AH4" i="26"/>
  <c r="AH5" i="26"/>
  <c r="AH6" i="26"/>
  <c r="AH7" i="26"/>
  <c r="AH8" i="26"/>
  <c r="AH9" i="26"/>
  <c r="AH10" i="26"/>
  <c r="AI10" i="26" s="1"/>
  <c r="AH11" i="26"/>
  <c r="AH12" i="26"/>
  <c r="AH13" i="26"/>
  <c r="AH14" i="26"/>
  <c r="AH15" i="26"/>
  <c r="AH16" i="26"/>
  <c r="AH17" i="26"/>
  <c r="AH18" i="26"/>
  <c r="AI18" i="26" s="1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I34" i="26" s="1"/>
  <c r="AH35" i="26"/>
  <c r="AH36" i="26"/>
  <c r="AH37" i="26"/>
  <c r="AH38" i="26"/>
  <c r="AH39" i="26"/>
  <c r="AH40" i="26"/>
  <c r="AH41" i="26"/>
  <c r="AH42" i="26"/>
  <c r="AI42" i="26" s="1"/>
  <c r="AH43" i="26"/>
  <c r="AH44" i="26"/>
  <c r="AH45" i="26"/>
  <c r="AH46" i="26"/>
  <c r="AH47" i="26"/>
  <c r="AH48" i="26"/>
  <c r="AH49" i="26"/>
  <c r="AH50" i="26"/>
  <c r="AI50" i="26" s="1"/>
  <c r="AH51" i="26"/>
  <c r="AH52" i="26"/>
  <c r="AH53" i="26"/>
  <c r="AH54" i="26"/>
  <c r="AH55" i="26"/>
  <c r="AH56" i="26"/>
  <c r="AH57" i="26"/>
  <c r="AH58" i="26"/>
  <c r="AI58" i="26" s="1"/>
  <c r="AH59" i="26"/>
  <c r="AH60" i="26"/>
  <c r="AH61" i="26"/>
  <c r="AH62" i="26"/>
  <c r="AH63" i="26"/>
  <c r="AH64" i="26"/>
  <c r="AH65" i="26"/>
  <c r="AH66" i="26"/>
  <c r="AI66" i="26" s="1"/>
  <c r="AH67" i="26"/>
  <c r="AH68" i="26"/>
  <c r="AH69" i="26"/>
  <c r="AH70" i="26"/>
  <c r="AH71" i="26"/>
  <c r="AH72" i="26"/>
  <c r="AH73" i="26"/>
  <c r="AH74" i="26"/>
  <c r="AI74" i="26" s="1"/>
  <c r="AH75" i="26"/>
  <c r="AH76" i="26"/>
  <c r="AH77" i="26"/>
  <c r="AH78" i="26"/>
  <c r="AH79" i="26"/>
  <c r="AH80" i="26"/>
  <c r="AH81" i="26"/>
  <c r="AH82" i="26"/>
  <c r="AH83" i="26"/>
  <c r="AH84" i="26"/>
  <c r="AH85" i="26"/>
  <c r="AH86" i="26"/>
  <c r="AH87" i="26"/>
  <c r="AH88" i="26"/>
  <c r="AH89" i="26"/>
  <c r="AH90" i="26"/>
  <c r="AI90" i="26" s="1"/>
  <c r="AH91" i="26"/>
  <c r="AH92" i="26"/>
  <c r="AH93" i="26"/>
  <c r="AH94" i="26"/>
  <c r="AH95" i="26"/>
  <c r="AH96" i="26"/>
  <c r="AH97" i="26"/>
  <c r="AH98" i="26"/>
  <c r="AI98" i="26" s="1"/>
  <c r="AH99" i="26"/>
  <c r="AH100" i="26"/>
  <c r="AH101" i="26"/>
  <c r="AH102" i="26"/>
  <c r="AH103" i="26"/>
  <c r="AH104" i="26"/>
  <c r="AH105" i="26"/>
  <c r="AH106" i="26"/>
  <c r="AI106" i="26" s="1"/>
  <c r="AH107" i="26"/>
  <c r="AH108" i="26"/>
  <c r="AH109" i="26"/>
  <c r="AH110" i="26"/>
  <c r="AH111" i="26"/>
  <c r="AH112" i="26"/>
  <c r="AH113" i="26"/>
  <c r="AH114" i="26"/>
  <c r="AI114" i="26" s="1"/>
  <c r="AH115" i="26"/>
  <c r="AH116" i="26"/>
  <c r="AH117" i="26"/>
  <c r="AH118" i="26"/>
  <c r="AH119" i="26"/>
  <c r="AH120" i="26"/>
  <c r="AH121" i="26"/>
  <c r="AH2" i="26"/>
  <c r="AC3" i="26"/>
  <c r="AC4" i="26"/>
  <c r="AC5" i="26"/>
  <c r="AC6" i="26"/>
  <c r="AC7" i="26"/>
  <c r="AC8" i="26"/>
  <c r="AC9" i="26"/>
  <c r="AD9" i="26" s="1"/>
  <c r="AC10" i="26"/>
  <c r="AC11" i="26"/>
  <c r="AC12" i="26"/>
  <c r="AC13" i="26"/>
  <c r="AC14" i="26"/>
  <c r="AC15" i="26"/>
  <c r="AC16" i="26"/>
  <c r="AC17" i="26"/>
  <c r="AD17" i="26" s="1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D33" i="26" s="1"/>
  <c r="AC34" i="26"/>
  <c r="AC35" i="26"/>
  <c r="AC36" i="26"/>
  <c r="AC37" i="26"/>
  <c r="AC38" i="26"/>
  <c r="AC39" i="26"/>
  <c r="AC40" i="26"/>
  <c r="AC41" i="26"/>
  <c r="AD41" i="26" s="1"/>
  <c r="AC42" i="26"/>
  <c r="AC43" i="26"/>
  <c r="AC44" i="26"/>
  <c r="AC45" i="26"/>
  <c r="AC46" i="26"/>
  <c r="AC47" i="26"/>
  <c r="AC48" i="26"/>
  <c r="AC49" i="26"/>
  <c r="AD49" i="26" s="1"/>
  <c r="AC50" i="26"/>
  <c r="AC51" i="26"/>
  <c r="AC52" i="26"/>
  <c r="AC53" i="26"/>
  <c r="AC54" i="26"/>
  <c r="AC55" i="26"/>
  <c r="AC56" i="26"/>
  <c r="AC57" i="26"/>
  <c r="AD57" i="26" s="1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D73" i="26" s="1"/>
  <c r="AC74" i="26"/>
  <c r="AC75" i="26"/>
  <c r="AC76" i="26"/>
  <c r="AC77" i="26"/>
  <c r="AC78" i="26"/>
  <c r="AC79" i="26"/>
  <c r="AC80" i="26"/>
  <c r="AC81" i="26"/>
  <c r="AD81" i="26" s="1"/>
  <c r="AC82" i="26"/>
  <c r="AC83" i="26"/>
  <c r="AC84" i="26"/>
  <c r="AC85" i="26"/>
  <c r="AC86" i="26"/>
  <c r="AC87" i="26"/>
  <c r="AC88" i="26"/>
  <c r="AC89" i="26"/>
  <c r="AD89" i="26" s="1"/>
  <c r="AC90" i="26"/>
  <c r="AC91" i="26"/>
  <c r="AC92" i="26"/>
  <c r="AC93" i="26"/>
  <c r="AC94" i="26"/>
  <c r="AC95" i="26"/>
  <c r="AC96" i="26"/>
  <c r="AC97" i="26"/>
  <c r="AD97" i="26" s="1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D113" i="26" s="1"/>
  <c r="AC114" i="26"/>
  <c r="AC115" i="26"/>
  <c r="AC116" i="26"/>
  <c r="AC117" i="26"/>
  <c r="AC118" i="26"/>
  <c r="AC119" i="26"/>
  <c r="AC120" i="26"/>
  <c r="AC121" i="26"/>
  <c r="AD121" i="26" s="1"/>
  <c r="AC2" i="26"/>
  <c r="X3" i="26"/>
  <c r="X4" i="26"/>
  <c r="X5" i="26"/>
  <c r="X6" i="26"/>
  <c r="X7" i="26"/>
  <c r="X8" i="26"/>
  <c r="X9" i="26"/>
  <c r="X10" i="26"/>
  <c r="Y10" i="26" s="1"/>
  <c r="X11" i="26"/>
  <c r="X12" i="26"/>
  <c r="X13" i="26"/>
  <c r="X14" i="26"/>
  <c r="X15" i="26"/>
  <c r="X16" i="26"/>
  <c r="X17" i="26"/>
  <c r="X18" i="26"/>
  <c r="Y18" i="26" s="1"/>
  <c r="X19" i="26"/>
  <c r="X20" i="26"/>
  <c r="X21" i="26"/>
  <c r="X22" i="26"/>
  <c r="X23" i="26"/>
  <c r="X24" i="26"/>
  <c r="X25" i="26"/>
  <c r="X26" i="26"/>
  <c r="Y26" i="26" s="1"/>
  <c r="X27" i="26"/>
  <c r="X28" i="26"/>
  <c r="X29" i="26"/>
  <c r="X30" i="26"/>
  <c r="X31" i="26"/>
  <c r="X32" i="26"/>
  <c r="X33" i="26"/>
  <c r="X34" i="26"/>
  <c r="Y34" i="26" s="1"/>
  <c r="X35" i="26"/>
  <c r="X36" i="26"/>
  <c r="X37" i="26"/>
  <c r="X38" i="26"/>
  <c r="X39" i="26"/>
  <c r="X40" i="26"/>
  <c r="X41" i="26"/>
  <c r="X42" i="26"/>
  <c r="Y42" i="26" s="1"/>
  <c r="X43" i="26"/>
  <c r="X44" i="26"/>
  <c r="Y44" i="26" s="1"/>
  <c r="X45" i="26"/>
  <c r="X46" i="26"/>
  <c r="X47" i="26"/>
  <c r="X48" i="26"/>
  <c r="X49" i="26"/>
  <c r="X50" i="26"/>
  <c r="X51" i="26"/>
  <c r="X52" i="26"/>
  <c r="X53" i="26"/>
  <c r="X54" i="26"/>
  <c r="X55" i="26"/>
  <c r="X56" i="26"/>
  <c r="X57" i="26"/>
  <c r="X58" i="26"/>
  <c r="Y58" i="26" s="1"/>
  <c r="X59" i="26"/>
  <c r="Y59" i="26" s="1"/>
  <c r="X60" i="26"/>
  <c r="X61" i="26"/>
  <c r="X62" i="26"/>
  <c r="X63" i="26"/>
  <c r="X64" i="26"/>
  <c r="X65" i="26"/>
  <c r="X66" i="26"/>
  <c r="Y66" i="26" s="1"/>
  <c r="X67" i="26"/>
  <c r="X68" i="26"/>
  <c r="X69" i="26"/>
  <c r="X70" i="26"/>
  <c r="X71" i="26"/>
  <c r="X72" i="26"/>
  <c r="X73" i="26"/>
  <c r="X74" i="26"/>
  <c r="Y74" i="26" s="1"/>
  <c r="X75" i="26"/>
  <c r="Y75" i="26" s="1"/>
  <c r="X76" i="26"/>
  <c r="X77" i="26"/>
  <c r="X78" i="26"/>
  <c r="X79" i="26"/>
  <c r="X80" i="26"/>
  <c r="X81" i="26"/>
  <c r="X82" i="26"/>
  <c r="Y82" i="26" s="1"/>
  <c r="X83" i="26"/>
  <c r="Y83" i="26" s="1"/>
  <c r="X84" i="26"/>
  <c r="X85" i="26"/>
  <c r="X86" i="26"/>
  <c r="X87" i="26"/>
  <c r="X88" i="26"/>
  <c r="X89" i="26"/>
  <c r="X90" i="26"/>
  <c r="Y90" i="26" s="1"/>
  <c r="X91" i="26"/>
  <c r="Y91" i="26" s="1"/>
  <c r="X92" i="26"/>
  <c r="X93" i="26"/>
  <c r="X94" i="26"/>
  <c r="X95" i="26"/>
  <c r="X96" i="26"/>
  <c r="X97" i="26"/>
  <c r="X98" i="26"/>
  <c r="Y98" i="26" s="1"/>
  <c r="X99" i="26"/>
  <c r="Y99" i="26" s="1"/>
  <c r="X100" i="26"/>
  <c r="X101" i="26"/>
  <c r="X102" i="26"/>
  <c r="X103" i="26"/>
  <c r="X104" i="26"/>
  <c r="X105" i="26"/>
  <c r="X106" i="26"/>
  <c r="Y106" i="26" s="1"/>
  <c r="X107" i="26"/>
  <c r="X108" i="26"/>
  <c r="X109" i="26"/>
  <c r="X110" i="26"/>
  <c r="X111" i="26"/>
  <c r="X112" i="26"/>
  <c r="X113" i="26"/>
  <c r="X114" i="26"/>
  <c r="Y114" i="26" s="1"/>
  <c r="X115" i="26"/>
  <c r="X116" i="26"/>
  <c r="Y116" i="26" s="1"/>
  <c r="X117" i="26"/>
  <c r="X118" i="26"/>
  <c r="X119" i="26"/>
  <c r="X120" i="26"/>
  <c r="X121" i="26"/>
  <c r="X2" i="26"/>
  <c r="S3" i="26"/>
  <c r="S4" i="26"/>
  <c r="S5" i="26"/>
  <c r="S6" i="26"/>
  <c r="S7" i="26"/>
  <c r="S8" i="26"/>
  <c r="S9" i="26"/>
  <c r="T9" i="26" s="1"/>
  <c r="S10" i="26"/>
  <c r="T10" i="26" s="1"/>
  <c r="S11" i="26"/>
  <c r="S12" i="26"/>
  <c r="S13" i="26"/>
  <c r="S14" i="26"/>
  <c r="S15" i="26"/>
  <c r="S16" i="26"/>
  <c r="S17" i="26"/>
  <c r="T17" i="26" s="1"/>
  <c r="S18" i="26"/>
  <c r="T18" i="26" s="1"/>
  <c r="S19" i="26"/>
  <c r="S20" i="26"/>
  <c r="S21" i="26"/>
  <c r="S22" i="26"/>
  <c r="S23" i="26"/>
  <c r="S24" i="26"/>
  <c r="S25" i="26"/>
  <c r="T25" i="26" s="1"/>
  <c r="S26" i="26"/>
  <c r="T26" i="26" s="1"/>
  <c r="S27" i="26"/>
  <c r="S28" i="26"/>
  <c r="S29" i="26"/>
  <c r="S30" i="26"/>
  <c r="S31" i="26"/>
  <c r="S32" i="26"/>
  <c r="S33" i="26"/>
  <c r="T33" i="26" s="1"/>
  <c r="S34" i="26"/>
  <c r="T34" i="26" s="1"/>
  <c r="S35" i="26"/>
  <c r="S36" i="26"/>
  <c r="S37" i="26"/>
  <c r="S38" i="26"/>
  <c r="S39" i="26"/>
  <c r="S40" i="26"/>
  <c r="S41" i="26"/>
  <c r="T41" i="26" s="1"/>
  <c r="S42" i="26"/>
  <c r="T42" i="26" s="1"/>
  <c r="S43" i="26"/>
  <c r="S44" i="26"/>
  <c r="S45" i="26"/>
  <c r="S46" i="26"/>
  <c r="S47" i="26"/>
  <c r="S48" i="26"/>
  <c r="S49" i="26"/>
  <c r="S50" i="26"/>
  <c r="T50" i="26" s="1"/>
  <c r="S51" i="26"/>
  <c r="S52" i="26"/>
  <c r="S53" i="26"/>
  <c r="S54" i="26"/>
  <c r="S55" i="26"/>
  <c r="S56" i="26"/>
  <c r="S57" i="26"/>
  <c r="T57" i="26" s="1"/>
  <c r="S58" i="26"/>
  <c r="T58" i="26" s="1"/>
  <c r="S59" i="26"/>
  <c r="S60" i="26"/>
  <c r="S61" i="26"/>
  <c r="S2" i="26"/>
  <c r="N3" i="26"/>
  <c r="N4" i="26"/>
  <c r="N5" i="26"/>
  <c r="N6" i="26"/>
  <c r="N7" i="26"/>
  <c r="O7" i="26" s="1"/>
  <c r="N8" i="26"/>
  <c r="N9" i="26"/>
  <c r="N10" i="26"/>
  <c r="O10" i="26" s="1"/>
  <c r="N11" i="26"/>
  <c r="N12" i="26"/>
  <c r="N13" i="26"/>
  <c r="N14" i="26"/>
  <c r="N15" i="26"/>
  <c r="O15" i="26" s="1"/>
  <c r="N16" i="26"/>
  <c r="N17" i="26"/>
  <c r="N18" i="26"/>
  <c r="O18" i="26" s="1"/>
  <c r="N19" i="26"/>
  <c r="N20" i="26"/>
  <c r="N21" i="26"/>
  <c r="N22" i="26"/>
  <c r="N23" i="26"/>
  <c r="O23" i="26" s="1"/>
  <c r="N24" i="26"/>
  <c r="N25" i="26"/>
  <c r="N26" i="26"/>
  <c r="O26" i="26" s="1"/>
  <c r="N27" i="26"/>
  <c r="N28" i="26"/>
  <c r="N29" i="26"/>
  <c r="N30" i="26"/>
  <c r="N31" i="26"/>
  <c r="N32" i="26"/>
  <c r="N33" i="26"/>
  <c r="N34" i="26"/>
  <c r="O34" i="26" s="1"/>
  <c r="N35" i="26"/>
  <c r="N36" i="26"/>
  <c r="N37" i="26"/>
  <c r="N38" i="26"/>
  <c r="N39" i="26"/>
  <c r="N40" i="26"/>
  <c r="N41" i="26"/>
  <c r="N42" i="26"/>
  <c r="O42" i="26" s="1"/>
  <c r="N43" i="26"/>
  <c r="N44" i="26"/>
  <c r="N45" i="26"/>
  <c r="N46" i="26"/>
  <c r="N47" i="26"/>
  <c r="N48" i="26"/>
  <c r="N49" i="26"/>
  <c r="N50" i="26"/>
  <c r="O50" i="26" s="1"/>
  <c r="N51" i="26"/>
  <c r="N52" i="26"/>
  <c r="N53" i="26"/>
  <c r="N54" i="26"/>
  <c r="N55" i="26"/>
  <c r="O55" i="26" s="1"/>
  <c r="N56" i="26"/>
  <c r="N57" i="26"/>
  <c r="N58" i="26"/>
  <c r="O58" i="26" s="1"/>
  <c r="N59" i="26"/>
  <c r="N60" i="26"/>
  <c r="N61" i="26"/>
  <c r="N2" i="26"/>
  <c r="I3" i="26"/>
  <c r="I4" i="26"/>
  <c r="I5" i="26"/>
  <c r="I6" i="26"/>
  <c r="I7" i="26"/>
  <c r="I8" i="26"/>
  <c r="I9" i="26"/>
  <c r="I10" i="26"/>
  <c r="J10" i="26" s="1"/>
  <c r="I11" i="26"/>
  <c r="I12" i="26"/>
  <c r="J12" i="26" s="1"/>
  <c r="I13" i="26"/>
  <c r="I14" i="26"/>
  <c r="I15" i="26"/>
  <c r="I16" i="26"/>
  <c r="J16" i="26" s="1"/>
  <c r="I17" i="26"/>
  <c r="I18" i="26"/>
  <c r="J18" i="26" s="1"/>
  <c r="I19" i="26"/>
  <c r="I20" i="26"/>
  <c r="I21" i="26"/>
  <c r="I22" i="26"/>
  <c r="I23" i="26"/>
  <c r="J23" i="26" s="1"/>
  <c r="I24" i="26"/>
  <c r="I25" i="26"/>
  <c r="I26" i="26"/>
  <c r="J26" i="26" s="1"/>
  <c r="I27" i="26"/>
  <c r="J27" i="26" s="1"/>
  <c r="I28" i="26"/>
  <c r="I29" i="26"/>
  <c r="I30" i="26"/>
  <c r="I31" i="26"/>
  <c r="J31" i="26" s="1"/>
  <c r="I32" i="26"/>
  <c r="I33" i="26"/>
  <c r="I34" i="26"/>
  <c r="J34" i="26" s="1"/>
  <c r="I35" i="26"/>
  <c r="J35" i="26" s="1"/>
  <c r="I36" i="26"/>
  <c r="I37" i="26"/>
  <c r="I38" i="26"/>
  <c r="I39" i="26"/>
  <c r="J39" i="26" s="1"/>
  <c r="I40" i="26"/>
  <c r="I41" i="26"/>
  <c r="I42" i="26"/>
  <c r="J42" i="26" s="1"/>
  <c r="I43" i="26"/>
  <c r="J43" i="26" s="1"/>
  <c r="I44" i="26"/>
  <c r="I45" i="26"/>
  <c r="I46" i="26"/>
  <c r="I47" i="26"/>
  <c r="I48" i="26"/>
  <c r="I49" i="26"/>
  <c r="I50" i="26"/>
  <c r="J50" i="26" s="1"/>
  <c r="I51" i="26"/>
  <c r="I52" i="26"/>
  <c r="I53" i="26"/>
  <c r="I54" i="26"/>
  <c r="I55" i="26"/>
  <c r="I56" i="26"/>
  <c r="I57" i="26"/>
  <c r="I58" i="26"/>
  <c r="J58" i="26" s="1"/>
  <c r="I59" i="26"/>
  <c r="I60" i="26"/>
  <c r="I61" i="26"/>
  <c r="I2" i="26"/>
  <c r="D3" i="26"/>
  <c r="D4" i="26"/>
  <c r="D5" i="26"/>
  <c r="D6" i="26"/>
  <c r="D7" i="26"/>
  <c r="D8" i="26"/>
  <c r="D9" i="26"/>
  <c r="D10" i="26"/>
  <c r="E10" i="26" s="1"/>
  <c r="D11" i="26"/>
  <c r="D12" i="26"/>
  <c r="D13" i="26"/>
  <c r="D14" i="26"/>
  <c r="D15" i="26"/>
  <c r="D16" i="26"/>
  <c r="E16" i="26" s="1"/>
  <c r="D17" i="26"/>
  <c r="D18" i="26"/>
  <c r="D19" i="26"/>
  <c r="D20" i="26"/>
  <c r="E20" i="26" s="1"/>
  <c r="D21" i="26"/>
  <c r="D22" i="26"/>
  <c r="D23" i="26"/>
  <c r="D24" i="26"/>
  <c r="D25" i="26"/>
  <c r="D26" i="26"/>
  <c r="E26" i="26" s="1"/>
  <c r="D27" i="26"/>
  <c r="D28" i="26"/>
  <c r="E28" i="26" s="1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E42" i="26" s="1"/>
  <c r="D43" i="26"/>
  <c r="D44" i="26"/>
  <c r="D45" i="26"/>
  <c r="D46" i="26"/>
  <c r="D47" i="26"/>
  <c r="D48" i="26"/>
  <c r="D49" i="26"/>
  <c r="D50" i="26"/>
  <c r="E50" i="26" s="1"/>
  <c r="D51" i="26"/>
  <c r="D52" i="26"/>
  <c r="D53" i="26"/>
  <c r="D54" i="26"/>
  <c r="D55" i="26"/>
  <c r="D56" i="26"/>
  <c r="D57" i="26"/>
  <c r="D58" i="26"/>
  <c r="E58" i="26" s="1"/>
  <c r="D59" i="26"/>
  <c r="D60" i="26"/>
  <c r="D61" i="26"/>
  <c r="D2" i="26"/>
  <c r="AN10" i="26"/>
  <c r="AN18" i="26"/>
  <c r="AN26" i="26"/>
  <c r="AN33" i="26"/>
  <c r="AN34" i="26"/>
  <c r="AN42" i="26"/>
  <c r="AN50" i="26"/>
  <c r="AN58" i="26"/>
  <c r="AN65" i="26"/>
  <c r="AN66" i="26"/>
  <c r="AN74" i="26"/>
  <c r="AN82" i="26"/>
  <c r="AN90" i="26"/>
  <c r="AN92" i="26"/>
  <c r="AN95" i="26"/>
  <c r="AN98" i="26"/>
  <c r="AN99" i="26"/>
  <c r="AN103" i="26"/>
  <c r="AN106" i="26"/>
  <c r="AN111" i="26"/>
  <c r="AN114" i="26"/>
  <c r="AN116" i="26"/>
  <c r="AN119" i="26"/>
  <c r="AN2" i="26"/>
  <c r="AI9" i="26"/>
  <c r="AI15" i="26"/>
  <c r="AI17" i="26"/>
  <c r="AI23" i="26"/>
  <c r="AI25" i="26"/>
  <c r="AI26" i="26"/>
  <c r="AI31" i="26"/>
  <c r="AI33" i="26"/>
  <c r="AI39" i="26"/>
  <c r="AI41" i="26"/>
  <c r="AI43" i="26"/>
  <c r="AI47" i="26"/>
  <c r="AI49" i="26"/>
  <c r="AI51" i="26"/>
  <c r="AI57" i="26"/>
  <c r="AI59" i="26"/>
  <c r="AI63" i="26"/>
  <c r="AI65" i="26"/>
  <c r="AI67" i="26"/>
  <c r="AI71" i="26"/>
  <c r="AI73" i="26"/>
  <c r="AI76" i="26"/>
  <c r="AI81" i="26"/>
  <c r="AI82" i="26"/>
  <c r="AI83" i="26"/>
  <c r="AI84" i="26"/>
  <c r="AI87" i="26"/>
  <c r="AI89" i="26"/>
  <c r="AI91" i="26"/>
  <c r="AI95" i="26"/>
  <c r="AI97" i="26"/>
  <c r="AI99" i="26"/>
  <c r="AI103" i="26"/>
  <c r="AI105" i="26"/>
  <c r="AI107" i="26"/>
  <c r="AI111" i="26"/>
  <c r="AI113" i="26"/>
  <c r="AI115" i="26"/>
  <c r="AI119" i="26"/>
  <c r="AI121" i="26"/>
  <c r="AI2" i="26"/>
  <c r="AD10" i="26"/>
  <c r="AD12" i="26"/>
  <c r="AD14" i="26"/>
  <c r="AD18" i="26"/>
  <c r="AD25" i="26"/>
  <c r="AD26" i="26"/>
  <c r="AD28" i="26"/>
  <c r="AD34" i="26"/>
  <c r="AD38" i="26"/>
  <c r="AD40" i="26"/>
  <c r="AD42" i="26"/>
  <c r="AD48" i="26"/>
  <c r="AD50" i="26"/>
  <c r="AD51" i="26"/>
  <c r="AD52" i="26"/>
  <c r="AD58" i="26"/>
  <c r="AD65" i="26"/>
  <c r="AD66" i="26"/>
  <c r="AD68" i="26"/>
  <c r="AD74" i="26"/>
  <c r="AD75" i="26"/>
  <c r="AD79" i="26"/>
  <c r="AD82" i="26"/>
  <c r="AD87" i="26"/>
  <c r="AD90" i="26"/>
  <c r="AD91" i="26"/>
  <c r="AD95" i="26"/>
  <c r="AD98" i="26"/>
  <c r="AD105" i="26"/>
  <c r="AD106" i="26"/>
  <c r="AD107" i="26"/>
  <c r="AD108" i="26"/>
  <c r="AD110" i="26"/>
  <c r="AD112" i="26"/>
  <c r="AD114" i="26"/>
  <c r="AD115" i="26"/>
  <c r="AD116" i="26"/>
  <c r="AD118" i="26"/>
  <c r="AD120" i="26"/>
  <c r="AD2" i="26"/>
  <c r="Y9" i="26"/>
  <c r="Y17" i="26"/>
  <c r="Y25" i="26"/>
  <c r="Y30" i="26"/>
  <c r="Y33" i="26"/>
  <c r="Y41" i="26"/>
  <c r="Y46" i="26"/>
  <c r="Y47" i="26"/>
  <c r="Y49" i="26"/>
  <c r="Y50" i="26"/>
  <c r="Y52" i="26"/>
  <c r="Y55" i="26"/>
  <c r="Y57" i="26"/>
  <c r="Y65" i="26"/>
  <c r="Y71" i="26"/>
  <c r="Y73" i="26"/>
  <c r="Y79" i="26"/>
  <c r="Y81" i="26"/>
  <c r="Y87" i="26"/>
  <c r="Y89" i="26"/>
  <c r="Y97" i="26"/>
  <c r="Y103" i="26"/>
  <c r="Y105" i="26"/>
  <c r="Y111" i="26"/>
  <c r="Y113" i="26"/>
  <c r="Y119" i="26"/>
  <c r="Y121" i="26"/>
  <c r="Y2" i="26"/>
  <c r="T23" i="26"/>
  <c r="T31" i="26"/>
  <c r="T39" i="26"/>
  <c r="T43" i="26"/>
  <c r="T47" i="26"/>
  <c r="T49" i="26"/>
  <c r="T51" i="26"/>
  <c r="T55" i="26"/>
  <c r="T59" i="26"/>
  <c r="O5" i="26"/>
  <c r="O13" i="26"/>
  <c r="O14" i="26"/>
  <c r="O21" i="26"/>
  <c r="O22" i="26"/>
  <c r="O29" i="26"/>
  <c r="O31" i="26"/>
  <c r="O37" i="26"/>
  <c r="O38" i="26"/>
  <c r="O40" i="26"/>
  <c r="O43" i="26"/>
  <c r="O45" i="26"/>
  <c r="O46" i="26"/>
  <c r="O47" i="26"/>
  <c r="O51" i="26"/>
  <c r="O53" i="26"/>
  <c r="O54" i="26"/>
  <c r="O56" i="26"/>
  <c r="O61" i="26"/>
  <c r="O2" i="26"/>
  <c r="J9" i="26"/>
  <c r="J17" i="26"/>
  <c r="J24" i="26"/>
  <c r="J25" i="26"/>
  <c r="J33" i="26"/>
  <c r="J36" i="26"/>
  <c r="J40" i="26"/>
  <c r="J41" i="26"/>
  <c r="J48" i="26"/>
  <c r="J49" i="26"/>
  <c r="J51" i="26"/>
  <c r="J55" i="26"/>
  <c r="J56" i="26"/>
  <c r="J57" i="26"/>
  <c r="J59" i="26"/>
  <c r="J60" i="26"/>
  <c r="E5" i="26"/>
  <c r="E6" i="26"/>
  <c r="E13" i="26"/>
  <c r="E14" i="26"/>
  <c r="E15" i="26"/>
  <c r="E18" i="26"/>
  <c r="E21" i="26"/>
  <c r="E22" i="26"/>
  <c r="E29" i="26"/>
  <c r="E30" i="26"/>
  <c r="E34" i="26"/>
  <c r="E35" i="26"/>
  <c r="E36" i="26"/>
  <c r="E37" i="26"/>
  <c r="E38" i="26"/>
  <c r="E40" i="26"/>
  <c r="E43" i="26"/>
  <c r="E44" i="26"/>
  <c r="E45" i="26"/>
  <c r="E46" i="26"/>
  <c r="E47" i="26"/>
  <c r="E48" i="26"/>
  <c r="E53" i="26"/>
  <c r="E54" i="26"/>
  <c r="E59" i="26"/>
  <c r="E60" i="26"/>
  <c r="E61" i="26"/>
  <c r="E2" i="26"/>
  <c r="BE123" i="26"/>
  <c r="BA123" i="26"/>
  <c r="BE122" i="26"/>
  <c r="BA122" i="26"/>
  <c r="AW122" i="26"/>
  <c r="AW123" i="26" s="1"/>
  <c r="AS122" i="26"/>
  <c r="AN120" i="26"/>
  <c r="AI120" i="26"/>
  <c r="Y120" i="26"/>
  <c r="AD119" i="26"/>
  <c r="AN118" i="26"/>
  <c r="AI118" i="26"/>
  <c r="Y118" i="26"/>
  <c r="AN117" i="26"/>
  <c r="AI117" i="26"/>
  <c r="AD117" i="26"/>
  <c r="Y117" i="26"/>
  <c r="AI116" i="26"/>
  <c r="AN115" i="26"/>
  <c r="Y115" i="26"/>
  <c r="AN112" i="26"/>
  <c r="AI112" i="26"/>
  <c r="Y112" i="26"/>
  <c r="AD111" i="26"/>
  <c r="AN110" i="26"/>
  <c r="AI110" i="26"/>
  <c r="Y110" i="26"/>
  <c r="AN109" i="26"/>
  <c r="AI109" i="26"/>
  <c r="Y109" i="26"/>
  <c r="AN108" i="26"/>
  <c r="AI108" i="26"/>
  <c r="Y108" i="26"/>
  <c r="AN107" i="26"/>
  <c r="Y107" i="26"/>
  <c r="AN104" i="26"/>
  <c r="AI104" i="26"/>
  <c r="AD104" i="26"/>
  <c r="Y104" i="26"/>
  <c r="AD103" i="26"/>
  <c r="AN102" i="26"/>
  <c r="AI102" i="26"/>
  <c r="AD102" i="26"/>
  <c r="Y102" i="26"/>
  <c r="AN101" i="26"/>
  <c r="AI101" i="26"/>
  <c r="AD101" i="26"/>
  <c r="Y101" i="26"/>
  <c r="AN100" i="26"/>
  <c r="AI100" i="26"/>
  <c r="AD100" i="26"/>
  <c r="Y100" i="26"/>
  <c r="AD99" i="26"/>
  <c r="AN96" i="26"/>
  <c r="AI96" i="26"/>
  <c r="AD96" i="26"/>
  <c r="Y96" i="26"/>
  <c r="Y95" i="26"/>
  <c r="AN94" i="26"/>
  <c r="AI94" i="26"/>
  <c r="AD94" i="26"/>
  <c r="Y94" i="26"/>
  <c r="AN93" i="26"/>
  <c r="AI93" i="26"/>
  <c r="AD93" i="26"/>
  <c r="Y93" i="26"/>
  <c r="AI92" i="26"/>
  <c r="AD92" i="26"/>
  <c r="Y92" i="26"/>
  <c r="AN91" i="26"/>
  <c r="AN88" i="26"/>
  <c r="AI88" i="26"/>
  <c r="AD88" i="26"/>
  <c r="Y88" i="26"/>
  <c r="AN87" i="26"/>
  <c r="AN86" i="26"/>
  <c r="AI86" i="26"/>
  <c r="AD86" i="26"/>
  <c r="Y86" i="26"/>
  <c r="AN85" i="26"/>
  <c r="AI85" i="26"/>
  <c r="AD85" i="26"/>
  <c r="Y85" i="26"/>
  <c r="AN84" i="26"/>
  <c r="AD84" i="26"/>
  <c r="Y84" i="26"/>
  <c r="AN83" i="26"/>
  <c r="AD83" i="26"/>
  <c r="AN80" i="26"/>
  <c r="AI80" i="26"/>
  <c r="AD80" i="26"/>
  <c r="Y80" i="26"/>
  <c r="AN79" i="26"/>
  <c r="AI79" i="26"/>
  <c r="AN78" i="26"/>
  <c r="AI78" i="26"/>
  <c r="AD78" i="26"/>
  <c r="Y78" i="26"/>
  <c r="AN77" i="26"/>
  <c r="AI77" i="26"/>
  <c r="AD77" i="26"/>
  <c r="Y77" i="26"/>
  <c r="AN76" i="26"/>
  <c r="AD76" i="26"/>
  <c r="Y76" i="26"/>
  <c r="AN75" i="26"/>
  <c r="AI75" i="26"/>
  <c r="AN72" i="26"/>
  <c r="AI72" i="26"/>
  <c r="AD72" i="26"/>
  <c r="Y72" i="26"/>
  <c r="AN71" i="26"/>
  <c r="AD71" i="26"/>
  <c r="AN70" i="26"/>
  <c r="AI70" i="26"/>
  <c r="AD70" i="26"/>
  <c r="Y70" i="26"/>
  <c r="AN69" i="26"/>
  <c r="AI69" i="26"/>
  <c r="AD69" i="26"/>
  <c r="Y69" i="26"/>
  <c r="AN68" i="26"/>
  <c r="AI68" i="26"/>
  <c r="Y68" i="26"/>
  <c r="AN67" i="26"/>
  <c r="AD67" i="26"/>
  <c r="Y67" i="26"/>
  <c r="AN64" i="26"/>
  <c r="AI64" i="26"/>
  <c r="AD64" i="26"/>
  <c r="Y64" i="26"/>
  <c r="AN63" i="26"/>
  <c r="AD63" i="26"/>
  <c r="Y63" i="26"/>
  <c r="AN62" i="26"/>
  <c r="AI62" i="26"/>
  <c r="AD62" i="26"/>
  <c r="Y62" i="26"/>
  <c r="AN61" i="26"/>
  <c r="AI61" i="26"/>
  <c r="AD61" i="26"/>
  <c r="Y61" i="26"/>
  <c r="T61" i="26"/>
  <c r="J61" i="26"/>
  <c r="AN60" i="26"/>
  <c r="AI60" i="26"/>
  <c r="AD60" i="26"/>
  <c r="Y60" i="26"/>
  <c r="T60" i="26"/>
  <c r="O60" i="26"/>
  <c r="AN59" i="26"/>
  <c r="AD59" i="26"/>
  <c r="O59" i="26"/>
  <c r="O57" i="26"/>
  <c r="E57" i="26"/>
  <c r="AN56" i="26"/>
  <c r="AI56" i="26"/>
  <c r="AD56" i="26"/>
  <c r="Y56" i="26"/>
  <c r="T56" i="26"/>
  <c r="E56" i="26"/>
  <c r="AN55" i="26"/>
  <c r="AI55" i="26"/>
  <c r="AD55" i="26"/>
  <c r="E55" i="26"/>
  <c r="AN54" i="26"/>
  <c r="AI54" i="26"/>
  <c r="AD54" i="26"/>
  <c r="Y54" i="26"/>
  <c r="T54" i="26"/>
  <c r="J54" i="26"/>
  <c r="AN53" i="26"/>
  <c r="AI53" i="26"/>
  <c r="AD53" i="26"/>
  <c r="Y53" i="26"/>
  <c r="T53" i="26"/>
  <c r="J53" i="26"/>
  <c r="AN52" i="26"/>
  <c r="AI52" i="26"/>
  <c r="T52" i="26"/>
  <c r="O52" i="26"/>
  <c r="J52" i="26"/>
  <c r="E52" i="26"/>
  <c r="AN51" i="26"/>
  <c r="Y51" i="26"/>
  <c r="E51" i="26"/>
  <c r="O49" i="26"/>
  <c r="E49" i="26"/>
  <c r="AN48" i="26"/>
  <c r="AI48" i="26"/>
  <c r="Y48" i="26"/>
  <c r="T48" i="26"/>
  <c r="O48" i="26"/>
  <c r="AN47" i="26"/>
  <c r="AD47" i="26"/>
  <c r="J47" i="26"/>
  <c r="AN46" i="26"/>
  <c r="AI46" i="26"/>
  <c r="AD46" i="26"/>
  <c r="T46" i="26"/>
  <c r="J46" i="26"/>
  <c r="AN45" i="26"/>
  <c r="AI45" i="26"/>
  <c r="AD45" i="26"/>
  <c r="Y45" i="26"/>
  <c r="T45" i="26"/>
  <c r="J45" i="26"/>
  <c r="AN44" i="26"/>
  <c r="AI44" i="26"/>
  <c r="AD44" i="26"/>
  <c r="T44" i="26"/>
  <c r="O44" i="26"/>
  <c r="J44" i="26"/>
  <c r="AN43" i="26"/>
  <c r="AD43" i="26"/>
  <c r="Y43" i="26"/>
  <c r="O41" i="26"/>
  <c r="E41" i="26"/>
  <c r="AN40" i="26"/>
  <c r="AI40" i="26"/>
  <c r="Y40" i="26"/>
  <c r="T40" i="26"/>
  <c r="AN39" i="26"/>
  <c r="AD39" i="26"/>
  <c r="Y39" i="26"/>
  <c r="O39" i="26"/>
  <c r="E39" i="26"/>
  <c r="AN38" i="26"/>
  <c r="AI38" i="26"/>
  <c r="Y38" i="26"/>
  <c r="T38" i="26"/>
  <c r="J38" i="26"/>
  <c r="AN37" i="26"/>
  <c r="AI37" i="26"/>
  <c r="AD37" i="26"/>
  <c r="Y37" i="26"/>
  <c r="T37" i="26"/>
  <c r="J37" i="26"/>
  <c r="AN36" i="26"/>
  <c r="AI36" i="26"/>
  <c r="AD36" i="26"/>
  <c r="Y36" i="26"/>
  <c r="T36" i="26"/>
  <c r="O36" i="26"/>
  <c r="AN35" i="26"/>
  <c r="AI35" i="26"/>
  <c r="AD35" i="26"/>
  <c r="Y35" i="26"/>
  <c r="T35" i="26"/>
  <c r="O35" i="26"/>
  <c r="O33" i="26"/>
  <c r="E33" i="26"/>
  <c r="AN32" i="26"/>
  <c r="AI32" i="26"/>
  <c r="AD32" i="26"/>
  <c r="Y32" i="26"/>
  <c r="T32" i="26"/>
  <c r="O32" i="26"/>
  <c r="J32" i="26"/>
  <c r="E32" i="26"/>
  <c r="AN31" i="26"/>
  <c r="AD31" i="26"/>
  <c r="Y31" i="26"/>
  <c r="E31" i="26"/>
  <c r="AN30" i="26"/>
  <c r="AI30" i="26"/>
  <c r="AD30" i="26"/>
  <c r="T30" i="26"/>
  <c r="O30" i="26"/>
  <c r="J30" i="26"/>
  <c r="AN29" i="26"/>
  <c r="AI29" i="26"/>
  <c r="AD29" i="26"/>
  <c r="Y29" i="26"/>
  <c r="T29" i="26"/>
  <c r="J29" i="26"/>
  <c r="AN28" i="26"/>
  <c r="AI28" i="26"/>
  <c r="Y28" i="26"/>
  <c r="T28" i="26"/>
  <c r="O28" i="26"/>
  <c r="J28" i="26"/>
  <c r="AN27" i="26"/>
  <c r="AI27" i="26"/>
  <c r="AD27" i="26"/>
  <c r="Y27" i="26"/>
  <c r="T27" i="26"/>
  <c r="O27" i="26"/>
  <c r="E27" i="26"/>
  <c r="O25" i="26"/>
  <c r="E25" i="26"/>
  <c r="AN24" i="26"/>
  <c r="AI24" i="26"/>
  <c r="AD24" i="26"/>
  <c r="Y24" i="26"/>
  <c r="T24" i="26"/>
  <c r="O24" i="26"/>
  <c r="E24" i="26"/>
  <c r="AN23" i="26"/>
  <c r="AD23" i="26"/>
  <c r="Y23" i="26"/>
  <c r="E23" i="26"/>
  <c r="AN22" i="26"/>
  <c r="AI22" i="26"/>
  <c r="AD22" i="26"/>
  <c r="Y22" i="26"/>
  <c r="T22" i="26"/>
  <c r="J22" i="26"/>
  <c r="AN21" i="26"/>
  <c r="AI21" i="26"/>
  <c r="AD21" i="26"/>
  <c r="Y21" i="26"/>
  <c r="T21" i="26"/>
  <c r="J21" i="26"/>
  <c r="AN20" i="26"/>
  <c r="AI20" i="26"/>
  <c r="AD20" i="26"/>
  <c r="Y20" i="26"/>
  <c r="T20" i="26"/>
  <c r="O20" i="26"/>
  <c r="J20" i="26"/>
  <c r="AN19" i="26"/>
  <c r="AI19" i="26"/>
  <c r="AD19" i="26"/>
  <c r="Y19" i="26"/>
  <c r="T19" i="26"/>
  <c r="O19" i="26"/>
  <c r="J19" i="26"/>
  <c r="E19" i="26"/>
  <c r="O17" i="26"/>
  <c r="E17" i="26"/>
  <c r="AN16" i="26"/>
  <c r="AI16" i="26"/>
  <c r="AD16" i="26"/>
  <c r="Y16" i="26"/>
  <c r="T16" i="26"/>
  <c r="O16" i="26"/>
  <c r="AN15" i="26"/>
  <c r="AD15" i="26"/>
  <c r="Y15" i="26"/>
  <c r="T15" i="26"/>
  <c r="J15" i="26"/>
  <c r="AN14" i="26"/>
  <c r="AI14" i="26"/>
  <c r="Y14" i="26"/>
  <c r="T14" i="26"/>
  <c r="J14" i="26"/>
  <c r="AN13" i="26"/>
  <c r="AI13" i="26"/>
  <c r="AD13" i="26"/>
  <c r="Y13" i="26"/>
  <c r="T13" i="26"/>
  <c r="J13" i="26"/>
  <c r="AN12" i="26"/>
  <c r="AI12" i="26"/>
  <c r="Y12" i="26"/>
  <c r="T12" i="26"/>
  <c r="O12" i="26"/>
  <c r="E12" i="26"/>
  <c r="AN11" i="26"/>
  <c r="AI11" i="26"/>
  <c r="AD11" i="26"/>
  <c r="Y11" i="26"/>
  <c r="T11" i="26"/>
  <c r="O11" i="26"/>
  <c r="J11" i="26"/>
  <c r="E11" i="26"/>
  <c r="O9" i="26"/>
  <c r="E9" i="26"/>
  <c r="AN8" i="26"/>
  <c r="AI8" i="26"/>
  <c r="AD8" i="26"/>
  <c r="Y8" i="26"/>
  <c r="T8" i="26"/>
  <c r="O8" i="26"/>
  <c r="J8" i="26"/>
  <c r="E8" i="26"/>
  <c r="AN7" i="26"/>
  <c r="AI7" i="26"/>
  <c r="AD7" i="26"/>
  <c r="Y7" i="26"/>
  <c r="T7" i="26"/>
  <c r="J7" i="26"/>
  <c r="E7" i="26"/>
  <c r="AN6" i="26"/>
  <c r="AI6" i="26"/>
  <c r="AD6" i="26"/>
  <c r="Y6" i="26"/>
  <c r="T6" i="26"/>
  <c r="O6" i="26"/>
  <c r="J6" i="26"/>
  <c r="AN5" i="26"/>
  <c r="AI5" i="26"/>
  <c r="AD5" i="26"/>
  <c r="Y5" i="26"/>
  <c r="T5" i="26"/>
  <c r="J5" i="26"/>
  <c r="AN4" i="26"/>
  <c r="AI4" i="26"/>
  <c r="AD4" i="26"/>
  <c r="Y4" i="26"/>
  <c r="T4" i="26"/>
  <c r="O4" i="26"/>
  <c r="J4" i="26"/>
  <c r="E4" i="26"/>
  <c r="AN3" i="26"/>
  <c r="AI3" i="26"/>
  <c r="AD3" i="26"/>
  <c r="Y3" i="26"/>
  <c r="T3" i="26"/>
  <c r="O3" i="26"/>
  <c r="J3" i="26"/>
  <c r="E3" i="26"/>
  <c r="T2" i="26"/>
  <c r="J2" i="26"/>
  <c r="AW12" i="24"/>
  <c r="AW10" i="24"/>
  <c r="AU12" i="24"/>
  <c r="AU10" i="24"/>
  <c r="AS12" i="24"/>
  <c r="AS10" i="24"/>
  <c r="AQ12" i="24"/>
  <c r="AQ10" i="24"/>
  <c r="AM3" i="24"/>
  <c r="AM4" i="24"/>
  <c r="AM5" i="24"/>
  <c r="AM6" i="24"/>
  <c r="AM7" i="24"/>
  <c r="AM8" i="24"/>
  <c r="AM9" i="24"/>
  <c r="AM10" i="24"/>
  <c r="AN10" i="24" s="1"/>
  <c r="AM11" i="24"/>
  <c r="AM12" i="24"/>
  <c r="AM13" i="24"/>
  <c r="AM14" i="24"/>
  <c r="AM15" i="24"/>
  <c r="AM16" i="24"/>
  <c r="AM17" i="24"/>
  <c r="AM18" i="24"/>
  <c r="AN18" i="24" s="1"/>
  <c r="AM19" i="24"/>
  <c r="AM20" i="24"/>
  <c r="AM21" i="24"/>
  <c r="AM22" i="24"/>
  <c r="AM23" i="24"/>
  <c r="AM24" i="24"/>
  <c r="AM25" i="24"/>
  <c r="AM26" i="24"/>
  <c r="AN26" i="24" s="1"/>
  <c r="AM27" i="24"/>
  <c r="AM28" i="24"/>
  <c r="AM29" i="24"/>
  <c r="AM30" i="24"/>
  <c r="AM31" i="24"/>
  <c r="AM32" i="24"/>
  <c r="AM33" i="24"/>
  <c r="AM34" i="24"/>
  <c r="AN34" i="24" s="1"/>
  <c r="AM35" i="24"/>
  <c r="AM36" i="24"/>
  <c r="AM37" i="24"/>
  <c r="AM38" i="24"/>
  <c r="AM39" i="24"/>
  <c r="AM40" i="24"/>
  <c r="AM41" i="24"/>
  <c r="AM42" i="24"/>
  <c r="AN42" i="24" s="1"/>
  <c r="AM43" i="24"/>
  <c r="AM44" i="24"/>
  <c r="AM45" i="24"/>
  <c r="AM46" i="24"/>
  <c r="AM47" i="24"/>
  <c r="AM48" i="24"/>
  <c r="AM49" i="24"/>
  <c r="AM50" i="24"/>
  <c r="AN50" i="24" s="1"/>
  <c r="AM51" i="24"/>
  <c r="AM52" i="24"/>
  <c r="AM53" i="24"/>
  <c r="AM54" i="24"/>
  <c r="AM55" i="24"/>
  <c r="AM56" i="24"/>
  <c r="AM57" i="24"/>
  <c r="AM58" i="24"/>
  <c r="AN58" i="24" s="1"/>
  <c r="AM59" i="24"/>
  <c r="AM60" i="24"/>
  <c r="AM61" i="24"/>
  <c r="AM62" i="24"/>
  <c r="AM63" i="24"/>
  <c r="AM64" i="24"/>
  <c r="AM65" i="24"/>
  <c r="AM66" i="24"/>
  <c r="AN66" i="24" s="1"/>
  <c r="AM67" i="24"/>
  <c r="AM68" i="24"/>
  <c r="AM69" i="24"/>
  <c r="AM70" i="24"/>
  <c r="AM71" i="24"/>
  <c r="AM72" i="24"/>
  <c r="AM73" i="24"/>
  <c r="AM74" i="24"/>
  <c r="AN74" i="24" s="1"/>
  <c r="AM75" i="24"/>
  <c r="AM76" i="24"/>
  <c r="AM77" i="24"/>
  <c r="AM78" i="24"/>
  <c r="AM79" i="24"/>
  <c r="AM80" i="24"/>
  <c r="AM81" i="24"/>
  <c r="AM82" i="24"/>
  <c r="AN82" i="24" s="1"/>
  <c r="AM83" i="24"/>
  <c r="AM84" i="24"/>
  <c r="AM85" i="24"/>
  <c r="AM86" i="24"/>
  <c r="AM87" i="24"/>
  <c r="AM88" i="24"/>
  <c r="AM89" i="24"/>
  <c r="AM90" i="24"/>
  <c r="AM91" i="24"/>
  <c r="AM92" i="24"/>
  <c r="AM93" i="24"/>
  <c r="AM94" i="24"/>
  <c r="AM95" i="24"/>
  <c r="AM96" i="24"/>
  <c r="AM97" i="24"/>
  <c r="AM98" i="24"/>
  <c r="AN98" i="24" s="1"/>
  <c r="AM99" i="24"/>
  <c r="AM100" i="24"/>
  <c r="AM101" i="24"/>
  <c r="AM102" i="24"/>
  <c r="AM103" i="24"/>
  <c r="AM104" i="24"/>
  <c r="AM105" i="24"/>
  <c r="AM106" i="24"/>
  <c r="AN106" i="24" s="1"/>
  <c r="AM107" i="24"/>
  <c r="AM108" i="24"/>
  <c r="AM109" i="24"/>
  <c r="AM110" i="24"/>
  <c r="AM111" i="24"/>
  <c r="AM112" i="24"/>
  <c r="AM113" i="24"/>
  <c r="AM114" i="24"/>
  <c r="AM122" i="24" s="1"/>
  <c r="AM115" i="24"/>
  <c r="AM116" i="24"/>
  <c r="AM117" i="24"/>
  <c r="AM118" i="24"/>
  <c r="AM119" i="24"/>
  <c r="AM120" i="24"/>
  <c r="AM121" i="24"/>
  <c r="AM2" i="24"/>
  <c r="AH3" i="24"/>
  <c r="AH4" i="24"/>
  <c r="AH5" i="24"/>
  <c r="AH6" i="24"/>
  <c r="AH7" i="24"/>
  <c r="AH8" i="24"/>
  <c r="AH9" i="24"/>
  <c r="AI9" i="24" s="1"/>
  <c r="AH10" i="24"/>
  <c r="AH11" i="24"/>
  <c r="AH12" i="24"/>
  <c r="AH13" i="24"/>
  <c r="AH14" i="24"/>
  <c r="AH15" i="24"/>
  <c r="AH16" i="24"/>
  <c r="AH17" i="24"/>
  <c r="AI17" i="24" s="1"/>
  <c r="AH18" i="24"/>
  <c r="AH19" i="24"/>
  <c r="AH20" i="24"/>
  <c r="AH21" i="24"/>
  <c r="AH22" i="24"/>
  <c r="AH23" i="24"/>
  <c r="AH24" i="24"/>
  <c r="AH25" i="24"/>
  <c r="AI25" i="24" s="1"/>
  <c r="AH26" i="24"/>
  <c r="AH27" i="24"/>
  <c r="AH28" i="24"/>
  <c r="AH29" i="24"/>
  <c r="AH30" i="24"/>
  <c r="AH31" i="24"/>
  <c r="AH32" i="24"/>
  <c r="AH33" i="24"/>
  <c r="AI33" i="24" s="1"/>
  <c r="AH34" i="24"/>
  <c r="AH35" i="24"/>
  <c r="AH36" i="24"/>
  <c r="AH37" i="24"/>
  <c r="AH38" i="24"/>
  <c r="AH39" i="24"/>
  <c r="AH40" i="24"/>
  <c r="AH41" i="24"/>
  <c r="AI41" i="24" s="1"/>
  <c r="AH42" i="24"/>
  <c r="AH43" i="24"/>
  <c r="AH44" i="24"/>
  <c r="AH45" i="24"/>
  <c r="AH46" i="24"/>
  <c r="AH47" i="24"/>
  <c r="AH48" i="24"/>
  <c r="AH49" i="24"/>
  <c r="AI49" i="24" s="1"/>
  <c r="AH50" i="24"/>
  <c r="AH51" i="24"/>
  <c r="AH52" i="24"/>
  <c r="AH53" i="24"/>
  <c r="AH54" i="24"/>
  <c r="AH55" i="24"/>
  <c r="AH56" i="24"/>
  <c r="AH57" i="24"/>
  <c r="AI57" i="24" s="1"/>
  <c r="AH58" i="24"/>
  <c r="AH59" i="24"/>
  <c r="AH60" i="24"/>
  <c r="AH61" i="24"/>
  <c r="AH62" i="24"/>
  <c r="AH63" i="24"/>
  <c r="AH64" i="24"/>
  <c r="AH65" i="24"/>
  <c r="AI65" i="24" s="1"/>
  <c r="AH66" i="24"/>
  <c r="AH67" i="24"/>
  <c r="AH68" i="24"/>
  <c r="AH69" i="24"/>
  <c r="AH70" i="24"/>
  <c r="AH71" i="24"/>
  <c r="AH72" i="24"/>
  <c r="AH73" i="24"/>
  <c r="AI73" i="24" s="1"/>
  <c r="AH74" i="24"/>
  <c r="AH75" i="24"/>
  <c r="AH76" i="24"/>
  <c r="AH77" i="24"/>
  <c r="AH78" i="24"/>
  <c r="AH79" i="24"/>
  <c r="AH80" i="24"/>
  <c r="AH81" i="24"/>
  <c r="AI81" i="24" s="1"/>
  <c r="AH82" i="24"/>
  <c r="AH83" i="24"/>
  <c r="AH84" i="24"/>
  <c r="AH85" i="24"/>
  <c r="AH86" i="24"/>
  <c r="AH87" i="24"/>
  <c r="AH88" i="24"/>
  <c r="AH89" i="24"/>
  <c r="AI89" i="24" s="1"/>
  <c r="AH90" i="24"/>
  <c r="AH91" i="24"/>
  <c r="AH92" i="24"/>
  <c r="AH93" i="24"/>
  <c r="AH94" i="24"/>
  <c r="AH95" i="24"/>
  <c r="AH96" i="24"/>
  <c r="AH97" i="24"/>
  <c r="AI97" i="24" s="1"/>
  <c r="AH98" i="24"/>
  <c r="AH99" i="24"/>
  <c r="AH100" i="24"/>
  <c r="AH101" i="24"/>
  <c r="AH102" i="24"/>
  <c r="AH103" i="24"/>
  <c r="AH104" i="24"/>
  <c r="AH105" i="24"/>
  <c r="AI105" i="24" s="1"/>
  <c r="AH106" i="24"/>
  <c r="AH107" i="24"/>
  <c r="AH108" i="24"/>
  <c r="AH109" i="24"/>
  <c r="AI109" i="24" s="1"/>
  <c r="AH110" i="24"/>
  <c r="AH111" i="24"/>
  <c r="AH112" i="24"/>
  <c r="AH113" i="24"/>
  <c r="AH114" i="24"/>
  <c r="AH115" i="24"/>
  <c r="AH116" i="24"/>
  <c r="AH117" i="24"/>
  <c r="AH118" i="24"/>
  <c r="AH119" i="24"/>
  <c r="AH120" i="24"/>
  <c r="AH121" i="24"/>
  <c r="AI121" i="24" s="1"/>
  <c r="AH2" i="24"/>
  <c r="AC3" i="24"/>
  <c r="AC4" i="24"/>
  <c r="AC5" i="24"/>
  <c r="AC6" i="24"/>
  <c r="AC7" i="24"/>
  <c r="AC8" i="24"/>
  <c r="AC9" i="24"/>
  <c r="AD9" i="24" s="1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D25" i="24" s="1"/>
  <c r="AC26" i="24"/>
  <c r="AC27" i="24"/>
  <c r="AC28" i="24"/>
  <c r="AC29" i="24"/>
  <c r="AC30" i="24"/>
  <c r="AC31" i="24"/>
  <c r="AC32" i="24"/>
  <c r="AC33" i="24"/>
  <c r="AD33" i="24" s="1"/>
  <c r="AC34" i="24"/>
  <c r="AC35" i="24"/>
  <c r="AC36" i="24"/>
  <c r="AC37" i="24"/>
  <c r="AC38" i="24"/>
  <c r="AC39" i="24"/>
  <c r="AC40" i="24"/>
  <c r="AC41" i="24"/>
  <c r="AD41" i="24" s="1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D57" i="24" s="1"/>
  <c r="AC58" i="24"/>
  <c r="AC59" i="24"/>
  <c r="AC60" i="24"/>
  <c r="AC61" i="24"/>
  <c r="AC62" i="24"/>
  <c r="AC63" i="24"/>
  <c r="AC64" i="24"/>
  <c r="AC65" i="24"/>
  <c r="AD65" i="24" s="1"/>
  <c r="AC66" i="24"/>
  <c r="AC67" i="24"/>
  <c r="AC68" i="24"/>
  <c r="AC69" i="24"/>
  <c r="AC70" i="24"/>
  <c r="AC71" i="24"/>
  <c r="AC72" i="24"/>
  <c r="AC73" i="24"/>
  <c r="AD73" i="24" s="1"/>
  <c r="AC74" i="24"/>
  <c r="AC75" i="24"/>
  <c r="AC76" i="24"/>
  <c r="AC77" i="24"/>
  <c r="AC78" i="24"/>
  <c r="AC79" i="24"/>
  <c r="AC80" i="24"/>
  <c r="AC81" i="24"/>
  <c r="AD81" i="24" s="1"/>
  <c r="AC82" i="24"/>
  <c r="AC83" i="24"/>
  <c r="AC84" i="24"/>
  <c r="AC85" i="24"/>
  <c r="AC86" i="24"/>
  <c r="AC87" i="24"/>
  <c r="AC88" i="24"/>
  <c r="AC89" i="24"/>
  <c r="AD89" i="24" s="1"/>
  <c r="AS28" i="24" s="1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D105" i="24" s="1"/>
  <c r="AC106" i="24"/>
  <c r="AC107" i="24"/>
  <c r="AC108" i="24"/>
  <c r="AC109" i="24"/>
  <c r="AC110" i="24"/>
  <c r="AC111" i="24"/>
  <c r="AC112" i="24"/>
  <c r="AC113" i="24"/>
  <c r="AD113" i="24" s="1"/>
  <c r="AC114" i="24"/>
  <c r="AC115" i="24"/>
  <c r="AC116" i="24"/>
  <c r="AC117" i="24"/>
  <c r="AC118" i="24"/>
  <c r="AC119" i="24"/>
  <c r="AC120" i="24"/>
  <c r="AC121" i="24"/>
  <c r="AD121" i="24" s="1"/>
  <c r="AC2" i="24"/>
  <c r="X3" i="24"/>
  <c r="X4" i="24"/>
  <c r="X5" i="24"/>
  <c r="X6" i="24"/>
  <c r="X7" i="24"/>
  <c r="X8" i="24"/>
  <c r="X9" i="24"/>
  <c r="Y9" i="24" s="1"/>
  <c r="X10" i="24"/>
  <c r="X11" i="24"/>
  <c r="X12" i="24"/>
  <c r="X13" i="24"/>
  <c r="X14" i="24"/>
  <c r="X15" i="24"/>
  <c r="X16" i="24"/>
  <c r="X17" i="24"/>
  <c r="Y17" i="24" s="1"/>
  <c r="X18" i="24"/>
  <c r="Y18" i="24" s="1"/>
  <c r="X19" i="24"/>
  <c r="X20" i="24"/>
  <c r="X21" i="24"/>
  <c r="X22" i="24"/>
  <c r="X23" i="24"/>
  <c r="X24" i="24"/>
  <c r="X25" i="24"/>
  <c r="Y25" i="24" s="1"/>
  <c r="X26" i="24"/>
  <c r="Y26" i="24" s="1"/>
  <c r="X27" i="24"/>
  <c r="X28" i="24"/>
  <c r="X29" i="24"/>
  <c r="X30" i="24"/>
  <c r="Y30" i="24" s="1"/>
  <c r="X31" i="24"/>
  <c r="X32" i="24"/>
  <c r="X33" i="24"/>
  <c r="Y33" i="24" s="1"/>
  <c r="X34" i="24"/>
  <c r="Y34" i="24" s="1"/>
  <c r="X35" i="24"/>
  <c r="X36" i="24"/>
  <c r="X37" i="24"/>
  <c r="X38" i="24"/>
  <c r="Y38" i="24" s="1"/>
  <c r="X39" i="24"/>
  <c r="X40" i="24"/>
  <c r="X41" i="24"/>
  <c r="Y41" i="24" s="1"/>
  <c r="X42" i="24"/>
  <c r="X43" i="24"/>
  <c r="X44" i="24"/>
  <c r="X45" i="24"/>
  <c r="X46" i="24"/>
  <c r="Y46" i="24" s="1"/>
  <c r="X47" i="24"/>
  <c r="X48" i="24"/>
  <c r="X49" i="24"/>
  <c r="Y49" i="24" s="1"/>
  <c r="X50" i="24"/>
  <c r="X51" i="24"/>
  <c r="X52" i="24"/>
  <c r="X53" i="24"/>
  <c r="X54" i="24"/>
  <c r="Y54" i="24" s="1"/>
  <c r="X55" i="24"/>
  <c r="X56" i="24"/>
  <c r="X57" i="24"/>
  <c r="Y57" i="24" s="1"/>
  <c r="X58" i="24"/>
  <c r="Y58" i="24" s="1"/>
  <c r="X59" i="24"/>
  <c r="X60" i="24"/>
  <c r="X61" i="24"/>
  <c r="X62" i="24"/>
  <c r="X63" i="24"/>
  <c r="X64" i="24"/>
  <c r="X65" i="24"/>
  <c r="Y65" i="24" s="1"/>
  <c r="X66" i="24"/>
  <c r="X67" i="24"/>
  <c r="X68" i="24"/>
  <c r="X69" i="24"/>
  <c r="X70" i="24"/>
  <c r="X71" i="24"/>
  <c r="X72" i="24"/>
  <c r="X73" i="24"/>
  <c r="Y73" i="24" s="1"/>
  <c r="X74" i="24"/>
  <c r="X75" i="24"/>
  <c r="X76" i="24"/>
  <c r="X77" i="24"/>
  <c r="X78" i="24"/>
  <c r="X79" i="24"/>
  <c r="X80" i="24"/>
  <c r="X81" i="24"/>
  <c r="Y81" i="24" s="1"/>
  <c r="X82" i="24"/>
  <c r="X83" i="24"/>
  <c r="X84" i="24"/>
  <c r="X85" i="24"/>
  <c r="X86" i="24"/>
  <c r="X87" i="24"/>
  <c r="X88" i="24"/>
  <c r="X89" i="24"/>
  <c r="Y89" i="24" s="1"/>
  <c r="X90" i="24"/>
  <c r="X91" i="24"/>
  <c r="X92" i="24"/>
  <c r="X93" i="24"/>
  <c r="X94" i="24"/>
  <c r="X95" i="24"/>
  <c r="X96" i="24"/>
  <c r="X97" i="24"/>
  <c r="Y97" i="24" s="1"/>
  <c r="X98" i="24"/>
  <c r="X99" i="24"/>
  <c r="X100" i="24"/>
  <c r="X101" i="24"/>
  <c r="X102" i="24"/>
  <c r="X103" i="24"/>
  <c r="X104" i="24"/>
  <c r="X105" i="24"/>
  <c r="Y105" i="24" s="1"/>
  <c r="X106" i="24"/>
  <c r="X107" i="24"/>
  <c r="X108" i="24"/>
  <c r="X109" i="24"/>
  <c r="X110" i="24"/>
  <c r="X111" i="24"/>
  <c r="X112" i="24"/>
  <c r="X113" i="24"/>
  <c r="Y113" i="24" s="1"/>
  <c r="X114" i="24"/>
  <c r="X115" i="24"/>
  <c r="X116" i="24"/>
  <c r="X117" i="24"/>
  <c r="X118" i="24"/>
  <c r="X119" i="24"/>
  <c r="X120" i="24"/>
  <c r="X121" i="24"/>
  <c r="Y121" i="24" s="1"/>
  <c r="X2" i="24"/>
  <c r="S3" i="24"/>
  <c r="S4" i="24"/>
  <c r="S5" i="24"/>
  <c r="S6" i="24"/>
  <c r="S7" i="24"/>
  <c r="S8" i="24"/>
  <c r="S9" i="24"/>
  <c r="S10" i="24"/>
  <c r="T10" i="24" s="1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T26" i="24" s="1"/>
  <c r="S27" i="24"/>
  <c r="S28" i="24"/>
  <c r="S29" i="24"/>
  <c r="S30" i="24"/>
  <c r="S31" i="24"/>
  <c r="S32" i="24"/>
  <c r="S33" i="24"/>
  <c r="S34" i="24"/>
  <c r="T34" i="24" s="1"/>
  <c r="S35" i="24"/>
  <c r="S36" i="24"/>
  <c r="S37" i="24"/>
  <c r="S38" i="24"/>
  <c r="S39" i="24"/>
  <c r="S40" i="24"/>
  <c r="S41" i="24"/>
  <c r="S42" i="24"/>
  <c r="T42" i="24" s="1"/>
  <c r="S43" i="24"/>
  <c r="S44" i="24"/>
  <c r="S45" i="24"/>
  <c r="S46" i="24"/>
  <c r="S47" i="24"/>
  <c r="S48" i="24"/>
  <c r="S49" i="24"/>
  <c r="S50" i="24"/>
  <c r="T50" i="24" s="1"/>
  <c r="S51" i="24"/>
  <c r="S52" i="24"/>
  <c r="S53" i="24"/>
  <c r="S54" i="24"/>
  <c r="S55" i="24"/>
  <c r="S56" i="24"/>
  <c r="S57" i="24"/>
  <c r="S58" i="24"/>
  <c r="T58" i="24" s="1"/>
  <c r="S59" i="24"/>
  <c r="S60" i="24"/>
  <c r="S61" i="24"/>
  <c r="S2" i="24"/>
  <c r="N3" i="24"/>
  <c r="N4" i="24"/>
  <c r="N5" i="24"/>
  <c r="N6" i="24"/>
  <c r="N7" i="24"/>
  <c r="N8" i="24"/>
  <c r="N9" i="24"/>
  <c r="N10" i="24"/>
  <c r="O10" i="24" s="1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O26" i="24" s="1"/>
  <c r="N27" i="24"/>
  <c r="N28" i="24"/>
  <c r="N29" i="24"/>
  <c r="N30" i="24"/>
  <c r="N31" i="24"/>
  <c r="N32" i="24"/>
  <c r="N33" i="24"/>
  <c r="N34" i="24"/>
  <c r="O34" i="24" s="1"/>
  <c r="N35" i="24"/>
  <c r="O35" i="24" s="1"/>
  <c r="N36" i="24"/>
  <c r="N37" i="24"/>
  <c r="N38" i="24"/>
  <c r="N39" i="24"/>
  <c r="O39" i="24" s="1"/>
  <c r="N40" i="24"/>
  <c r="N41" i="24"/>
  <c r="N42" i="24"/>
  <c r="O42" i="24" s="1"/>
  <c r="N43" i="24"/>
  <c r="O43" i="24" s="1"/>
  <c r="N44" i="24"/>
  <c r="N45" i="24"/>
  <c r="N46" i="24"/>
  <c r="N47" i="24"/>
  <c r="O47" i="24" s="1"/>
  <c r="N48" i="24"/>
  <c r="N49" i="24"/>
  <c r="N50" i="24"/>
  <c r="O50" i="24" s="1"/>
  <c r="N51" i="24"/>
  <c r="O51" i="24" s="1"/>
  <c r="N52" i="24"/>
  <c r="N53" i="24"/>
  <c r="N54" i="24"/>
  <c r="N55" i="24"/>
  <c r="O55" i="24" s="1"/>
  <c r="N56" i="24"/>
  <c r="N57" i="24"/>
  <c r="N58" i="24"/>
  <c r="O58" i="24" s="1"/>
  <c r="N59" i="24"/>
  <c r="N60" i="24"/>
  <c r="N61" i="24"/>
  <c r="N2" i="24"/>
  <c r="I3" i="24"/>
  <c r="I4" i="24"/>
  <c r="I5" i="24"/>
  <c r="I6" i="24"/>
  <c r="I7" i="24"/>
  <c r="I8" i="24"/>
  <c r="I9" i="24"/>
  <c r="I10" i="24"/>
  <c r="J10" i="24" s="1"/>
  <c r="I11" i="24"/>
  <c r="I12" i="24"/>
  <c r="I13" i="24"/>
  <c r="I14" i="24"/>
  <c r="I15" i="24"/>
  <c r="I16" i="24"/>
  <c r="I17" i="24"/>
  <c r="I18" i="24"/>
  <c r="J18" i="24" s="1"/>
  <c r="I19" i="24"/>
  <c r="I20" i="24"/>
  <c r="I21" i="24"/>
  <c r="I22" i="24"/>
  <c r="I23" i="24"/>
  <c r="I24" i="24"/>
  <c r="I25" i="24"/>
  <c r="I26" i="24"/>
  <c r="J26" i="24" s="1"/>
  <c r="I27" i="24"/>
  <c r="I28" i="24"/>
  <c r="I29" i="24"/>
  <c r="I30" i="24"/>
  <c r="I31" i="24"/>
  <c r="I32" i="24"/>
  <c r="I33" i="24"/>
  <c r="I34" i="24"/>
  <c r="J34" i="24" s="1"/>
  <c r="I35" i="24"/>
  <c r="I36" i="24"/>
  <c r="I37" i="24"/>
  <c r="I38" i="24"/>
  <c r="I39" i="24"/>
  <c r="I40" i="24"/>
  <c r="I41" i="24"/>
  <c r="I42" i="24"/>
  <c r="I43" i="24"/>
  <c r="I44" i="24"/>
  <c r="J44" i="24" s="1"/>
  <c r="I45" i="24"/>
  <c r="I46" i="24"/>
  <c r="I47" i="24"/>
  <c r="I48" i="24"/>
  <c r="I49" i="24"/>
  <c r="I50" i="24"/>
  <c r="J50" i="24" s="1"/>
  <c r="I51" i="24"/>
  <c r="I52" i="24"/>
  <c r="J52" i="24" s="1"/>
  <c r="I53" i="24"/>
  <c r="I54" i="24"/>
  <c r="I55" i="24"/>
  <c r="I56" i="24"/>
  <c r="J56" i="24" s="1"/>
  <c r="I57" i="24"/>
  <c r="I58" i="24"/>
  <c r="J58" i="24" s="1"/>
  <c r="I59" i="24"/>
  <c r="I60" i="24"/>
  <c r="J60" i="24" s="1"/>
  <c r="I61" i="24"/>
  <c r="I2" i="24"/>
  <c r="D2" i="24"/>
  <c r="D3" i="24"/>
  <c r="D4" i="24"/>
  <c r="D5" i="24"/>
  <c r="D6" i="24"/>
  <c r="D7" i="24"/>
  <c r="D8" i="24"/>
  <c r="D9" i="24"/>
  <c r="D10" i="24"/>
  <c r="E10" i="24" s="1"/>
  <c r="D11" i="24"/>
  <c r="D12" i="24"/>
  <c r="D13" i="24"/>
  <c r="D14" i="24"/>
  <c r="D15" i="24"/>
  <c r="D16" i="24"/>
  <c r="D17" i="24"/>
  <c r="D18" i="24"/>
  <c r="E18" i="24" s="1"/>
  <c r="D19" i="24"/>
  <c r="D20" i="24"/>
  <c r="D21" i="24"/>
  <c r="D22" i="24"/>
  <c r="D23" i="24"/>
  <c r="D24" i="24"/>
  <c r="D25" i="24"/>
  <c r="D26" i="24"/>
  <c r="E26" i="24" s="1"/>
  <c r="D27" i="24"/>
  <c r="D28" i="24"/>
  <c r="D29" i="24"/>
  <c r="D30" i="24"/>
  <c r="D31" i="24"/>
  <c r="D32" i="24"/>
  <c r="D33" i="24"/>
  <c r="D34" i="24"/>
  <c r="E34" i="24" s="1"/>
  <c r="D35" i="24"/>
  <c r="D36" i="24"/>
  <c r="D37" i="24"/>
  <c r="D38" i="24"/>
  <c r="D39" i="24"/>
  <c r="D40" i="24"/>
  <c r="D41" i="24"/>
  <c r="D42" i="24"/>
  <c r="E42" i="24" s="1"/>
  <c r="D43" i="24"/>
  <c r="E43" i="24" s="1"/>
  <c r="D44" i="24"/>
  <c r="D45" i="24"/>
  <c r="D46" i="24"/>
  <c r="D47" i="24"/>
  <c r="D48" i="24"/>
  <c r="E48" i="24" s="1"/>
  <c r="D49" i="24"/>
  <c r="D50" i="24"/>
  <c r="E50" i="24" s="1"/>
  <c r="D51" i="24"/>
  <c r="E51" i="24" s="1"/>
  <c r="D52" i="24"/>
  <c r="D53" i="24"/>
  <c r="D54" i="24"/>
  <c r="D55" i="24"/>
  <c r="D56" i="24"/>
  <c r="E56" i="24" s="1"/>
  <c r="D57" i="24"/>
  <c r="D58" i="24"/>
  <c r="E58" i="24" s="1"/>
  <c r="D59" i="24"/>
  <c r="E59" i="24" s="1"/>
  <c r="D60" i="24"/>
  <c r="D61" i="24"/>
  <c r="BE122" i="24"/>
  <c r="BE123" i="24" s="1"/>
  <c r="BA122" i="24"/>
  <c r="BA123" i="24" s="1"/>
  <c r="AW122" i="24"/>
  <c r="AW123" i="24" s="1"/>
  <c r="AS122" i="24"/>
  <c r="AC122" i="24"/>
  <c r="AN121" i="24"/>
  <c r="AN120" i="24"/>
  <c r="AI120" i="24"/>
  <c r="AD120" i="24"/>
  <c r="Y120" i="24"/>
  <c r="AN119" i="24"/>
  <c r="AI119" i="24"/>
  <c r="AD119" i="24"/>
  <c r="Y119" i="24"/>
  <c r="AN118" i="24"/>
  <c r="AI118" i="24"/>
  <c r="AD118" i="24"/>
  <c r="Y118" i="24"/>
  <c r="AN117" i="24"/>
  <c r="AI117" i="24"/>
  <c r="AD117" i="24"/>
  <c r="Y117" i="24"/>
  <c r="AN116" i="24"/>
  <c r="AI116" i="24"/>
  <c r="AD116" i="24"/>
  <c r="Y116" i="24"/>
  <c r="AN115" i="24"/>
  <c r="AI115" i="24"/>
  <c r="AD115" i="24"/>
  <c r="Y115" i="24"/>
  <c r="AN114" i="24"/>
  <c r="AW30" i="24" s="1"/>
  <c r="AI114" i="24"/>
  <c r="AD114" i="24"/>
  <c r="Y114" i="24"/>
  <c r="AN113" i="24"/>
  <c r="AI113" i="24"/>
  <c r="AN112" i="24"/>
  <c r="AI112" i="24"/>
  <c r="AD112" i="24"/>
  <c r="Y112" i="24"/>
  <c r="AN111" i="24"/>
  <c r="AI111" i="24"/>
  <c r="AD111" i="24"/>
  <c r="Y111" i="24"/>
  <c r="AN110" i="24"/>
  <c r="AI110" i="24"/>
  <c r="AD110" i="24"/>
  <c r="Y110" i="24"/>
  <c r="AN109" i="24"/>
  <c r="AD109" i="24"/>
  <c r="Y109" i="24"/>
  <c r="AN108" i="24"/>
  <c r="AI108" i="24"/>
  <c r="AD108" i="24"/>
  <c r="Y108" i="24"/>
  <c r="AN107" i="24"/>
  <c r="AI107" i="24"/>
  <c r="AD107" i="24"/>
  <c r="Y107" i="24"/>
  <c r="AI106" i="24"/>
  <c r="AD106" i="24"/>
  <c r="Y106" i="24"/>
  <c r="AN105" i="24"/>
  <c r="AN104" i="24"/>
  <c r="AI104" i="24"/>
  <c r="AD104" i="24"/>
  <c r="Y104" i="24"/>
  <c r="AN103" i="24"/>
  <c r="AI103" i="24"/>
  <c r="AD103" i="24"/>
  <c r="Y103" i="24"/>
  <c r="AN102" i="24"/>
  <c r="AI102" i="24"/>
  <c r="AD102" i="24"/>
  <c r="Y102" i="24"/>
  <c r="AN101" i="24"/>
  <c r="AI101" i="24"/>
  <c r="AD101" i="24"/>
  <c r="Y101" i="24"/>
  <c r="AN100" i="24"/>
  <c r="AI100" i="24"/>
  <c r="AD100" i="24"/>
  <c r="Y100" i="24"/>
  <c r="AN99" i="24"/>
  <c r="AI99" i="24"/>
  <c r="AD99" i="24"/>
  <c r="Y99" i="24"/>
  <c r="AI98" i="24"/>
  <c r="AD98" i="24"/>
  <c r="Y98" i="24"/>
  <c r="AN97" i="24"/>
  <c r="AD97" i="24"/>
  <c r="AN96" i="24"/>
  <c r="AI96" i="24"/>
  <c r="AD96" i="24"/>
  <c r="Y96" i="24"/>
  <c r="AN95" i="24"/>
  <c r="AI95" i="24"/>
  <c r="AD95" i="24"/>
  <c r="Y95" i="24"/>
  <c r="AN94" i="24"/>
  <c r="AI94" i="24"/>
  <c r="AD94" i="24"/>
  <c r="Y94" i="24"/>
  <c r="AN93" i="24"/>
  <c r="AI93" i="24"/>
  <c r="AD93" i="24"/>
  <c r="Y93" i="24"/>
  <c r="AN92" i="24"/>
  <c r="AI92" i="24"/>
  <c r="AD92" i="24"/>
  <c r="Y92" i="24"/>
  <c r="AN91" i="24"/>
  <c r="AI91" i="24"/>
  <c r="AD91" i="24"/>
  <c r="Y91" i="24"/>
  <c r="AN90" i="24"/>
  <c r="AW28" i="24" s="1"/>
  <c r="AI90" i="24"/>
  <c r="AD90" i="24"/>
  <c r="Y90" i="24"/>
  <c r="AN89" i="24"/>
  <c r="AN88" i="24"/>
  <c r="AI88" i="24"/>
  <c r="AD88" i="24"/>
  <c r="Y88" i="24"/>
  <c r="AN87" i="24"/>
  <c r="AI87" i="24"/>
  <c r="AD87" i="24"/>
  <c r="Y87" i="24"/>
  <c r="AN86" i="24"/>
  <c r="AI86" i="24"/>
  <c r="AD86" i="24"/>
  <c r="Y86" i="24"/>
  <c r="AN85" i="24"/>
  <c r="AI85" i="24"/>
  <c r="AD85" i="24"/>
  <c r="Y85" i="24"/>
  <c r="AN84" i="24"/>
  <c r="AI84" i="24"/>
  <c r="AD84" i="24"/>
  <c r="Y84" i="24"/>
  <c r="AN83" i="24"/>
  <c r="AI83" i="24"/>
  <c r="AD83" i="24"/>
  <c r="Y83" i="24"/>
  <c r="AI82" i="24"/>
  <c r="AD82" i="24"/>
  <c r="Y82" i="24"/>
  <c r="AN81" i="24"/>
  <c r="AN80" i="24"/>
  <c r="AI80" i="24"/>
  <c r="AD80" i="24"/>
  <c r="Y80" i="24"/>
  <c r="AN79" i="24"/>
  <c r="AI79" i="24"/>
  <c r="AD79" i="24"/>
  <c r="Y79" i="24"/>
  <c r="AN78" i="24"/>
  <c r="AI78" i="24"/>
  <c r="AD78" i="24"/>
  <c r="Y78" i="24"/>
  <c r="AN77" i="24"/>
  <c r="AI77" i="24"/>
  <c r="AD77" i="24"/>
  <c r="Y77" i="24"/>
  <c r="AN76" i="24"/>
  <c r="AI76" i="24"/>
  <c r="AD76" i="24"/>
  <c r="Y76" i="24"/>
  <c r="AN75" i="24"/>
  <c r="AI75" i="24"/>
  <c r="AD75" i="24"/>
  <c r="Y75" i="24"/>
  <c r="AI74" i="24"/>
  <c r="AD74" i="24"/>
  <c r="Y74" i="24"/>
  <c r="AN73" i="24"/>
  <c r="AN72" i="24"/>
  <c r="AI72" i="24"/>
  <c r="AD72" i="24"/>
  <c r="Y72" i="24"/>
  <c r="AN71" i="24"/>
  <c r="AI71" i="24"/>
  <c r="AD71" i="24"/>
  <c r="Y71" i="24"/>
  <c r="AN70" i="24"/>
  <c r="AI70" i="24"/>
  <c r="AD70" i="24"/>
  <c r="Y70" i="24"/>
  <c r="AN69" i="24"/>
  <c r="AI69" i="24"/>
  <c r="AD69" i="24"/>
  <c r="Y69" i="24"/>
  <c r="AN68" i="24"/>
  <c r="AI68" i="24"/>
  <c r="AD68" i="24"/>
  <c r="Y68" i="24"/>
  <c r="AN67" i="24"/>
  <c r="AI67" i="24"/>
  <c r="AD67" i="24"/>
  <c r="Y67" i="24"/>
  <c r="AI66" i="24"/>
  <c r="AD66" i="24"/>
  <c r="Y66" i="24"/>
  <c r="AN65" i="24"/>
  <c r="AN64" i="24"/>
  <c r="AI64" i="24"/>
  <c r="AD64" i="24"/>
  <c r="Y64" i="24"/>
  <c r="AN63" i="24"/>
  <c r="AI63" i="24"/>
  <c r="AD63" i="24"/>
  <c r="Y63" i="24"/>
  <c r="AN62" i="24"/>
  <c r="AI62" i="24"/>
  <c r="AD62" i="24"/>
  <c r="Y62" i="24"/>
  <c r="AN61" i="24"/>
  <c r="AI61" i="24"/>
  <c r="AD61" i="24"/>
  <c r="Y61" i="24"/>
  <c r="T61" i="24"/>
  <c r="O61" i="24"/>
  <c r="J61" i="24"/>
  <c r="E61" i="24"/>
  <c r="AN60" i="24"/>
  <c r="AI60" i="24"/>
  <c r="AD60" i="24"/>
  <c r="Y60" i="24"/>
  <c r="T60" i="24"/>
  <c r="O60" i="24"/>
  <c r="E60" i="24"/>
  <c r="AN59" i="24"/>
  <c r="AI59" i="24"/>
  <c r="AD59" i="24"/>
  <c r="Y59" i="24"/>
  <c r="T59" i="24"/>
  <c r="O59" i="24"/>
  <c r="J59" i="24"/>
  <c r="AI58" i="24"/>
  <c r="AD58" i="24"/>
  <c r="AN57" i="24"/>
  <c r="T57" i="24"/>
  <c r="O57" i="24"/>
  <c r="J57" i="24"/>
  <c r="E57" i="24"/>
  <c r="AN56" i="24"/>
  <c r="AI56" i="24"/>
  <c r="AD56" i="24"/>
  <c r="Y56" i="24"/>
  <c r="T56" i="24"/>
  <c r="O56" i="24"/>
  <c r="AN55" i="24"/>
  <c r="AI55" i="24"/>
  <c r="AD55" i="24"/>
  <c r="Y55" i="24"/>
  <c r="T55" i="24"/>
  <c r="J55" i="24"/>
  <c r="E55" i="24"/>
  <c r="AN54" i="24"/>
  <c r="AI54" i="24"/>
  <c r="AD54" i="24"/>
  <c r="T54" i="24"/>
  <c r="O54" i="24"/>
  <c r="J54" i="24"/>
  <c r="E54" i="24"/>
  <c r="AN53" i="24"/>
  <c r="AI53" i="24"/>
  <c r="AD53" i="24"/>
  <c r="Y53" i="24"/>
  <c r="T53" i="24"/>
  <c r="O53" i="24"/>
  <c r="J53" i="24"/>
  <c r="E53" i="24"/>
  <c r="AN52" i="24"/>
  <c r="AI52" i="24"/>
  <c r="AD52" i="24"/>
  <c r="Y52" i="24"/>
  <c r="T52" i="24"/>
  <c r="O52" i="24"/>
  <c r="E52" i="24"/>
  <c r="AN51" i="24"/>
  <c r="AI51" i="24"/>
  <c r="AD51" i="24"/>
  <c r="Y51" i="24"/>
  <c r="T51" i="24"/>
  <c r="J51" i="24"/>
  <c r="AI50" i="24"/>
  <c r="AD50" i="24"/>
  <c r="Y50" i="24"/>
  <c r="AN49" i="24"/>
  <c r="AD49" i="24"/>
  <c r="T49" i="24"/>
  <c r="O49" i="24"/>
  <c r="J49" i="24"/>
  <c r="E49" i="24"/>
  <c r="AN48" i="24"/>
  <c r="AI48" i="24"/>
  <c r="AD48" i="24"/>
  <c r="Y48" i="24"/>
  <c r="T48" i="24"/>
  <c r="O48" i="24"/>
  <c r="J48" i="24"/>
  <c r="AN47" i="24"/>
  <c r="AI47" i="24"/>
  <c r="AD47" i="24"/>
  <c r="Y47" i="24"/>
  <c r="T47" i="24"/>
  <c r="J47" i="24"/>
  <c r="E47" i="24"/>
  <c r="AN46" i="24"/>
  <c r="AI46" i="24"/>
  <c r="AD46" i="24"/>
  <c r="T46" i="24"/>
  <c r="O46" i="24"/>
  <c r="J46" i="24"/>
  <c r="E46" i="24"/>
  <c r="AN45" i="24"/>
  <c r="AI45" i="24"/>
  <c r="AD45" i="24"/>
  <c r="Y45" i="24"/>
  <c r="T45" i="24"/>
  <c r="O45" i="24"/>
  <c r="J45" i="24"/>
  <c r="E45" i="24"/>
  <c r="AN44" i="24"/>
  <c r="AI44" i="24"/>
  <c r="AD44" i="24"/>
  <c r="Y44" i="24"/>
  <c r="T44" i="24"/>
  <c r="O44" i="24"/>
  <c r="E44" i="24"/>
  <c r="AN43" i="24"/>
  <c r="AI43" i="24"/>
  <c r="AD43" i="24"/>
  <c r="Y43" i="24"/>
  <c r="T43" i="24"/>
  <c r="J43" i="24"/>
  <c r="AI42" i="24"/>
  <c r="AD42" i="24"/>
  <c r="Y42" i="24"/>
  <c r="J42" i="24"/>
  <c r="AN41" i="24"/>
  <c r="T41" i="24"/>
  <c r="O41" i="24"/>
  <c r="J41" i="24"/>
  <c r="E41" i="24"/>
  <c r="AN40" i="24"/>
  <c r="AI40" i="24"/>
  <c r="AD40" i="24"/>
  <c r="Y40" i="24"/>
  <c r="T40" i="24"/>
  <c r="O40" i="24"/>
  <c r="J40" i="24"/>
  <c r="E40" i="24"/>
  <c r="AN39" i="24"/>
  <c r="AI39" i="24"/>
  <c r="AD39" i="24"/>
  <c r="Y39" i="24"/>
  <c r="T39" i="24"/>
  <c r="J39" i="24"/>
  <c r="E39" i="24"/>
  <c r="AN38" i="24"/>
  <c r="AI38" i="24"/>
  <c r="AD38" i="24"/>
  <c r="T38" i="24"/>
  <c r="O38" i="24"/>
  <c r="J38" i="24"/>
  <c r="E38" i="24"/>
  <c r="AN37" i="24"/>
  <c r="AI37" i="24"/>
  <c r="AD37" i="24"/>
  <c r="Y37" i="24"/>
  <c r="T37" i="24"/>
  <c r="O37" i="24"/>
  <c r="J37" i="24"/>
  <c r="E37" i="24"/>
  <c r="AN36" i="24"/>
  <c r="AI36" i="24"/>
  <c r="AD36" i="24"/>
  <c r="Y36" i="24"/>
  <c r="T36" i="24"/>
  <c r="O36" i="24"/>
  <c r="J36" i="24"/>
  <c r="E36" i="24"/>
  <c r="AN35" i="24"/>
  <c r="AI35" i="24"/>
  <c r="AD35" i="24"/>
  <c r="Y35" i="24"/>
  <c r="T35" i="24"/>
  <c r="J35" i="24"/>
  <c r="E35" i="24"/>
  <c r="AI34" i="24"/>
  <c r="AD34" i="24"/>
  <c r="AN33" i="24"/>
  <c r="T33" i="24"/>
  <c r="O33" i="24"/>
  <c r="J33" i="24"/>
  <c r="E33" i="24"/>
  <c r="AN32" i="24"/>
  <c r="AI32" i="24"/>
  <c r="AD32" i="24"/>
  <c r="Y32" i="24"/>
  <c r="T32" i="24"/>
  <c r="O32" i="24"/>
  <c r="J32" i="24"/>
  <c r="E32" i="24"/>
  <c r="AN31" i="24"/>
  <c r="AI31" i="24"/>
  <c r="AD31" i="24"/>
  <c r="Y31" i="24"/>
  <c r="T31" i="24"/>
  <c r="O31" i="24"/>
  <c r="J31" i="24"/>
  <c r="E31" i="24"/>
  <c r="AN30" i="24"/>
  <c r="AI30" i="24"/>
  <c r="AD30" i="24"/>
  <c r="T30" i="24"/>
  <c r="O30" i="24"/>
  <c r="J30" i="24"/>
  <c r="E30" i="24"/>
  <c r="AN29" i="24"/>
  <c r="AI29" i="24"/>
  <c r="AD29" i="24"/>
  <c r="Y29" i="24"/>
  <c r="T29" i="24"/>
  <c r="O29" i="24"/>
  <c r="J29" i="24"/>
  <c r="E29" i="24"/>
  <c r="AN28" i="24"/>
  <c r="AI28" i="24"/>
  <c r="AD28" i="24"/>
  <c r="Y28" i="24"/>
  <c r="T28" i="24"/>
  <c r="O28" i="24"/>
  <c r="J28" i="24"/>
  <c r="E28" i="24"/>
  <c r="AN27" i="24"/>
  <c r="AI27" i="24"/>
  <c r="AD27" i="24"/>
  <c r="Y27" i="24"/>
  <c r="T27" i="24"/>
  <c r="O27" i="24"/>
  <c r="J27" i="24"/>
  <c r="E27" i="24"/>
  <c r="AI26" i="24"/>
  <c r="AD26" i="24"/>
  <c r="AN25" i="24"/>
  <c r="T25" i="24"/>
  <c r="O25" i="24"/>
  <c r="J25" i="24"/>
  <c r="E25" i="24"/>
  <c r="AN24" i="24"/>
  <c r="AI24" i="24"/>
  <c r="AD24" i="24"/>
  <c r="Y24" i="24"/>
  <c r="T24" i="24"/>
  <c r="O24" i="24"/>
  <c r="J24" i="24"/>
  <c r="E24" i="24"/>
  <c r="AN23" i="24"/>
  <c r="AI23" i="24"/>
  <c r="AD23" i="24"/>
  <c r="Y23" i="24"/>
  <c r="T23" i="24"/>
  <c r="O23" i="24"/>
  <c r="J23" i="24"/>
  <c r="E23" i="24"/>
  <c r="AN22" i="24"/>
  <c r="AI22" i="24"/>
  <c r="AD22" i="24"/>
  <c r="Y22" i="24"/>
  <c r="T22" i="24"/>
  <c r="O22" i="24"/>
  <c r="J22" i="24"/>
  <c r="E22" i="24"/>
  <c r="AN21" i="24"/>
  <c r="AI21" i="24"/>
  <c r="AD21" i="24"/>
  <c r="Y21" i="24"/>
  <c r="T21" i="24"/>
  <c r="O21" i="24"/>
  <c r="J21" i="24"/>
  <c r="E21" i="24"/>
  <c r="AN20" i="24"/>
  <c r="AI20" i="24"/>
  <c r="AD20" i="24"/>
  <c r="Y20" i="24"/>
  <c r="T20" i="24"/>
  <c r="O20" i="24"/>
  <c r="J20" i="24"/>
  <c r="E20" i="24"/>
  <c r="AN19" i="24"/>
  <c r="AI19" i="24"/>
  <c r="AD19" i="24"/>
  <c r="Y19" i="24"/>
  <c r="T19" i="24"/>
  <c r="O19" i="24"/>
  <c r="J19" i="24"/>
  <c r="E19" i="24"/>
  <c r="AI18" i="24"/>
  <c r="AD18" i="24"/>
  <c r="T18" i="24"/>
  <c r="O18" i="24"/>
  <c r="AN17" i="24"/>
  <c r="AD17" i="24"/>
  <c r="T17" i="24"/>
  <c r="O17" i="24"/>
  <c r="J17" i="24"/>
  <c r="E17" i="24"/>
  <c r="AN16" i="24"/>
  <c r="AI16" i="24"/>
  <c r="AD16" i="24"/>
  <c r="Y16" i="24"/>
  <c r="T16" i="24"/>
  <c r="O16" i="24"/>
  <c r="J16" i="24"/>
  <c r="E16" i="24"/>
  <c r="AN15" i="24"/>
  <c r="AI15" i="24"/>
  <c r="AD15" i="24"/>
  <c r="Y15" i="24"/>
  <c r="T15" i="24"/>
  <c r="O15" i="24"/>
  <c r="J15" i="24"/>
  <c r="E15" i="24"/>
  <c r="AN14" i="24"/>
  <c r="AI14" i="24"/>
  <c r="AD14" i="24"/>
  <c r="Y14" i="24"/>
  <c r="T14" i="24"/>
  <c r="O14" i="24"/>
  <c r="J14" i="24"/>
  <c r="E14" i="24"/>
  <c r="AN13" i="24"/>
  <c r="AI13" i="24"/>
  <c r="AD13" i="24"/>
  <c r="Y13" i="24"/>
  <c r="T13" i="24"/>
  <c r="O13" i="24"/>
  <c r="J13" i="24"/>
  <c r="E13" i="24"/>
  <c r="AN12" i="24"/>
  <c r="AI12" i="24"/>
  <c r="AD12" i="24"/>
  <c r="Y12" i="24"/>
  <c r="T12" i="24"/>
  <c r="O12" i="24"/>
  <c r="J12" i="24"/>
  <c r="E12" i="24"/>
  <c r="AN11" i="24"/>
  <c r="AI11" i="24"/>
  <c r="AD11" i="24"/>
  <c r="Y11" i="24"/>
  <c r="T11" i="24"/>
  <c r="O11" i="24"/>
  <c r="J11" i="24"/>
  <c r="E11" i="24"/>
  <c r="AI10" i="24"/>
  <c r="AD10" i="24"/>
  <c r="Y10" i="24"/>
  <c r="AN9" i="24"/>
  <c r="T9" i="24"/>
  <c r="O9" i="24"/>
  <c r="J9" i="24"/>
  <c r="E9" i="24"/>
  <c r="AN8" i="24"/>
  <c r="AI8" i="24"/>
  <c r="AD8" i="24"/>
  <c r="Y8" i="24"/>
  <c r="T8" i="24"/>
  <c r="O8" i="24"/>
  <c r="J8" i="24"/>
  <c r="E8" i="24"/>
  <c r="AN7" i="24"/>
  <c r="AI7" i="24"/>
  <c r="AD7" i="24"/>
  <c r="Y7" i="24"/>
  <c r="T7" i="24"/>
  <c r="O7" i="24"/>
  <c r="J7" i="24"/>
  <c r="E7" i="24"/>
  <c r="AN6" i="24"/>
  <c r="AI6" i="24"/>
  <c r="AD6" i="24"/>
  <c r="Y6" i="24"/>
  <c r="T6" i="24"/>
  <c r="O6" i="24"/>
  <c r="J6" i="24"/>
  <c r="E6" i="24"/>
  <c r="AN5" i="24"/>
  <c r="AI5" i="24"/>
  <c r="AD5" i="24"/>
  <c r="Y5" i="24"/>
  <c r="T5" i="24"/>
  <c r="O5" i="24"/>
  <c r="J5" i="24"/>
  <c r="E5" i="24"/>
  <c r="AN4" i="24"/>
  <c r="AI4" i="24"/>
  <c r="AD4" i="24"/>
  <c r="Y4" i="24"/>
  <c r="T4" i="24"/>
  <c r="O4" i="24"/>
  <c r="J4" i="24"/>
  <c r="E4" i="24"/>
  <c r="AN3" i="24"/>
  <c r="AI3" i="24"/>
  <c r="AD3" i="24"/>
  <c r="Y3" i="24"/>
  <c r="T3" i="24"/>
  <c r="O3" i="24"/>
  <c r="J3" i="24"/>
  <c r="E3" i="24"/>
  <c r="AN2" i="24"/>
  <c r="AI2" i="24"/>
  <c r="AD2" i="24"/>
  <c r="Y2" i="24"/>
  <c r="T2" i="24"/>
  <c r="O2" i="24"/>
  <c r="J2" i="24"/>
  <c r="E2" i="24"/>
  <c r="L3" i="22"/>
  <c r="L4" i="22"/>
  <c r="L5" i="22"/>
  <c r="L6" i="22"/>
  <c r="L7" i="22"/>
  <c r="L8" i="22"/>
  <c r="L9" i="22"/>
  <c r="L10" i="22"/>
  <c r="L11" i="22"/>
  <c r="L2" i="22"/>
  <c r="C15" i="22"/>
  <c r="C16" i="22"/>
  <c r="C17" i="22"/>
  <c r="D17" i="22" s="1"/>
  <c r="C18" i="22"/>
  <c r="C19" i="22"/>
  <c r="C20" i="22"/>
  <c r="C21" i="22"/>
  <c r="D21" i="22" s="1"/>
  <c r="C22" i="22"/>
  <c r="C23" i="22"/>
  <c r="C14" i="22"/>
  <c r="D14" i="22" s="1"/>
  <c r="G15" i="22"/>
  <c r="H15" i="22" s="1"/>
  <c r="G16" i="22"/>
  <c r="H16" i="22" s="1"/>
  <c r="G17" i="22"/>
  <c r="G18" i="22"/>
  <c r="G19" i="22"/>
  <c r="G20" i="22"/>
  <c r="G21" i="22"/>
  <c r="H21" i="22" s="1"/>
  <c r="G22" i="22"/>
  <c r="G23" i="22"/>
  <c r="G14" i="22"/>
  <c r="K15" i="22"/>
  <c r="K16" i="22"/>
  <c r="L16" i="22" s="1"/>
  <c r="K17" i="22"/>
  <c r="K18" i="22"/>
  <c r="K19" i="22"/>
  <c r="K20" i="22"/>
  <c r="L20" i="22" s="1"/>
  <c r="K21" i="22"/>
  <c r="K22" i="22"/>
  <c r="L22" i="22" s="1"/>
  <c r="K23" i="22"/>
  <c r="K14" i="22"/>
  <c r="L14" i="22" s="1"/>
  <c r="O15" i="22"/>
  <c r="O16" i="22"/>
  <c r="O17" i="22"/>
  <c r="O18" i="22"/>
  <c r="O19" i="22"/>
  <c r="P19" i="22" s="1"/>
  <c r="O20" i="22"/>
  <c r="P20" i="22" s="1"/>
  <c r="O21" i="22"/>
  <c r="P21" i="22" s="1"/>
  <c r="O22" i="22"/>
  <c r="P22" i="22" s="1"/>
  <c r="O23" i="22"/>
  <c r="O14" i="22"/>
  <c r="O3" i="22"/>
  <c r="O4" i="22"/>
  <c r="O5" i="22"/>
  <c r="O6" i="22"/>
  <c r="O7" i="22"/>
  <c r="P7" i="22" s="1"/>
  <c r="O8" i="22"/>
  <c r="P8" i="22" s="1"/>
  <c r="O9" i="22"/>
  <c r="O10" i="22"/>
  <c r="P10" i="22" s="1"/>
  <c r="O11" i="22"/>
  <c r="O2" i="22"/>
  <c r="K3" i="22"/>
  <c r="K4" i="22"/>
  <c r="K5" i="22"/>
  <c r="K6" i="22"/>
  <c r="K7" i="22"/>
  <c r="K8" i="22"/>
  <c r="K9" i="22"/>
  <c r="K10" i="22"/>
  <c r="K11" i="22"/>
  <c r="K2" i="22"/>
  <c r="G3" i="22"/>
  <c r="G4" i="22"/>
  <c r="G5" i="22"/>
  <c r="G6" i="22"/>
  <c r="G7" i="22"/>
  <c r="G8" i="22"/>
  <c r="G9" i="22"/>
  <c r="H9" i="22" s="1"/>
  <c r="G10" i="22"/>
  <c r="G11" i="22"/>
  <c r="G2" i="22"/>
  <c r="C3" i="22"/>
  <c r="C4" i="22"/>
  <c r="D4" i="22" s="1"/>
  <c r="C5" i="22"/>
  <c r="C6" i="22"/>
  <c r="C7" i="22"/>
  <c r="C8" i="22"/>
  <c r="D8" i="22" s="1"/>
  <c r="C9" i="22"/>
  <c r="C10" i="22"/>
  <c r="D10" i="22" s="1"/>
  <c r="C11" i="22"/>
  <c r="C2" i="22"/>
  <c r="P23" i="22"/>
  <c r="L23" i="22"/>
  <c r="H23" i="22"/>
  <c r="D23" i="22"/>
  <c r="H22" i="22"/>
  <c r="D22" i="22"/>
  <c r="L21" i="22"/>
  <c r="H20" i="22"/>
  <c r="D20" i="22"/>
  <c r="L19" i="22"/>
  <c r="H19" i="22"/>
  <c r="D19" i="22"/>
  <c r="P18" i="22"/>
  <c r="L18" i="22"/>
  <c r="H18" i="22"/>
  <c r="D18" i="22"/>
  <c r="P17" i="22"/>
  <c r="L17" i="22"/>
  <c r="H17" i="22"/>
  <c r="P16" i="22"/>
  <c r="D16" i="22"/>
  <c r="P15" i="22"/>
  <c r="L15" i="22"/>
  <c r="D15" i="22"/>
  <c r="P14" i="22"/>
  <c r="H14" i="22"/>
  <c r="P11" i="22"/>
  <c r="H11" i="22"/>
  <c r="D11" i="22"/>
  <c r="H10" i="22"/>
  <c r="P9" i="22"/>
  <c r="D9" i="22"/>
  <c r="H8" i="22"/>
  <c r="H7" i="22"/>
  <c r="D7" i="22"/>
  <c r="P6" i="22"/>
  <c r="H6" i="22"/>
  <c r="D6" i="22"/>
  <c r="P5" i="22"/>
  <c r="H5" i="22"/>
  <c r="D5" i="22"/>
  <c r="P4" i="22"/>
  <c r="H4" i="22"/>
  <c r="P3" i="22"/>
  <c r="H3" i="22"/>
  <c r="D3" i="22"/>
  <c r="P2" i="22"/>
  <c r="H2" i="22"/>
  <c r="D2" i="22"/>
  <c r="L3" i="19"/>
  <c r="L4" i="19"/>
  <c r="L5" i="19"/>
  <c r="L6" i="19"/>
  <c r="L7" i="19"/>
  <c r="L8" i="19"/>
  <c r="L9" i="19"/>
  <c r="L10" i="19"/>
  <c r="L11" i="19"/>
  <c r="L2" i="19"/>
  <c r="P3" i="19"/>
  <c r="P4" i="19"/>
  <c r="P5" i="19"/>
  <c r="P6" i="19"/>
  <c r="P7" i="19"/>
  <c r="P8" i="19"/>
  <c r="P9" i="19"/>
  <c r="P10" i="19"/>
  <c r="P11" i="19"/>
  <c r="P2" i="19"/>
  <c r="C15" i="19"/>
  <c r="D15" i="19" s="1"/>
  <c r="C16" i="19"/>
  <c r="D16" i="19" s="1"/>
  <c r="C17" i="19"/>
  <c r="C18" i="19"/>
  <c r="C19" i="19"/>
  <c r="C20" i="19"/>
  <c r="D20" i="19" s="1"/>
  <c r="C21" i="19"/>
  <c r="D21" i="19" s="1"/>
  <c r="C22" i="19"/>
  <c r="C23" i="19"/>
  <c r="D23" i="19" s="1"/>
  <c r="G15" i="19"/>
  <c r="G16" i="19"/>
  <c r="G17" i="19"/>
  <c r="G18" i="19"/>
  <c r="G19" i="19"/>
  <c r="G20" i="19"/>
  <c r="H20" i="19" s="1"/>
  <c r="G21" i="19"/>
  <c r="H21" i="19" s="1"/>
  <c r="G22" i="19"/>
  <c r="G23" i="19"/>
  <c r="H23" i="19" s="1"/>
  <c r="K15" i="19"/>
  <c r="L15" i="19" s="1"/>
  <c r="K16" i="19"/>
  <c r="K17" i="19"/>
  <c r="K18" i="19"/>
  <c r="K19" i="19"/>
  <c r="L19" i="19" s="1"/>
  <c r="K20" i="19"/>
  <c r="L20" i="19" s="1"/>
  <c r="K21" i="19"/>
  <c r="K22" i="19"/>
  <c r="L22" i="19" s="1"/>
  <c r="K23" i="19"/>
  <c r="O15" i="19"/>
  <c r="O16" i="19"/>
  <c r="P16" i="19" s="1"/>
  <c r="O17" i="19"/>
  <c r="O18" i="19"/>
  <c r="O19" i="19"/>
  <c r="P19" i="19" s="1"/>
  <c r="O20" i="19"/>
  <c r="P20" i="19" s="1"/>
  <c r="O21" i="19"/>
  <c r="O22" i="19"/>
  <c r="P22" i="19" s="1"/>
  <c r="O23" i="19"/>
  <c r="O3" i="19"/>
  <c r="O4" i="19"/>
  <c r="O5" i="19"/>
  <c r="O6" i="19"/>
  <c r="O7" i="19"/>
  <c r="O8" i="19"/>
  <c r="O9" i="19"/>
  <c r="O10" i="19"/>
  <c r="O11" i="19"/>
  <c r="K3" i="19"/>
  <c r="K4" i="19"/>
  <c r="K5" i="19"/>
  <c r="K6" i="19"/>
  <c r="K7" i="19"/>
  <c r="K8" i="19"/>
  <c r="K9" i="19"/>
  <c r="K10" i="19"/>
  <c r="K11" i="19"/>
  <c r="G3" i="19"/>
  <c r="G4" i="19"/>
  <c r="H4" i="19" s="1"/>
  <c r="G5" i="19"/>
  <c r="G6" i="19"/>
  <c r="G7" i="19"/>
  <c r="H7" i="19" s="1"/>
  <c r="G8" i="19"/>
  <c r="H8" i="19" s="1"/>
  <c r="G9" i="19"/>
  <c r="H9" i="19" s="1"/>
  <c r="G10" i="19"/>
  <c r="G11" i="19"/>
  <c r="C3" i="19"/>
  <c r="C4" i="19"/>
  <c r="C5" i="19"/>
  <c r="C6" i="19"/>
  <c r="C7" i="19"/>
  <c r="C8" i="19"/>
  <c r="C9" i="19"/>
  <c r="D9" i="19" s="1"/>
  <c r="C10" i="19"/>
  <c r="D10" i="19" s="1"/>
  <c r="C11" i="19"/>
  <c r="O14" i="19"/>
  <c r="K14" i="19"/>
  <c r="G14" i="19"/>
  <c r="C14" i="19"/>
  <c r="O2" i="19"/>
  <c r="K2" i="19"/>
  <c r="G2" i="19"/>
  <c r="H2" i="19" s="1"/>
  <c r="H10" i="19"/>
  <c r="C2" i="19"/>
  <c r="P17" i="19"/>
  <c r="P21" i="19"/>
  <c r="L16" i="19"/>
  <c r="L17" i="19"/>
  <c r="L18" i="19"/>
  <c r="L23" i="19"/>
  <c r="L14" i="19"/>
  <c r="H16" i="19"/>
  <c r="H17" i="19"/>
  <c r="H19" i="19"/>
  <c r="H22" i="19"/>
  <c r="H14" i="19"/>
  <c r="H3" i="19"/>
  <c r="H11" i="19"/>
  <c r="D17" i="19"/>
  <c r="D18" i="19"/>
  <c r="D19" i="19"/>
  <c r="D22" i="19"/>
  <c r="D14" i="19"/>
  <c r="D3" i="19"/>
  <c r="D4" i="19"/>
  <c r="D5" i="19"/>
  <c r="D6" i="19"/>
  <c r="D7" i="19"/>
  <c r="D11" i="19"/>
  <c r="D2" i="19"/>
  <c r="P23" i="19"/>
  <c r="L21" i="19"/>
  <c r="P18" i="19"/>
  <c r="H18" i="19"/>
  <c r="P15" i="19"/>
  <c r="H15" i="19"/>
  <c r="P14" i="19"/>
  <c r="D8" i="19"/>
  <c r="H6" i="19"/>
  <c r="H5" i="19"/>
  <c r="L14" i="17"/>
  <c r="L15" i="17"/>
  <c r="L16" i="17"/>
  <c r="L17" i="17"/>
  <c r="L18" i="17"/>
  <c r="L19" i="17"/>
  <c r="L20" i="17"/>
  <c r="L21" i="17"/>
  <c r="L22" i="17"/>
  <c r="L23" i="17"/>
  <c r="P3" i="17"/>
  <c r="P4" i="17"/>
  <c r="P5" i="17"/>
  <c r="P6" i="17"/>
  <c r="P7" i="17"/>
  <c r="P8" i="17"/>
  <c r="P9" i="17"/>
  <c r="P10" i="17"/>
  <c r="P11" i="17"/>
  <c r="P2" i="17"/>
  <c r="L3" i="17"/>
  <c r="L4" i="17"/>
  <c r="L5" i="17"/>
  <c r="L6" i="17"/>
  <c r="L7" i="17"/>
  <c r="L8" i="17"/>
  <c r="L9" i="17"/>
  <c r="L10" i="17"/>
  <c r="L11" i="17"/>
  <c r="L2" i="17"/>
  <c r="O15" i="17"/>
  <c r="P15" i="17" s="1"/>
  <c r="O16" i="17"/>
  <c r="P16" i="17" s="1"/>
  <c r="O17" i="17"/>
  <c r="O18" i="17"/>
  <c r="O19" i="17"/>
  <c r="O20" i="17"/>
  <c r="P20" i="17" s="1"/>
  <c r="O21" i="17"/>
  <c r="O22" i="17"/>
  <c r="P22" i="17" s="1"/>
  <c r="O23" i="17"/>
  <c r="O14" i="17"/>
  <c r="K15" i="17"/>
  <c r="K16" i="17"/>
  <c r="K17" i="17"/>
  <c r="K18" i="17"/>
  <c r="K19" i="17"/>
  <c r="K20" i="17"/>
  <c r="K21" i="17"/>
  <c r="K22" i="17"/>
  <c r="K23" i="17"/>
  <c r="K14" i="17"/>
  <c r="G15" i="17"/>
  <c r="H15" i="17" s="1"/>
  <c r="G16" i="17"/>
  <c r="G17" i="17"/>
  <c r="G18" i="17"/>
  <c r="G19" i="17"/>
  <c r="H19" i="17" s="1"/>
  <c r="G20" i="17"/>
  <c r="H20" i="17" s="1"/>
  <c r="G21" i="17"/>
  <c r="H21" i="17" s="1"/>
  <c r="G22" i="17"/>
  <c r="H22" i="17" s="1"/>
  <c r="G23" i="17"/>
  <c r="H23" i="17" s="1"/>
  <c r="G14" i="17"/>
  <c r="C15" i="17"/>
  <c r="C16" i="17"/>
  <c r="C17" i="17"/>
  <c r="C18" i="17"/>
  <c r="C19" i="17"/>
  <c r="C20" i="17"/>
  <c r="C21" i="17"/>
  <c r="C22" i="17"/>
  <c r="D22" i="17" s="1"/>
  <c r="C23" i="17"/>
  <c r="C14" i="17"/>
  <c r="O3" i="17"/>
  <c r="O4" i="17"/>
  <c r="O5" i="17"/>
  <c r="O6" i="17"/>
  <c r="O7" i="17"/>
  <c r="O8" i="17"/>
  <c r="O9" i="17"/>
  <c r="O10" i="17"/>
  <c r="O11" i="17"/>
  <c r="O2" i="17"/>
  <c r="K3" i="17"/>
  <c r="K4" i="17"/>
  <c r="K5" i="17"/>
  <c r="K6" i="17"/>
  <c r="K7" i="17"/>
  <c r="K8" i="17"/>
  <c r="K9" i="17"/>
  <c r="K10" i="17"/>
  <c r="K11" i="17"/>
  <c r="K2" i="17"/>
  <c r="G11" i="17"/>
  <c r="G3" i="17"/>
  <c r="G4" i="17"/>
  <c r="G5" i="17"/>
  <c r="G6" i="17"/>
  <c r="G7" i="17"/>
  <c r="G8" i="17"/>
  <c r="G9" i="17"/>
  <c r="H9" i="17" s="1"/>
  <c r="G10" i="17"/>
  <c r="H10" i="17" s="1"/>
  <c r="G2" i="17"/>
  <c r="H2" i="17" s="1"/>
  <c r="C3" i="17"/>
  <c r="C4" i="17"/>
  <c r="C5" i="17"/>
  <c r="D5" i="17" s="1"/>
  <c r="C6" i="17"/>
  <c r="C7" i="17"/>
  <c r="C8" i="17"/>
  <c r="C9" i="17"/>
  <c r="D9" i="17" s="1"/>
  <c r="C10" i="17"/>
  <c r="C11" i="17"/>
  <c r="C2" i="17"/>
  <c r="P23" i="17"/>
  <c r="D23" i="17"/>
  <c r="P21" i="17"/>
  <c r="D21" i="17"/>
  <c r="D20" i="17"/>
  <c r="P19" i="17"/>
  <c r="D19" i="17"/>
  <c r="P18" i="17"/>
  <c r="H18" i="17"/>
  <c r="D18" i="17"/>
  <c r="P17" i="17"/>
  <c r="H17" i="17"/>
  <c r="D17" i="17"/>
  <c r="H16" i="17"/>
  <c r="D16" i="17"/>
  <c r="D15" i="17"/>
  <c r="P14" i="17"/>
  <c r="H14" i="17"/>
  <c r="D14" i="17"/>
  <c r="H11" i="17"/>
  <c r="D11" i="17"/>
  <c r="D10" i="17"/>
  <c r="H8" i="17"/>
  <c r="D8" i="17"/>
  <c r="H7" i="17"/>
  <c r="D7" i="17"/>
  <c r="H6" i="17"/>
  <c r="D6" i="17"/>
  <c r="H5" i="17"/>
  <c r="H4" i="17"/>
  <c r="D4" i="17"/>
  <c r="H3" i="17"/>
  <c r="D3" i="17"/>
  <c r="D2" i="17"/>
  <c r="P15" i="14"/>
  <c r="P16" i="14"/>
  <c r="P17" i="14"/>
  <c r="P18" i="14"/>
  <c r="P19" i="14"/>
  <c r="P20" i="14"/>
  <c r="P21" i="14"/>
  <c r="P22" i="14"/>
  <c r="P23" i="14"/>
  <c r="P14" i="14"/>
  <c r="L15" i="14"/>
  <c r="L16" i="14"/>
  <c r="L17" i="14"/>
  <c r="L18" i="14"/>
  <c r="L19" i="14"/>
  <c r="L20" i="14"/>
  <c r="L21" i="14"/>
  <c r="L22" i="14"/>
  <c r="L23" i="14"/>
  <c r="L14" i="14"/>
  <c r="H15" i="14"/>
  <c r="H16" i="14"/>
  <c r="H17" i="14"/>
  <c r="H18" i="14"/>
  <c r="H19" i="14"/>
  <c r="H20" i="14"/>
  <c r="H21" i="14"/>
  <c r="H22" i="14"/>
  <c r="H23" i="14"/>
  <c r="H14" i="14"/>
  <c r="D15" i="14"/>
  <c r="D16" i="14"/>
  <c r="D17" i="14"/>
  <c r="D18" i="14"/>
  <c r="D19" i="14"/>
  <c r="D20" i="14"/>
  <c r="D21" i="14"/>
  <c r="D22" i="14"/>
  <c r="D23" i="14"/>
  <c r="D14" i="14"/>
  <c r="P3" i="14"/>
  <c r="P4" i="14"/>
  <c r="P5" i="14"/>
  <c r="P6" i="14"/>
  <c r="P7" i="14"/>
  <c r="P8" i="14"/>
  <c r="P9" i="14"/>
  <c r="P10" i="14"/>
  <c r="P11" i="14"/>
  <c r="P2" i="14"/>
  <c r="L3" i="14"/>
  <c r="L4" i="14"/>
  <c r="L5" i="14"/>
  <c r="L6" i="14"/>
  <c r="L7" i="14"/>
  <c r="L8" i="14"/>
  <c r="L9" i="14"/>
  <c r="L10" i="14"/>
  <c r="L11" i="14"/>
  <c r="L2" i="14"/>
  <c r="H3" i="14"/>
  <c r="H4" i="14"/>
  <c r="H5" i="14"/>
  <c r="H6" i="14"/>
  <c r="H7" i="14"/>
  <c r="H8" i="14"/>
  <c r="H9" i="14"/>
  <c r="H10" i="14"/>
  <c r="H11" i="14"/>
  <c r="H2" i="14"/>
  <c r="D11" i="14"/>
  <c r="D10" i="14"/>
  <c r="D9" i="14"/>
  <c r="D8" i="14"/>
  <c r="D7" i="14"/>
  <c r="D6" i="14"/>
  <c r="D5" i="14"/>
  <c r="D4" i="14"/>
  <c r="D3" i="14"/>
  <c r="D2" i="14"/>
  <c r="AK30" i="11"/>
  <c r="AK28" i="11"/>
  <c r="AM30" i="11"/>
  <c r="AM28" i="11"/>
  <c r="AO30" i="11"/>
  <c r="AO28" i="11"/>
  <c r="AM12" i="11"/>
  <c r="AM10" i="11"/>
  <c r="AO10" i="11"/>
  <c r="AO12" i="11"/>
  <c r="AI28" i="11"/>
  <c r="AI30" i="11"/>
  <c r="AF61" i="11"/>
  <c r="AB61" i="11"/>
  <c r="X61" i="11"/>
  <c r="T61" i="11"/>
  <c r="P61" i="11"/>
  <c r="L61" i="11"/>
  <c r="H61" i="11"/>
  <c r="D61" i="11"/>
  <c r="AF60" i="11"/>
  <c r="AB60" i="11"/>
  <c r="X60" i="11"/>
  <c r="T60" i="11"/>
  <c r="P60" i="11"/>
  <c r="L60" i="11"/>
  <c r="H60" i="11"/>
  <c r="D60" i="11"/>
  <c r="AF59" i="11"/>
  <c r="AB59" i="11"/>
  <c r="X59" i="11"/>
  <c r="T59" i="11"/>
  <c r="P59" i="11"/>
  <c r="L59" i="11"/>
  <c r="H59" i="11"/>
  <c r="D59" i="11"/>
  <c r="AF58" i="11"/>
  <c r="AB58" i="11"/>
  <c r="X58" i="11"/>
  <c r="T58" i="11"/>
  <c r="P58" i="11"/>
  <c r="L58" i="11"/>
  <c r="H58" i="11"/>
  <c r="D58" i="11"/>
  <c r="AF57" i="11"/>
  <c r="AB57" i="11"/>
  <c r="X57" i="11"/>
  <c r="T57" i="11"/>
  <c r="P57" i="11"/>
  <c r="L57" i="11"/>
  <c r="H57" i="11"/>
  <c r="D57" i="11"/>
  <c r="AF56" i="11"/>
  <c r="AB56" i="11"/>
  <c r="X56" i="11"/>
  <c r="T56" i="11"/>
  <c r="P56" i="11"/>
  <c r="L56" i="11"/>
  <c r="H56" i="11"/>
  <c r="D56" i="11"/>
  <c r="AF55" i="11"/>
  <c r="AB55" i="11"/>
  <c r="X55" i="11"/>
  <c r="T55" i="11"/>
  <c r="P55" i="11"/>
  <c r="L55" i="11"/>
  <c r="H55" i="11"/>
  <c r="D55" i="11"/>
  <c r="AF54" i="11"/>
  <c r="AB54" i="11"/>
  <c r="X54" i="11"/>
  <c r="T54" i="11"/>
  <c r="P54" i="11"/>
  <c r="L54" i="11"/>
  <c r="H54" i="11"/>
  <c r="D54" i="11"/>
  <c r="AF53" i="11"/>
  <c r="AB53" i="11"/>
  <c r="X53" i="11"/>
  <c r="T53" i="11"/>
  <c r="P53" i="11"/>
  <c r="L53" i="11"/>
  <c r="H53" i="11"/>
  <c r="D53" i="11"/>
  <c r="AF52" i="11"/>
  <c r="AB52" i="11"/>
  <c r="X52" i="11"/>
  <c r="T52" i="11"/>
  <c r="P52" i="11"/>
  <c r="L52" i="11"/>
  <c r="H52" i="11"/>
  <c r="D52" i="11"/>
  <c r="AF51" i="11"/>
  <c r="AB51" i="11"/>
  <c r="X51" i="11"/>
  <c r="T51" i="11"/>
  <c r="P51" i="11"/>
  <c r="L51" i="11"/>
  <c r="H51" i="11"/>
  <c r="D51" i="11"/>
  <c r="AF50" i="11"/>
  <c r="AB50" i="11"/>
  <c r="X50" i="11"/>
  <c r="T50" i="11"/>
  <c r="P50" i="11"/>
  <c r="L50" i="11"/>
  <c r="H50" i="11"/>
  <c r="D50" i="11"/>
  <c r="AF49" i="11"/>
  <c r="AB49" i="11"/>
  <c r="X49" i="11"/>
  <c r="T49" i="11"/>
  <c r="P49" i="11"/>
  <c r="L49" i="11"/>
  <c r="H49" i="11"/>
  <c r="D49" i="11"/>
  <c r="AF48" i="11"/>
  <c r="AB48" i="11"/>
  <c r="X48" i="11"/>
  <c r="T48" i="11"/>
  <c r="P48" i="11"/>
  <c r="L48" i="11"/>
  <c r="H48" i="11"/>
  <c r="D48" i="11"/>
  <c r="AF47" i="11"/>
  <c r="AB47" i="11"/>
  <c r="X47" i="11"/>
  <c r="T47" i="11"/>
  <c r="P47" i="11"/>
  <c r="L47" i="11"/>
  <c r="H47" i="11"/>
  <c r="D47" i="11"/>
  <c r="AF46" i="11"/>
  <c r="AB46" i="11"/>
  <c r="X46" i="11"/>
  <c r="T46" i="11"/>
  <c r="P46" i="11"/>
  <c r="L46" i="11"/>
  <c r="H46" i="11"/>
  <c r="D46" i="11"/>
  <c r="AF45" i="11"/>
  <c r="AB45" i="11"/>
  <c r="X45" i="11"/>
  <c r="T45" i="11"/>
  <c r="P45" i="11"/>
  <c r="L45" i="11"/>
  <c r="H45" i="11"/>
  <c r="D45" i="11"/>
  <c r="AF44" i="11"/>
  <c r="AB44" i="11"/>
  <c r="X44" i="11"/>
  <c r="T44" i="11"/>
  <c r="P44" i="11"/>
  <c r="L44" i="11"/>
  <c r="H44" i="11"/>
  <c r="D44" i="11"/>
  <c r="AF43" i="11"/>
  <c r="AB43" i="11"/>
  <c r="X43" i="11"/>
  <c r="T43" i="11"/>
  <c r="P43" i="11"/>
  <c r="L43" i="11"/>
  <c r="H43" i="11"/>
  <c r="D43" i="11"/>
  <c r="AF42" i="11"/>
  <c r="AB42" i="11"/>
  <c r="X42" i="11"/>
  <c r="T42" i="11"/>
  <c r="P42" i="11"/>
  <c r="L42" i="11"/>
  <c r="H42" i="11"/>
  <c r="D42" i="11"/>
  <c r="AF41" i="11"/>
  <c r="AB41" i="11"/>
  <c r="X41" i="11"/>
  <c r="T41" i="11"/>
  <c r="P41" i="11"/>
  <c r="L41" i="11"/>
  <c r="H41" i="11"/>
  <c r="D41" i="11"/>
  <c r="AF40" i="11"/>
  <c r="AB40" i="11"/>
  <c r="X40" i="11"/>
  <c r="T40" i="11"/>
  <c r="P40" i="11"/>
  <c r="L40" i="11"/>
  <c r="H40" i="11"/>
  <c r="D40" i="11"/>
  <c r="AF39" i="11"/>
  <c r="AB39" i="11"/>
  <c r="X39" i="11"/>
  <c r="T39" i="11"/>
  <c r="P39" i="11"/>
  <c r="L39" i="11"/>
  <c r="H39" i="11"/>
  <c r="D39" i="11"/>
  <c r="AF38" i="11"/>
  <c r="AB38" i="11"/>
  <c r="X38" i="11"/>
  <c r="T38" i="11"/>
  <c r="P38" i="11"/>
  <c r="L38" i="11"/>
  <c r="H38" i="11"/>
  <c r="D38" i="11"/>
  <c r="AF37" i="11"/>
  <c r="AB37" i="11"/>
  <c r="X37" i="11"/>
  <c r="T37" i="11"/>
  <c r="P37" i="11"/>
  <c r="L37" i="11"/>
  <c r="H37" i="11"/>
  <c r="D37" i="11"/>
  <c r="AF36" i="11"/>
  <c r="AB36" i="11"/>
  <c r="X36" i="11"/>
  <c r="T36" i="11"/>
  <c r="P36" i="11"/>
  <c r="L36" i="11"/>
  <c r="H36" i="11"/>
  <c r="D36" i="11"/>
  <c r="AF35" i="11"/>
  <c r="AB35" i="11"/>
  <c r="X35" i="11"/>
  <c r="T35" i="11"/>
  <c r="P35" i="11"/>
  <c r="L35" i="11"/>
  <c r="H35" i="11"/>
  <c r="D35" i="11"/>
  <c r="AF34" i="11"/>
  <c r="AB34" i="11"/>
  <c r="X34" i="11"/>
  <c r="T34" i="11"/>
  <c r="P34" i="11"/>
  <c r="L34" i="11"/>
  <c r="H34" i="11"/>
  <c r="D34" i="11"/>
  <c r="AF33" i="11"/>
  <c r="AB33" i="11"/>
  <c r="X33" i="11"/>
  <c r="T33" i="11"/>
  <c r="P33" i="11"/>
  <c r="L33" i="11"/>
  <c r="H33" i="11"/>
  <c r="D33" i="11"/>
  <c r="AF32" i="11"/>
  <c r="AB32" i="11"/>
  <c r="X32" i="11"/>
  <c r="T32" i="11"/>
  <c r="P32" i="11"/>
  <c r="L32" i="11"/>
  <c r="H32" i="11"/>
  <c r="D32" i="11"/>
  <c r="AF31" i="11"/>
  <c r="AB31" i="11"/>
  <c r="X31" i="11"/>
  <c r="T31" i="11"/>
  <c r="P31" i="11"/>
  <c r="L31" i="11"/>
  <c r="H31" i="11"/>
  <c r="D31" i="11"/>
  <c r="AF30" i="11"/>
  <c r="AB30" i="11"/>
  <c r="X30" i="11"/>
  <c r="T30" i="11"/>
  <c r="P30" i="11"/>
  <c r="L30" i="11"/>
  <c r="H30" i="11"/>
  <c r="D30" i="11"/>
  <c r="AF29" i="11"/>
  <c r="AB29" i="11"/>
  <c r="X29" i="11"/>
  <c r="T29" i="11"/>
  <c r="P29" i="11"/>
  <c r="L29" i="11"/>
  <c r="H29" i="11"/>
  <c r="D29" i="11"/>
  <c r="AF28" i="11"/>
  <c r="AB28" i="11"/>
  <c r="X28" i="11"/>
  <c r="T28" i="11"/>
  <c r="P28" i="11"/>
  <c r="L28" i="11"/>
  <c r="H28" i="11"/>
  <c r="D28" i="11"/>
  <c r="AF27" i="11"/>
  <c r="AB27" i="11"/>
  <c r="X27" i="11"/>
  <c r="T27" i="11"/>
  <c r="P27" i="11"/>
  <c r="L27" i="11"/>
  <c r="H27" i="11"/>
  <c r="D27" i="11"/>
  <c r="AF26" i="11"/>
  <c r="AB26" i="11"/>
  <c r="X26" i="11"/>
  <c r="T26" i="11"/>
  <c r="P26" i="11"/>
  <c r="L26" i="11"/>
  <c r="H26" i="11"/>
  <c r="D26" i="11"/>
  <c r="AF25" i="11"/>
  <c r="AB25" i="11"/>
  <c r="X25" i="11"/>
  <c r="T25" i="11"/>
  <c r="P25" i="11"/>
  <c r="L25" i="11"/>
  <c r="H25" i="11"/>
  <c r="D25" i="11"/>
  <c r="AF24" i="11"/>
  <c r="AB24" i="11"/>
  <c r="X24" i="11"/>
  <c r="T24" i="11"/>
  <c r="P24" i="11"/>
  <c r="L24" i="11"/>
  <c r="H24" i="11"/>
  <c r="D24" i="11"/>
  <c r="AF23" i="11"/>
  <c r="AB23" i="11"/>
  <c r="X23" i="11"/>
  <c r="T23" i="11"/>
  <c r="P23" i="11"/>
  <c r="L23" i="11"/>
  <c r="H23" i="11"/>
  <c r="D23" i="11"/>
  <c r="AF22" i="11"/>
  <c r="AB22" i="11"/>
  <c r="X22" i="11"/>
  <c r="T22" i="11"/>
  <c r="P22" i="11"/>
  <c r="L22" i="11"/>
  <c r="H22" i="11"/>
  <c r="D22" i="11"/>
  <c r="AF21" i="11"/>
  <c r="AB21" i="11"/>
  <c r="X21" i="11"/>
  <c r="T21" i="11"/>
  <c r="P21" i="11"/>
  <c r="L21" i="11"/>
  <c r="H21" i="11"/>
  <c r="D21" i="11"/>
  <c r="AF20" i="11"/>
  <c r="AB20" i="11"/>
  <c r="X20" i="11"/>
  <c r="T20" i="11"/>
  <c r="P20" i="11"/>
  <c r="L20" i="11"/>
  <c r="H20" i="11"/>
  <c r="D20" i="11"/>
  <c r="AF19" i="11"/>
  <c r="AB19" i="11"/>
  <c r="X19" i="11"/>
  <c r="T19" i="11"/>
  <c r="P19" i="11"/>
  <c r="L19" i="11"/>
  <c r="H19" i="11"/>
  <c r="D19" i="11"/>
  <c r="AF18" i="11"/>
  <c r="AB18" i="11"/>
  <c r="X18" i="11"/>
  <c r="T18" i="11"/>
  <c r="P18" i="11"/>
  <c r="L18" i="11"/>
  <c r="H18" i="11"/>
  <c r="D18" i="11"/>
  <c r="AF17" i="11"/>
  <c r="AB17" i="11"/>
  <c r="X17" i="11"/>
  <c r="T17" i="11"/>
  <c r="P17" i="11"/>
  <c r="L17" i="11"/>
  <c r="H17" i="11"/>
  <c r="D17" i="11"/>
  <c r="AF16" i="11"/>
  <c r="AB16" i="11"/>
  <c r="X16" i="11"/>
  <c r="T16" i="11"/>
  <c r="P16" i="11"/>
  <c r="L16" i="11"/>
  <c r="H16" i="11"/>
  <c r="D16" i="11"/>
  <c r="AF15" i="11"/>
  <c r="AB15" i="11"/>
  <c r="X15" i="11"/>
  <c r="T15" i="11"/>
  <c r="P15" i="11"/>
  <c r="L15" i="11"/>
  <c r="H15" i="11"/>
  <c r="D15" i="11"/>
  <c r="AF14" i="11"/>
  <c r="AB14" i="11"/>
  <c r="X14" i="11"/>
  <c r="T14" i="11"/>
  <c r="P14" i="11"/>
  <c r="L14" i="11"/>
  <c r="H14" i="11"/>
  <c r="D14" i="11"/>
  <c r="AF13" i="11"/>
  <c r="AB13" i="11"/>
  <c r="X13" i="11"/>
  <c r="T13" i="11"/>
  <c r="P13" i="11"/>
  <c r="L13" i="11"/>
  <c r="H13" i="11"/>
  <c r="D13" i="11"/>
  <c r="AF12" i="11"/>
  <c r="AB12" i="11"/>
  <c r="X12" i="11"/>
  <c r="T12" i="11"/>
  <c r="P12" i="11"/>
  <c r="L12" i="11"/>
  <c r="H12" i="11"/>
  <c r="D12" i="11"/>
  <c r="AF11" i="11"/>
  <c r="AB11" i="11"/>
  <c r="X11" i="11"/>
  <c r="T11" i="11"/>
  <c r="P11" i="11"/>
  <c r="L11" i="11"/>
  <c r="H11" i="11"/>
  <c r="D11" i="11"/>
  <c r="AF10" i="11"/>
  <c r="AB10" i="11"/>
  <c r="X10" i="11"/>
  <c r="T10" i="11"/>
  <c r="P10" i="11"/>
  <c r="L10" i="11"/>
  <c r="H10" i="11"/>
  <c r="D10" i="11"/>
  <c r="AF9" i="11"/>
  <c r="AB9" i="11"/>
  <c r="X9" i="11"/>
  <c r="T9" i="11"/>
  <c r="P9" i="11"/>
  <c r="L9" i="11"/>
  <c r="H9" i="11"/>
  <c r="D9" i="11"/>
  <c r="AF8" i="11"/>
  <c r="AB8" i="11"/>
  <c r="X8" i="11"/>
  <c r="T8" i="11"/>
  <c r="P8" i="11"/>
  <c r="L8" i="11"/>
  <c r="H8" i="11"/>
  <c r="D8" i="11"/>
  <c r="AF7" i="11"/>
  <c r="AB7" i="11"/>
  <c r="X7" i="11"/>
  <c r="T7" i="11"/>
  <c r="P7" i="11"/>
  <c r="L7" i="11"/>
  <c r="H7" i="11"/>
  <c r="AK12" i="11" s="1"/>
  <c r="D7" i="11"/>
  <c r="AI12" i="11" s="1"/>
  <c r="AF6" i="11"/>
  <c r="AB6" i="11"/>
  <c r="X6" i="11"/>
  <c r="T6" i="11"/>
  <c r="P6" i="11"/>
  <c r="L6" i="11"/>
  <c r="H6" i="11"/>
  <c r="D6" i="11"/>
  <c r="AF5" i="11"/>
  <c r="AB5" i="11"/>
  <c r="X5" i="11"/>
  <c r="T5" i="11"/>
  <c r="P5" i="11"/>
  <c r="L5" i="11"/>
  <c r="H5" i="11"/>
  <c r="D5" i="11"/>
  <c r="AF4" i="11"/>
  <c r="AB4" i="11"/>
  <c r="X4" i="11"/>
  <c r="T4" i="11"/>
  <c r="P4" i="11"/>
  <c r="L4" i="11"/>
  <c r="H4" i="11"/>
  <c r="D4" i="11"/>
  <c r="AF3" i="11"/>
  <c r="AB3" i="11"/>
  <c r="X3" i="11"/>
  <c r="T3" i="11"/>
  <c r="P3" i="11"/>
  <c r="L3" i="11"/>
  <c r="H3" i="11"/>
  <c r="D3" i="11"/>
  <c r="AF2" i="11"/>
  <c r="AB2" i="11"/>
  <c r="X2" i="11"/>
  <c r="T2" i="11"/>
  <c r="P2" i="11"/>
  <c r="L2" i="11"/>
  <c r="H2" i="11"/>
  <c r="AK10" i="11" s="1"/>
  <c r="D2" i="11"/>
  <c r="AI10" i="11" s="1"/>
  <c r="AN121" i="10"/>
  <c r="AI121" i="10"/>
  <c r="AD121" i="10"/>
  <c r="Y121" i="10"/>
  <c r="AN120" i="10"/>
  <c r="AI120" i="10"/>
  <c r="AD120" i="10"/>
  <c r="Y120" i="10"/>
  <c r="AN119" i="10"/>
  <c r="AI119" i="10"/>
  <c r="AD119" i="10"/>
  <c r="Y119" i="10"/>
  <c r="AN118" i="10"/>
  <c r="AI118" i="10"/>
  <c r="AD118" i="10"/>
  <c r="Y118" i="10"/>
  <c r="AN117" i="10"/>
  <c r="AI117" i="10"/>
  <c r="AD117" i="10"/>
  <c r="Y117" i="10"/>
  <c r="AN116" i="10"/>
  <c r="AI116" i="10"/>
  <c r="AD116" i="10"/>
  <c r="Y116" i="10"/>
  <c r="AN115" i="10"/>
  <c r="AI115" i="10"/>
  <c r="AD115" i="10"/>
  <c r="Y115" i="10"/>
  <c r="AN114" i="10"/>
  <c r="AI114" i="10"/>
  <c r="AD114" i="10"/>
  <c r="AS30" i="10" s="1"/>
  <c r="Y114" i="10"/>
  <c r="AN113" i="10"/>
  <c r="AI113" i="10"/>
  <c r="AD113" i="10"/>
  <c r="Y113" i="10"/>
  <c r="AN112" i="10"/>
  <c r="AI112" i="10"/>
  <c r="AD112" i="10"/>
  <c r="Y112" i="10"/>
  <c r="AN111" i="10"/>
  <c r="AI111" i="10"/>
  <c r="AD111" i="10"/>
  <c r="Y111" i="10"/>
  <c r="AN110" i="10"/>
  <c r="AI110" i="10"/>
  <c r="AD110" i="10"/>
  <c r="Y110" i="10"/>
  <c r="AN109" i="10"/>
  <c r="AI109" i="10"/>
  <c r="AD109" i="10"/>
  <c r="Y109" i="10"/>
  <c r="AN108" i="10"/>
  <c r="AI108" i="10"/>
  <c r="AD108" i="10"/>
  <c r="Y108" i="10"/>
  <c r="AN107" i="10"/>
  <c r="AI107" i="10"/>
  <c r="AD107" i="10"/>
  <c r="Y107" i="10"/>
  <c r="AN106" i="10"/>
  <c r="AI106" i="10"/>
  <c r="AD106" i="10"/>
  <c r="Y106" i="10"/>
  <c r="AN105" i="10"/>
  <c r="AI105" i="10"/>
  <c r="AD105" i="10"/>
  <c r="Y105" i="10"/>
  <c r="AN104" i="10"/>
  <c r="AI104" i="10"/>
  <c r="AD104" i="10"/>
  <c r="Y104" i="10"/>
  <c r="AN103" i="10"/>
  <c r="AI103" i="10"/>
  <c r="AD103" i="10"/>
  <c r="Y103" i="10"/>
  <c r="AN102" i="10"/>
  <c r="AI102" i="10"/>
  <c r="AD102" i="10"/>
  <c r="Y102" i="10"/>
  <c r="AN101" i="10"/>
  <c r="AI101" i="10"/>
  <c r="AD101" i="10"/>
  <c r="Y101" i="10"/>
  <c r="AN100" i="10"/>
  <c r="AI100" i="10"/>
  <c r="AD100" i="10"/>
  <c r="Y100" i="10"/>
  <c r="AN99" i="10"/>
  <c r="AI99" i="10"/>
  <c r="AD99" i="10"/>
  <c r="Y99" i="10"/>
  <c r="AN98" i="10"/>
  <c r="AI98" i="10"/>
  <c r="AD98" i="10"/>
  <c r="Y98" i="10"/>
  <c r="AN97" i="10"/>
  <c r="AI97" i="10"/>
  <c r="AD97" i="10"/>
  <c r="Y97" i="10"/>
  <c r="AN96" i="10"/>
  <c r="AI96" i="10"/>
  <c r="AD96" i="10"/>
  <c r="Y96" i="10"/>
  <c r="AN95" i="10"/>
  <c r="AI95" i="10"/>
  <c r="AD95" i="10"/>
  <c r="Y95" i="10"/>
  <c r="AN94" i="10"/>
  <c r="AI94" i="10"/>
  <c r="AD94" i="10"/>
  <c r="Y94" i="10"/>
  <c r="AN93" i="10"/>
  <c r="AI93" i="10"/>
  <c r="AD93" i="10"/>
  <c r="Y93" i="10"/>
  <c r="AN92" i="10"/>
  <c r="AI92" i="10"/>
  <c r="AD92" i="10"/>
  <c r="Y92" i="10"/>
  <c r="AN91" i="10"/>
  <c r="AI91" i="10"/>
  <c r="AD91" i="10"/>
  <c r="Y91" i="10"/>
  <c r="AN90" i="10"/>
  <c r="AI90" i="10"/>
  <c r="AD90" i="10"/>
  <c r="Y90" i="10"/>
  <c r="AN89" i="10"/>
  <c r="AI89" i="10"/>
  <c r="AD89" i="10"/>
  <c r="Y89" i="10"/>
  <c r="AN88" i="10"/>
  <c r="AI88" i="10"/>
  <c r="AD88" i="10"/>
  <c r="AS28" i="10" s="1"/>
  <c r="Y88" i="10"/>
  <c r="AQ28" i="10" s="1"/>
  <c r="AN87" i="10"/>
  <c r="AI87" i="10"/>
  <c r="AD87" i="10"/>
  <c r="Y87" i="10"/>
  <c r="AN86" i="10"/>
  <c r="AI86" i="10"/>
  <c r="AD86" i="10"/>
  <c r="Y86" i="10"/>
  <c r="AN85" i="10"/>
  <c r="AI85" i="10"/>
  <c r="AD85" i="10"/>
  <c r="Y85" i="10"/>
  <c r="AN84" i="10"/>
  <c r="AI84" i="10"/>
  <c r="AD84" i="10"/>
  <c r="Y84" i="10"/>
  <c r="AN83" i="10"/>
  <c r="AI83" i="10"/>
  <c r="AD83" i="10"/>
  <c r="Y83" i="10"/>
  <c r="AN82" i="10"/>
  <c r="AI82" i="10"/>
  <c r="AD82" i="10"/>
  <c r="Y82" i="10"/>
  <c r="AN81" i="10"/>
  <c r="AI81" i="10"/>
  <c r="AD81" i="10"/>
  <c r="Y81" i="10"/>
  <c r="AN80" i="10"/>
  <c r="AI80" i="10"/>
  <c r="AD80" i="10"/>
  <c r="Y80" i="10"/>
  <c r="AN79" i="10"/>
  <c r="AI79" i="10"/>
  <c r="AD79" i="10"/>
  <c r="Y79" i="10"/>
  <c r="AN78" i="10"/>
  <c r="AI78" i="10"/>
  <c r="AD78" i="10"/>
  <c r="Y78" i="10"/>
  <c r="AN77" i="10"/>
  <c r="AI77" i="10"/>
  <c r="AD77" i="10"/>
  <c r="Y77" i="10"/>
  <c r="AN76" i="10"/>
  <c r="AI76" i="10"/>
  <c r="AD76" i="10"/>
  <c r="Y76" i="10"/>
  <c r="AN75" i="10"/>
  <c r="AI75" i="10"/>
  <c r="AD75" i="10"/>
  <c r="Y75" i="10"/>
  <c r="AN74" i="10"/>
  <c r="AI74" i="10"/>
  <c r="AD74" i="10"/>
  <c r="Y74" i="10"/>
  <c r="AN73" i="10"/>
  <c r="AI73" i="10"/>
  <c r="AD73" i="10"/>
  <c r="Y73" i="10"/>
  <c r="AN72" i="10"/>
  <c r="AI72" i="10"/>
  <c r="AD72" i="10"/>
  <c r="Y72" i="10"/>
  <c r="AN71" i="10"/>
  <c r="AI71" i="10"/>
  <c r="AD71" i="10"/>
  <c r="Y71" i="10"/>
  <c r="AN70" i="10"/>
  <c r="AI70" i="10"/>
  <c r="AD70" i="10"/>
  <c r="Y70" i="10"/>
  <c r="AN69" i="10"/>
  <c r="AI69" i="10"/>
  <c r="AD69" i="10"/>
  <c r="Y69" i="10"/>
  <c r="AN68" i="10"/>
  <c r="AI68" i="10"/>
  <c r="AD68" i="10"/>
  <c r="Y68" i="10"/>
  <c r="AN67" i="10"/>
  <c r="AI67" i="10"/>
  <c r="AD67" i="10"/>
  <c r="Y67" i="10"/>
  <c r="AN66" i="10"/>
  <c r="AI66" i="10"/>
  <c r="AD66" i="10"/>
  <c r="Y66" i="10"/>
  <c r="AN65" i="10"/>
  <c r="AI65" i="10"/>
  <c r="AD65" i="10"/>
  <c r="Y65" i="10"/>
  <c r="AN64" i="10"/>
  <c r="AI64" i="10"/>
  <c r="AD64" i="10"/>
  <c r="Y64" i="10"/>
  <c r="AN63" i="10"/>
  <c r="AI63" i="10"/>
  <c r="AD63" i="10"/>
  <c r="Y63" i="10"/>
  <c r="AN62" i="10"/>
  <c r="AI62" i="10"/>
  <c r="AD62" i="10"/>
  <c r="Y62" i="10"/>
  <c r="AN61" i="10"/>
  <c r="AI61" i="10"/>
  <c r="AD61" i="10"/>
  <c r="Y61" i="10"/>
  <c r="T61" i="10"/>
  <c r="O61" i="10"/>
  <c r="J61" i="10"/>
  <c r="E61" i="10"/>
  <c r="AN60" i="10"/>
  <c r="AI60" i="10"/>
  <c r="AD60" i="10"/>
  <c r="Y60" i="10"/>
  <c r="T60" i="10"/>
  <c r="O60" i="10"/>
  <c r="J60" i="10"/>
  <c r="E60" i="10"/>
  <c r="AN59" i="10"/>
  <c r="AI59" i="10"/>
  <c r="AD59" i="10"/>
  <c r="Y59" i="10"/>
  <c r="T59" i="10"/>
  <c r="O59" i="10"/>
  <c r="J59" i="10"/>
  <c r="E59" i="10"/>
  <c r="AN58" i="10"/>
  <c r="AI58" i="10"/>
  <c r="AD58" i="10"/>
  <c r="Y58" i="10"/>
  <c r="T58" i="10"/>
  <c r="O58" i="10"/>
  <c r="J58" i="10"/>
  <c r="E58" i="10"/>
  <c r="AN57" i="10"/>
  <c r="AI57" i="10"/>
  <c r="AD57" i="10"/>
  <c r="Y57" i="10"/>
  <c r="T57" i="10"/>
  <c r="O57" i="10"/>
  <c r="J57" i="10"/>
  <c r="E57" i="10"/>
  <c r="AN56" i="10"/>
  <c r="AI56" i="10"/>
  <c r="AD56" i="10"/>
  <c r="Y56" i="10"/>
  <c r="T56" i="10"/>
  <c r="O56" i="10"/>
  <c r="J56" i="10"/>
  <c r="E56" i="10"/>
  <c r="AN55" i="10"/>
  <c r="AI55" i="10"/>
  <c r="AD55" i="10"/>
  <c r="Y55" i="10"/>
  <c r="T55" i="10"/>
  <c r="O55" i="10"/>
  <c r="J55" i="10"/>
  <c r="E55" i="10"/>
  <c r="AN54" i="10"/>
  <c r="AI54" i="10"/>
  <c r="AD54" i="10"/>
  <c r="Y54" i="10"/>
  <c r="T54" i="10"/>
  <c r="O54" i="10"/>
  <c r="J54" i="10"/>
  <c r="E54" i="10"/>
  <c r="AN53" i="10"/>
  <c r="AI53" i="10"/>
  <c r="AD53" i="10"/>
  <c r="Y53" i="10"/>
  <c r="T53" i="10"/>
  <c r="O53" i="10"/>
  <c r="J53" i="10"/>
  <c r="E53" i="10"/>
  <c r="AN52" i="10"/>
  <c r="AI52" i="10"/>
  <c r="AD52" i="10"/>
  <c r="Y52" i="10"/>
  <c r="T52" i="10"/>
  <c r="O52" i="10"/>
  <c r="J52" i="10"/>
  <c r="E52" i="10"/>
  <c r="AN51" i="10"/>
  <c r="AI51" i="10"/>
  <c r="AD51" i="10"/>
  <c r="Y51" i="10"/>
  <c r="T51" i="10"/>
  <c r="O51" i="10"/>
  <c r="J51" i="10"/>
  <c r="E51" i="10"/>
  <c r="AN50" i="10"/>
  <c r="AI50" i="10"/>
  <c r="AD50" i="10"/>
  <c r="Y50" i="10"/>
  <c r="T50" i="10"/>
  <c r="O50" i="10"/>
  <c r="J50" i="10"/>
  <c r="E50" i="10"/>
  <c r="AN49" i="10"/>
  <c r="AI49" i="10"/>
  <c r="AD49" i="10"/>
  <c r="Y49" i="10"/>
  <c r="T49" i="10"/>
  <c r="O49" i="10"/>
  <c r="J49" i="10"/>
  <c r="E49" i="10"/>
  <c r="AN48" i="10"/>
  <c r="AI48" i="10"/>
  <c r="AD48" i="10"/>
  <c r="Y48" i="10"/>
  <c r="T48" i="10"/>
  <c r="O48" i="10"/>
  <c r="J48" i="10"/>
  <c r="E48" i="10"/>
  <c r="AN47" i="10"/>
  <c r="AI47" i="10"/>
  <c r="AD47" i="10"/>
  <c r="Y47" i="10"/>
  <c r="T47" i="10"/>
  <c r="O47" i="10"/>
  <c r="J47" i="10"/>
  <c r="E47" i="10"/>
  <c r="AN46" i="10"/>
  <c r="AI46" i="10"/>
  <c r="AD46" i="10"/>
  <c r="Y46" i="10"/>
  <c r="T46" i="10"/>
  <c r="O46" i="10"/>
  <c r="J46" i="10"/>
  <c r="E46" i="10"/>
  <c r="AN45" i="10"/>
  <c r="AI45" i="10"/>
  <c r="AD45" i="10"/>
  <c r="Y45" i="10"/>
  <c r="T45" i="10"/>
  <c r="O45" i="10"/>
  <c r="J45" i="10"/>
  <c r="E45" i="10"/>
  <c r="AN44" i="10"/>
  <c r="AI44" i="10"/>
  <c r="AD44" i="10"/>
  <c r="Y44" i="10"/>
  <c r="T44" i="10"/>
  <c r="O44" i="10"/>
  <c r="J44" i="10"/>
  <c r="E44" i="10"/>
  <c r="AN43" i="10"/>
  <c r="AI43" i="10"/>
  <c r="AD43" i="10"/>
  <c r="Y43" i="10"/>
  <c r="T43" i="10"/>
  <c r="O43" i="10"/>
  <c r="J43" i="10"/>
  <c r="E43" i="10"/>
  <c r="AN42" i="10"/>
  <c r="AI42" i="10"/>
  <c r="AD42" i="10"/>
  <c r="Y42" i="10"/>
  <c r="T42" i="10"/>
  <c r="O42" i="10"/>
  <c r="J42" i="10"/>
  <c r="E42" i="10"/>
  <c r="AN41" i="10"/>
  <c r="AI41" i="10"/>
  <c r="AD41" i="10"/>
  <c r="Y41" i="10"/>
  <c r="T41" i="10"/>
  <c r="O41" i="10"/>
  <c r="J41" i="10"/>
  <c r="E41" i="10"/>
  <c r="AN40" i="10"/>
  <c r="AI40" i="10"/>
  <c r="AD40" i="10"/>
  <c r="Y40" i="10"/>
  <c r="T40" i="10"/>
  <c r="O40" i="10"/>
  <c r="J40" i="10"/>
  <c r="E40" i="10"/>
  <c r="AN39" i="10"/>
  <c r="AI39" i="10"/>
  <c r="AD39" i="10"/>
  <c r="Y39" i="10"/>
  <c r="T39" i="10"/>
  <c r="O39" i="10"/>
  <c r="J39" i="10"/>
  <c r="E39" i="10"/>
  <c r="AN38" i="10"/>
  <c r="AI38" i="10"/>
  <c r="AD38" i="10"/>
  <c r="Y38" i="10"/>
  <c r="T38" i="10"/>
  <c r="O38" i="10"/>
  <c r="J38" i="10"/>
  <c r="E38" i="10"/>
  <c r="AN37" i="10"/>
  <c r="AI37" i="10"/>
  <c r="AD37" i="10"/>
  <c r="Y37" i="10"/>
  <c r="T37" i="10"/>
  <c r="O37" i="10"/>
  <c r="J37" i="10"/>
  <c r="E37" i="10"/>
  <c r="AN36" i="10"/>
  <c r="AI36" i="10"/>
  <c r="AD36" i="10"/>
  <c r="Y36" i="10"/>
  <c r="T36" i="10"/>
  <c r="O36" i="10"/>
  <c r="J36" i="10"/>
  <c r="E36" i="10"/>
  <c r="AN35" i="10"/>
  <c r="AI35" i="10"/>
  <c r="AD35" i="10"/>
  <c r="Y35" i="10"/>
  <c r="T35" i="10"/>
  <c r="O35" i="10"/>
  <c r="J35" i="10"/>
  <c r="E35" i="10"/>
  <c r="AN34" i="10"/>
  <c r="AI34" i="10"/>
  <c r="AD34" i="10"/>
  <c r="Y34" i="10"/>
  <c r="T34" i="10"/>
  <c r="O34" i="10"/>
  <c r="J34" i="10"/>
  <c r="E34" i="10"/>
  <c r="AN33" i="10"/>
  <c r="AI33" i="10"/>
  <c r="AD33" i="10"/>
  <c r="Y33" i="10"/>
  <c r="T33" i="10"/>
  <c r="O33" i="10"/>
  <c r="J33" i="10"/>
  <c r="E33" i="10"/>
  <c r="AN32" i="10"/>
  <c r="AI32" i="10"/>
  <c r="AD32" i="10"/>
  <c r="Y32" i="10"/>
  <c r="T32" i="10"/>
  <c r="O32" i="10"/>
  <c r="J32" i="10"/>
  <c r="E32" i="10"/>
  <c r="AN31" i="10"/>
  <c r="AI31" i="10"/>
  <c r="AD31" i="10"/>
  <c r="Y31" i="10"/>
  <c r="T31" i="10"/>
  <c r="O31" i="10"/>
  <c r="J31" i="10"/>
  <c r="E31" i="10"/>
  <c r="AU30" i="10"/>
  <c r="AN30" i="10"/>
  <c r="AI30" i="10"/>
  <c r="AD30" i="10"/>
  <c r="Y30" i="10"/>
  <c r="T30" i="10"/>
  <c r="O30" i="10"/>
  <c r="J30" i="10"/>
  <c r="E30" i="10"/>
  <c r="AN29" i="10"/>
  <c r="AI29" i="10"/>
  <c r="AD29" i="10"/>
  <c r="Y29" i="10"/>
  <c r="T29" i="10"/>
  <c r="O29" i="10"/>
  <c r="J29" i="10"/>
  <c r="E29" i="10"/>
  <c r="AW28" i="10"/>
  <c r="AU28" i="10"/>
  <c r="AU29" i="10" s="1"/>
  <c r="AN28" i="10"/>
  <c r="AI28" i="10"/>
  <c r="AD28" i="10"/>
  <c r="Y28" i="10"/>
  <c r="T28" i="10"/>
  <c r="O28" i="10"/>
  <c r="J28" i="10"/>
  <c r="E28" i="10"/>
  <c r="AN27" i="10"/>
  <c r="AI27" i="10"/>
  <c r="AD27" i="10"/>
  <c r="Y27" i="10"/>
  <c r="T27" i="10"/>
  <c r="O27" i="10"/>
  <c r="J27" i="10"/>
  <c r="E27" i="10"/>
  <c r="AN26" i="10"/>
  <c r="AI26" i="10"/>
  <c r="AD26" i="10"/>
  <c r="Y26" i="10"/>
  <c r="T26" i="10"/>
  <c r="O26" i="10"/>
  <c r="J26" i="10"/>
  <c r="E26" i="10"/>
  <c r="AN25" i="10"/>
  <c r="AI25" i="10"/>
  <c r="AD25" i="10"/>
  <c r="Y25" i="10"/>
  <c r="T25" i="10"/>
  <c r="O25" i="10"/>
  <c r="J25" i="10"/>
  <c r="E25" i="10"/>
  <c r="AN24" i="10"/>
  <c r="AI24" i="10"/>
  <c r="AD24" i="10"/>
  <c r="Y24" i="10"/>
  <c r="T24" i="10"/>
  <c r="O24" i="10"/>
  <c r="J24" i="10"/>
  <c r="E24" i="10"/>
  <c r="AN23" i="10"/>
  <c r="AI23" i="10"/>
  <c r="AD23" i="10"/>
  <c r="Y23" i="10"/>
  <c r="T23" i="10"/>
  <c r="O23" i="10"/>
  <c r="J23" i="10"/>
  <c r="E23" i="10"/>
  <c r="AN22" i="10"/>
  <c r="AI22" i="10"/>
  <c r="AD22" i="10"/>
  <c r="Y22" i="10"/>
  <c r="T22" i="10"/>
  <c r="O22" i="10"/>
  <c r="J22" i="10"/>
  <c r="E22" i="10"/>
  <c r="AN21" i="10"/>
  <c r="AI21" i="10"/>
  <c r="AD21" i="10"/>
  <c r="Y21" i="10"/>
  <c r="T21" i="10"/>
  <c r="O21" i="10"/>
  <c r="J21" i="10"/>
  <c r="E21" i="10"/>
  <c r="AN20" i="10"/>
  <c r="AI20" i="10"/>
  <c r="AD20" i="10"/>
  <c r="Y20" i="10"/>
  <c r="T20" i="10"/>
  <c r="O20" i="10"/>
  <c r="J20" i="10"/>
  <c r="E20" i="10"/>
  <c r="AN19" i="10"/>
  <c r="AI19" i="10"/>
  <c r="AD19" i="10"/>
  <c r="Y19" i="10"/>
  <c r="T19" i="10"/>
  <c r="AW12" i="10" s="1"/>
  <c r="O19" i="10"/>
  <c r="AU12" i="10" s="1"/>
  <c r="J19" i="10"/>
  <c r="AS12" i="10" s="1"/>
  <c r="E19" i="10"/>
  <c r="AQ12" i="10" s="1"/>
  <c r="AN18" i="10"/>
  <c r="AI18" i="10"/>
  <c r="AD18" i="10"/>
  <c r="Y18" i="10"/>
  <c r="T18" i="10"/>
  <c r="O18" i="10"/>
  <c r="J18" i="10"/>
  <c r="E18" i="10"/>
  <c r="AN17" i="10"/>
  <c r="AI17" i="10"/>
  <c r="AD17" i="10"/>
  <c r="Y17" i="10"/>
  <c r="T17" i="10"/>
  <c r="O17" i="10"/>
  <c r="J17" i="10"/>
  <c r="E17" i="10"/>
  <c r="AN16" i="10"/>
  <c r="AI16" i="10"/>
  <c r="AD16" i="10"/>
  <c r="Y16" i="10"/>
  <c r="T16" i="10"/>
  <c r="O16" i="10"/>
  <c r="J16" i="10"/>
  <c r="E16" i="10"/>
  <c r="AN15" i="10"/>
  <c r="AI15" i="10"/>
  <c r="AD15" i="10"/>
  <c r="Y15" i="10"/>
  <c r="T15" i="10"/>
  <c r="O15" i="10"/>
  <c r="J15" i="10"/>
  <c r="E15" i="10"/>
  <c r="AN14" i="10"/>
  <c r="AI14" i="10"/>
  <c r="AD14" i="10"/>
  <c r="Y14" i="10"/>
  <c r="T14" i="10"/>
  <c r="O14" i="10"/>
  <c r="J14" i="10"/>
  <c r="E14" i="10"/>
  <c r="AN13" i="10"/>
  <c r="AI13" i="10"/>
  <c r="AD13" i="10"/>
  <c r="Y13" i="10"/>
  <c r="T13" i="10"/>
  <c r="O13" i="10"/>
  <c r="J13" i="10"/>
  <c r="E13" i="10"/>
  <c r="AN12" i="10"/>
  <c r="AI12" i="10"/>
  <c r="AD12" i="10"/>
  <c r="Y12" i="10"/>
  <c r="T12" i="10"/>
  <c r="O12" i="10"/>
  <c r="J12" i="10"/>
  <c r="E12" i="10"/>
  <c r="AN11" i="10"/>
  <c r="AI11" i="10"/>
  <c r="AD11" i="10"/>
  <c r="Y11" i="10"/>
  <c r="T11" i="10"/>
  <c r="O11" i="10"/>
  <c r="J11" i="10"/>
  <c r="E11" i="10"/>
  <c r="AN10" i="10"/>
  <c r="AI10" i="10"/>
  <c r="AD10" i="10"/>
  <c r="Y10" i="10"/>
  <c r="T10" i="10"/>
  <c r="O10" i="10"/>
  <c r="J10" i="10"/>
  <c r="E10" i="10"/>
  <c r="AN9" i="10"/>
  <c r="AI9" i="10"/>
  <c r="AD9" i="10"/>
  <c r="Y9" i="10"/>
  <c r="T9" i="10"/>
  <c r="O9" i="10"/>
  <c r="J9" i="10"/>
  <c r="E9" i="10"/>
  <c r="AN8" i="10"/>
  <c r="AI8" i="10"/>
  <c r="AD8" i="10"/>
  <c r="Y8" i="10"/>
  <c r="T8" i="10"/>
  <c r="O8" i="10"/>
  <c r="J8" i="10"/>
  <c r="E8" i="10"/>
  <c r="AN7" i="10"/>
  <c r="AI7" i="10"/>
  <c r="AD7" i="10"/>
  <c r="Y7" i="10"/>
  <c r="T7" i="10"/>
  <c r="O7" i="10"/>
  <c r="J7" i="10"/>
  <c r="E7" i="10"/>
  <c r="AN6" i="10"/>
  <c r="AI6" i="10"/>
  <c r="AD6" i="10"/>
  <c r="Y6" i="10"/>
  <c r="T6" i="10"/>
  <c r="O6" i="10"/>
  <c r="J6" i="10"/>
  <c r="E6" i="10"/>
  <c r="AN5" i="10"/>
  <c r="AI5" i="10"/>
  <c r="AD5" i="10"/>
  <c r="Y5" i="10"/>
  <c r="T5" i="10"/>
  <c r="O5" i="10"/>
  <c r="J5" i="10"/>
  <c r="E5" i="10"/>
  <c r="AN4" i="10"/>
  <c r="AI4" i="10"/>
  <c r="AD4" i="10"/>
  <c r="Y4" i="10"/>
  <c r="T4" i="10"/>
  <c r="O4" i="10"/>
  <c r="J4" i="10"/>
  <c r="E4" i="10"/>
  <c r="AN3" i="10"/>
  <c r="AI3" i="10"/>
  <c r="AD3" i="10"/>
  <c r="Y3" i="10"/>
  <c r="T3" i="10"/>
  <c r="O3" i="10"/>
  <c r="J3" i="10"/>
  <c r="E3" i="10"/>
  <c r="AN2" i="10"/>
  <c r="AI2" i="10"/>
  <c r="AD2" i="10"/>
  <c r="Y2" i="10"/>
  <c r="T2" i="10"/>
  <c r="AW10" i="10" s="1"/>
  <c r="O2" i="10"/>
  <c r="AU10" i="10" s="1"/>
  <c r="J2" i="10"/>
  <c r="AS10" i="10" s="1"/>
  <c r="E2" i="10"/>
  <c r="AQ10" i="10" s="1"/>
  <c r="AW30" i="8"/>
  <c r="AU30" i="8"/>
  <c r="AS30" i="8"/>
  <c r="AQ30" i="8"/>
  <c r="AQ10" i="8"/>
  <c r="AW10" i="8"/>
  <c r="AU10" i="8"/>
  <c r="AS10" i="8"/>
  <c r="AW12" i="8"/>
  <c r="AQ12" i="8"/>
  <c r="AS12" i="8"/>
  <c r="AU12" i="8"/>
  <c r="AN121" i="8"/>
  <c r="AI121" i="8"/>
  <c r="AD121" i="8"/>
  <c r="Y121" i="8"/>
  <c r="AN120" i="8"/>
  <c r="AI120" i="8"/>
  <c r="AD120" i="8"/>
  <c r="Y120" i="8"/>
  <c r="AN119" i="8"/>
  <c r="AI119" i="8"/>
  <c r="AD119" i="8"/>
  <c r="Y119" i="8"/>
  <c r="AN118" i="8"/>
  <c r="AI118" i="8"/>
  <c r="AD118" i="8"/>
  <c r="Y118" i="8"/>
  <c r="AN117" i="8"/>
  <c r="AI117" i="8"/>
  <c r="AD117" i="8"/>
  <c r="Y117" i="8"/>
  <c r="AN116" i="8"/>
  <c r="AI116" i="8"/>
  <c r="AD116" i="8"/>
  <c r="Y116" i="8"/>
  <c r="AN115" i="8"/>
  <c r="AI115" i="8"/>
  <c r="AD115" i="8"/>
  <c r="Y115" i="8"/>
  <c r="AN114" i="8"/>
  <c r="AI114" i="8"/>
  <c r="AD114" i="8"/>
  <c r="Y114" i="8"/>
  <c r="AN113" i="8"/>
  <c r="AI113" i="8"/>
  <c r="AD113" i="8"/>
  <c r="Y113" i="8"/>
  <c r="AN112" i="8"/>
  <c r="AI112" i="8"/>
  <c r="AD112" i="8"/>
  <c r="Y112" i="8"/>
  <c r="AN111" i="8"/>
  <c r="AI111" i="8"/>
  <c r="AD111" i="8"/>
  <c r="Y111" i="8"/>
  <c r="AN110" i="8"/>
  <c r="AI110" i="8"/>
  <c r="AD110" i="8"/>
  <c r="Y110" i="8"/>
  <c r="AN109" i="8"/>
  <c r="AI109" i="8"/>
  <c r="AD109" i="8"/>
  <c r="Y109" i="8"/>
  <c r="AN108" i="8"/>
  <c r="AI108" i="8"/>
  <c r="AD108" i="8"/>
  <c r="Y108" i="8"/>
  <c r="AN107" i="8"/>
  <c r="AI107" i="8"/>
  <c r="AD107" i="8"/>
  <c r="Y107" i="8"/>
  <c r="AN106" i="8"/>
  <c r="AI106" i="8"/>
  <c r="AD106" i="8"/>
  <c r="Y106" i="8"/>
  <c r="AN105" i="8"/>
  <c r="AI105" i="8"/>
  <c r="AD105" i="8"/>
  <c r="Y105" i="8"/>
  <c r="AN104" i="8"/>
  <c r="AI104" i="8"/>
  <c r="AD104" i="8"/>
  <c r="Y104" i="8"/>
  <c r="AN103" i="8"/>
  <c r="AI103" i="8"/>
  <c r="AD103" i="8"/>
  <c r="Y103" i="8"/>
  <c r="AN102" i="8"/>
  <c r="AI102" i="8"/>
  <c r="AD102" i="8"/>
  <c r="Y102" i="8"/>
  <c r="AN101" i="8"/>
  <c r="AI101" i="8"/>
  <c r="AD101" i="8"/>
  <c r="Y101" i="8"/>
  <c r="AN100" i="8"/>
  <c r="AI100" i="8"/>
  <c r="AD100" i="8"/>
  <c r="Y100" i="8"/>
  <c r="AN99" i="8"/>
  <c r="AI99" i="8"/>
  <c r="AD99" i="8"/>
  <c r="Y99" i="8"/>
  <c r="AN98" i="8"/>
  <c r="AI98" i="8"/>
  <c r="AD98" i="8"/>
  <c r="Y98" i="8"/>
  <c r="AN97" i="8"/>
  <c r="AI97" i="8"/>
  <c r="AD97" i="8"/>
  <c r="Y97" i="8"/>
  <c r="AN96" i="8"/>
  <c r="AI96" i="8"/>
  <c r="AD96" i="8"/>
  <c r="Y96" i="8"/>
  <c r="AN95" i="8"/>
  <c r="AI95" i="8"/>
  <c r="AD95" i="8"/>
  <c r="Y95" i="8"/>
  <c r="AN94" i="8"/>
  <c r="AI94" i="8"/>
  <c r="AD94" i="8"/>
  <c r="Y94" i="8"/>
  <c r="AN93" i="8"/>
  <c r="AI93" i="8"/>
  <c r="AD93" i="8"/>
  <c r="Y93" i="8"/>
  <c r="AN92" i="8"/>
  <c r="AI92" i="8"/>
  <c r="AD92" i="8"/>
  <c r="Y92" i="8"/>
  <c r="AN91" i="8"/>
  <c r="AI91" i="8"/>
  <c r="AD91" i="8"/>
  <c r="Y91" i="8"/>
  <c r="AN90" i="8"/>
  <c r="AI90" i="8"/>
  <c r="AD90" i="8"/>
  <c r="Y90" i="8"/>
  <c r="AN89" i="8"/>
  <c r="AI89" i="8"/>
  <c r="AD89" i="8"/>
  <c r="Y89" i="8"/>
  <c r="AN88" i="8"/>
  <c r="AW28" i="8" s="1"/>
  <c r="AW29" i="8" s="1"/>
  <c r="AI88" i="8"/>
  <c r="AD88" i="8"/>
  <c r="Y88" i="8"/>
  <c r="AQ28" i="8" s="1"/>
  <c r="AN87" i="8"/>
  <c r="AI87" i="8"/>
  <c r="AD87" i="8"/>
  <c r="Y87" i="8"/>
  <c r="AN86" i="8"/>
  <c r="AI86" i="8"/>
  <c r="AD86" i="8"/>
  <c r="Y86" i="8"/>
  <c r="AN85" i="8"/>
  <c r="AI85" i="8"/>
  <c r="AD85" i="8"/>
  <c r="Y85" i="8"/>
  <c r="AN84" i="8"/>
  <c r="AI84" i="8"/>
  <c r="AD84" i="8"/>
  <c r="Y84" i="8"/>
  <c r="AN83" i="8"/>
  <c r="AI83" i="8"/>
  <c r="AD83" i="8"/>
  <c r="Y83" i="8"/>
  <c r="AN82" i="8"/>
  <c r="AI82" i="8"/>
  <c r="AD82" i="8"/>
  <c r="Y82" i="8"/>
  <c r="AN81" i="8"/>
  <c r="AI81" i="8"/>
  <c r="AD81" i="8"/>
  <c r="Y81" i="8"/>
  <c r="AN80" i="8"/>
  <c r="AI80" i="8"/>
  <c r="AD80" i="8"/>
  <c r="Y80" i="8"/>
  <c r="AN79" i="8"/>
  <c r="AI79" i="8"/>
  <c r="AD79" i="8"/>
  <c r="Y79" i="8"/>
  <c r="AN78" i="8"/>
  <c r="AI78" i="8"/>
  <c r="AD78" i="8"/>
  <c r="Y78" i="8"/>
  <c r="AN77" i="8"/>
  <c r="AI77" i="8"/>
  <c r="AD77" i="8"/>
  <c r="Y77" i="8"/>
  <c r="AN76" i="8"/>
  <c r="AI76" i="8"/>
  <c r="AD76" i="8"/>
  <c r="Y76" i="8"/>
  <c r="AN75" i="8"/>
  <c r="AI75" i="8"/>
  <c r="AD75" i="8"/>
  <c r="Y75" i="8"/>
  <c r="AN74" i="8"/>
  <c r="AI74" i="8"/>
  <c r="AD74" i="8"/>
  <c r="Y74" i="8"/>
  <c r="AN73" i="8"/>
  <c r="AI73" i="8"/>
  <c r="AD73" i="8"/>
  <c r="Y73" i="8"/>
  <c r="AN72" i="8"/>
  <c r="AI72" i="8"/>
  <c r="AD72" i="8"/>
  <c r="Y72" i="8"/>
  <c r="AN71" i="8"/>
  <c r="AI71" i="8"/>
  <c r="AD71" i="8"/>
  <c r="Y71" i="8"/>
  <c r="AN70" i="8"/>
  <c r="AI70" i="8"/>
  <c r="AD70" i="8"/>
  <c r="Y70" i="8"/>
  <c r="AN69" i="8"/>
  <c r="AI69" i="8"/>
  <c r="AD69" i="8"/>
  <c r="Y69" i="8"/>
  <c r="AN68" i="8"/>
  <c r="AI68" i="8"/>
  <c r="AD68" i="8"/>
  <c r="Y68" i="8"/>
  <c r="AN67" i="8"/>
  <c r="AI67" i="8"/>
  <c r="AD67" i="8"/>
  <c r="Y67" i="8"/>
  <c r="AN66" i="8"/>
  <c r="AI66" i="8"/>
  <c r="AD66" i="8"/>
  <c r="Y66" i="8"/>
  <c r="AN65" i="8"/>
  <c r="AI65" i="8"/>
  <c r="AD65" i="8"/>
  <c r="Y65" i="8"/>
  <c r="AN64" i="8"/>
  <c r="AI64" i="8"/>
  <c r="AD64" i="8"/>
  <c r="Y64" i="8"/>
  <c r="AN63" i="8"/>
  <c r="AI63" i="8"/>
  <c r="AD63" i="8"/>
  <c r="Y63" i="8"/>
  <c r="AN62" i="8"/>
  <c r="AI62" i="8"/>
  <c r="AD62" i="8"/>
  <c r="Y62" i="8"/>
  <c r="AN61" i="8"/>
  <c r="AI61" i="8"/>
  <c r="AD61" i="8"/>
  <c r="Y61" i="8"/>
  <c r="T61" i="8"/>
  <c r="O61" i="8"/>
  <c r="J61" i="8"/>
  <c r="E61" i="8"/>
  <c r="AN60" i="8"/>
  <c r="AI60" i="8"/>
  <c r="AD60" i="8"/>
  <c r="Y60" i="8"/>
  <c r="T60" i="8"/>
  <c r="O60" i="8"/>
  <c r="J60" i="8"/>
  <c r="E60" i="8"/>
  <c r="AN59" i="8"/>
  <c r="AI59" i="8"/>
  <c r="AD59" i="8"/>
  <c r="Y59" i="8"/>
  <c r="T59" i="8"/>
  <c r="O59" i="8"/>
  <c r="J59" i="8"/>
  <c r="E59" i="8"/>
  <c r="AN58" i="8"/>
  <c r="AI58" i="8"/>
  <c r="AD58" i="8"/>
  <c r="Y58" i="8"/>
  <c r="T58" i="8"/>
  <c r="O58" i="8"/>
  <c r="J58" i="8"/>
  <c r="E58" i="8"/>
  <c r="AN57" i="8"/>
  <c r="AI57" i="8"/>
  <c r="AD57" i="8"/>
  <c r="Y57" i="8"/>
  <c r="T57" i="8"/>
  <c r="O57" i="8"/>
  <c r="J57" i="8"/>
  <c r="E57" i="8"/>
  <c r="AN56" i="8"/>
  <c r="AI56" i="8"/>
  <c r="AD56" i="8"/>
  <c r="Y56" i="8"/>
  <c r="T56" i="8"/>
  <c r="O56" i="8"/>
  <c r="J56" i="8"/>
  <c r="E56" i="8"/>
  <c r="AN55" i="8"/>
  <c r="AI55" i="8"/>
  <c r="AD55" i="8"/>
  <c r="Y55" i="8"/>
  <c r="T55" i="8"/>
  <c r="O55" i="8"/>
  <c r="J55" i="8"/>
  <c r="E55" i="8"/>
  <c r="AN54" i="8"/>
  <c r="AI54" i="8"/>
  <c r="AD54" i="8"/>
  <c r="Y54" i="8"/>
  <c r="T54" i="8"/>
  <c r="O54" i="8"/>
  <c r="J54" i="8"/>
  <c r="E54" i="8"/>
  <c r="AN53" i="8"/>
  <c r="AI53" i="8"/>
  <c r="AD53" i="8"/>
  <c r="Y53" i="8"/>
  <c r="T53" i="8"/>
  <c r="O53" i="8"/>
  <c r="J53" i="8"/>
  <c r="E53" i="8"/>
  <c r="AN52" i="8"/>
  <c r="AI52" i="8"/>
  <c r="AD52" i="8"/>
  <c r="Y52" i="8"/>
  <c r="T52" i="8"/>
  <c r="O52" i="8"/>
  <c r="J52" i="8"/>
  <c r="E52" i="8"/>
  <c r="AN51" i="8"/>
  <c r="AI51" i="8"/>
  <c r="AD51" i="8"/>
  <c r="Y51" i="8"/>
  <c r="T51" i="8"/>
  <c r="O51" i="8"/>
  <c r="J51" i="8"/>
  <c r="E51" i="8"/>
  <c r="AN50" i="8"/>
  <c r="AI50" i="8"/>
  <c r="AD50" i="8"/>
  <c r="Y50" i="8"/>
  <c r="T50" i="8"/>
  <c r="O50" i="8"/>
  <c r="J50" i="8"/>
  <c r="E50" i="8"/>
  <c r="AN49" i="8"/>
  <c r="AI49" i="8"/>
  <c r="AD49" i="8"/>
  <c r="Y49" i="8"/>
  <c r="T49" i="8"/>
  <c r="O49" i="8"/>
  <c r="J49" i="8"/>
  <c r="E49" i="8"/>
  <c r="AN48" i="8"/>
  <c r="AI48" i="8"/>
  <c r="AD48" i="8"/>
  <c r="Y48" i="8"/>
  <c r="T48" i="8"/>
  <c r="O48" i="8"/>
  <c r="J48" i="8"/>
  <c r="E48" i="8"/>
  <c r="AN47" i="8"/>
  <c r="AI47" i="8"/>
  <c r="AD47" i="8"/>
  <c r="Y47" i="8"/>
  <c r="T47" i="8"/>
  <c r="O47" i="8"/>
  <c r="J47" i="8"/>
  <c r="E47" i="8"/>
  <c r="AN46" i="8"/>
  <c r="AI46" i="8"/>
  <c r="AD46" i="8"/>
  <c r="Y46" i="8"/>
  <c r="T46" i="8"/>
  <c r="O46" i="8"/>
  <c r="J46" i="8"/>
  <c r="E46" i="8"/>
  <c r="AN45" i="8"/>
  <c r="AI45" i="8"/>
  <c r="AD45" i="8"/>
  <c r="Y45" i="8"/>
  <c r="T45" i="8"/>
  <c r="O45" i="8"/>
  <c r="J45" i="8"/>
  <c r="E45" i="8"/>
  <c r="AN44" i="8"/>
  <c r="AI44" i="8"/>
  <c r="AD44" i="8"/>
  <c r="Y44" i="8"/>
  <c r="T44" i="8"/>
  <c r="O44" i="8"/>
  <c r="J44" i="8"/>
  <c r="E44" i="8"/>
  <c r="AN43" i="8"/>
  <c r="AI43" i="8"/>
  <c r="AD43" i="8"/>
  <c r="Y43" i="8"/>
  <c r="T43" i="8"/>
  <c r="O43" i="8"/>
  <c r="J43" i="8"/>
  <c r="E43" i="8"/>
  <c r="AN42" i="8"/>
  <c r="AI42" i="8"/>
  <c r="AD42" i="8"/>
  <c r="Y42" i="8"/>
  <c r="T42" i="8"/>
  <c r="O42" i="8"/>
  <c r="J42" i="8"/>
  <c r="E42" i="8"/>
  <c r="AN41" i="8"/>
  <c r="AI41" i="8"/>
  <c r="AD41" i="8"/>
  <c r="Y41" i="8"/>
  <c r="T41" i="8"/>
  <c r="O41" i="8"/>
  <c r="J41" i="8"/>
  <c r="E41" i="8"/>
  <c r="AN40" i="8"/>
  <c r="AI40" i="8"/>
  <c r="AD40" i="8"/>
  <c r="Y40" i="8"/>
  <c r="T40" i="8"/>
  <c r="O40" i="8"/>
  <c r="J40" i="8"/>
  <c r="E40" i="8"/>
  <c r="AN39" i="8"/>
  <c r="AI39" i="8"/>
  <c r="AD39" i="8"/>
  <c r="Y39" i="8"/>
  <c r="T39" i="8"/>
  <c r="O39" i="8"/>
  <c r="J39" i="8"/>
  <c r="E39" i="8"/>
  <c r="AN38" i="8"/>
  <c r="AI38" i="8"/>
  <c r="AD38" i="8"/>
  <c r="Y38" i="8"/>
  <c r="T38" i="8"/>
  <c r="O38" i="8"/>
  <c r="J38" i="8"/>
  <c r="E38" i="8"/>
  <c r="AN37" i="8"/>
  <c r="AI37" i="8"/>
  <c r="AD37" i="8"/>
  <c r="Y37" i="8"/>
  <c r="T37" i="8"/>
  <c r="O37" i="8"/>
  <c r="J37" i="8"/>
  <c r="E37" i="8"/>
  <c r="AN36" i="8"/>
  <c r="AI36" i="8"/>
  <c r="AD36" i="8"/>
  <c r="Y36" i="8"/>
  <c r="T36" i="8"/>
  <c r="O36" i="8"/>
  <c r="J36" i="8"/>
  <c r="E36" i="8"/>
  <c r="AN35" i="8"/>
  <c r="AI35" i="8"/>
  <c r="AD35" i="8"/>
  <c r="Y35" i="8"/>
  <c r="T35" i="8"/>
  <c r="O35" i="8"/>
  <c r="J35" i="8"/>
  <c r="E35" i="8"/>
  <c r="AN34" i="8"/>
  <c r="AI34" i="8"/>
  <c r="AD34" i="8"/>
  <c r="Y34" i="8"/>
  <c r="T34" i="8"/>
  <c r="O34" i="8"/>
  <c r="J34" i="8"/>
  <c r="E34" i="8"/>
  <c r="AN33" i="8"/>
  <c r="AI33" i="8"/>
  <c r="AD33" i="8"/>
  <c r="Y33" i="8"/>
  <c r="T33" i="8"/>
  <c r="O33" i="8"/>
  <c r="J33" i="8"/>
  <c r="E33" i="8"/>
  <c r="AN32" i="8"/>
  <c r="AI32" i="8"/>
  <c r="AD32" i="8"/>
  <c r="Y32" i="8"/>
  <c r="T32" i="8"/>
  <c r="O32" i="8"/>
  <c r="J32" i="8"/>
  <c r="E32" i="8"/>
  <c r="AN31" i="8"/>
  <c r="AI31" i="8"/>
  <c r="AD31" i="8"/>
  <c r="Y31" i="8"/>
  <c r="T31" i="8"/>
  <c r="O31" i="8"/>
  <c r="J31" i="8"/>
  <c r="E31" i="8"/>
  <c r="AN30" i="8"/>
  <c r="AI30" i="8"/>
  <c r="AD30" i="8"/>
  <c r="Y30" i="8"/>
  <c r="T30" i="8"/>
  <c r="O30" i="8"/>
  <c r="J30" i="8"/>
  <c r="E30" i="8"/>
  <c r="AN29" i="8"/>
  <c r="AI29" i="8"/>
  <c r="AD29" i="8"/>
  <c r="Y29" i="8"/>
  <c r="T29" i="8"/>
  <c r="O29" i="8"/>
  <c r="J29" i="8"/>
  <c r="E29" i="8"/>
  <c r="AS28" i="8"/>
  <c r="AN28" i="8"/>
  <c r="AI28" i="8"/>
  <c r="AD28" i="8"/>
  <c r="Y28" i="8"/>
  <c r="T28" i="8"/>
  <c r="O28" i="8"/>
  <c r="J28" i="8"/>
  <c r="E28" i="8"/>
  <c r="AN27" i="8"/>
  <c r="AI27" i="8"/>
  <c r="AD27" i="8"/>
  <c r="Y27" i="8"/>
  <c r="T27" i="8"/>
  <c r="O27" i="8"/>
  <c r="J27" i="8"/>
  <c r="E27" i="8"/>
  <c r="AN26" i="8"/>
  <c r="AI26" i="8"/>
  <c r="AD26" i="8"/>
  <c r="Y26" i="8"/>
  <c r="T26" i="8"/>
  <c r="O26" i="8"/>
  <c r="J26" i="8"/>
  <c r="E26" i="8"/>
  <c r="AN25" i="8"/>
  <c r="AI25" i="8"/>
  <c r="AD25" i="8"/>
  <c r="Y25" i="8"/>
  <c r="T25" i="8"/>
  <c r="O25" i="8"/>
  <c r="J25" i="8"/>
  <c r="E25" i="8"/>
  <c r="AN24" i="8"/>
  <c r="AI24" i="8"/>
  <c r="AD24" i="8"/>
  <c r="Y24" i="8"/>
  <c r="T24" i="8"/>
  <c r="O24" i="8"/>
  <c r="J24" i="8"/>
  <c r="E24" i="8"/>
  <c r="AN23" i="8"/>
  <c r="AI23" i="8"/>
  <c r="AD23" i="8"/>
  <c r="Y23" i="8"/>
  <c r="T23" i="8"/>
  <c r="O23" i="8"/>
  <c r="J23" i="8"/>
  <c r="E23" i="8"/>
  <c r="AN22" i="8"/>
  <c r="AI22" i="8"/>
  <c r="AD22" i="8"/>
  <c r="Y22" i="8"/>
  <c r="T22" i="8"/>
  <c r="O22" i="8"/>
  <c r="J22" i="8"/>
  <c r="E22" i="8"/>
  <c r="AN21" i="8"/>
  <c r="AI21" i="8"/>
  <c r="AD21" i="8"/>
  <c r="Y21" i="8"/>
  <c r="T21" i="8"/>
  <c r="O21" i="8"/>
  <c r="J21" i="8"/>
  <c r="E21" i="8"/>
  <c r="AN20" i="8"/>
  <c r="AI20" i="8"/>
  <c r="AD20" i="8"/>
  <c r="Y20" i="8"/>
  <c r="T20" i="8"/>
  <c r="O20" i="8"/>
  <c r="J20" i="8"/>
  <c r="E20" i="8"/>
  <c r="AN19" i="8"/>
  <c r="AI19" i="8"/>
  <c r="AD19" i="8"/>
  <c r="Y19" i="8"/>
  <c r="T19" i="8"/>
  <c r="O19" i="8"/>
  <c r="J19" i="8"/>
  <c r="E19" i="8"/>
  <c r="AN18" i="8"/>
  <c r="AI18" i="8"/>
  <c r="AD18" i="8"/>
  <c r="Y18" i="8"/>
  <c r="T18" i="8"/>
  <c r="O18" i="8"/>
  <c r="J18" i="8"/>
  <c r="E18" i="8"/>
  <c r="AN17" i="8"/>
  <c r="AI17" i="8"/>
  <c r="AD17" i="8"/>
  <c r="Y17" i="8"/>
  <c r="T17" i="8"/>
  <c r="O17" i="8"/>
  <c r="J17" i="8"/>
  <c r="E17" i="8"/>
  <c r="AN16" i="8"/>
  <c r="AI16" i="8"/>
  <c r="AD16" i="8"/>
  <c r="Y16" i="8"/>
  <c r="T16" i="8"/>
  <c r="O16" i="8"/>
  <c r="J16" i="8"/>
  <c r="E16" i="8"/>
  <c r="AN15" i="8"/>
  <c r="AI15" i="8"/>
  <c r="AD15" i="8"/>
  <c r="Y15" i="8"/>
  <c r="T15" i="8"/>
  <c r="O15" i="8"/>
  <c r="J15" i="8"/>
  <c r="E15" i="8"/>
  <c r="AN14" i="8"/>
  <c r="AI14" i="8"/>
  <c r="AD14" i="8"/>
  <c r="Y14" i="8"/>
  <c r="T14" i="8"/>
  <c r="O14" i="8"/>
  <c r="J14" i="8"/>
  <c r="E14" i="8"/>
  <c r="AN13" i="8"/>
  <c r="AI13" i="8"/>
  <c r="AD13" i="8"/>
  <c r="Y13" i="8"/>
  <c r="T13" i="8"/>
  <c r="O13" i="8"/>
  <c r="J13" i="8"/>
  <c r="E13" i="8"/>
  <c r="AN12" i="8"/>
  <c r="AI12" i="8"/>
  <c r="AD12" i="8"/>
  <c r="Y12" i="8"/>
  <c r="T12" i="8"/>
  <c r="O12" i="8"/>
  <c r="J12" i="8"/>
  <c r="E12" i="8"/>
  <c r="AN11" i="8"/>
  <c r="AI11" i="8"/>
  <c r="AD11" i="8"/>
  <c r="Y11" i="8"/>
  <c r="T11" i="8"/>
  <c r="O11" i="8"/>
  <c r="J11" i="8"/>
  <c r="E11" i="8"/>
  <c r="AN10" i="8"/>
  <c r="AI10" i="8"/>
  <c r="AD10" i="8"/>
  <c r="Y10" i="8"/>
  <c r="T10" i="8"/>
  <c r="O10" i="8"/>
  <c r="J10" i="8"/>
  <c r="E10" i="8"/>
  <c r="AN9" i="8"/>
  <c r="AI9" i="8"/>
  <c r="AD9" i="8"/>
  <c r="Y9" i="8"/>
  <c r="T9" i="8"/>
  <c r="O9" i="8"/>
  <c r="J9" i="8"/>
  <c r="E9" i="8"/>
  <c r="AN8" i="8"/>
  <c r="AI8" i="8"/>
  <c r="AD8" i="8"/>
  <c r="Y8" i="8"/>
  <c r="T8" i="8"/>
  <c r="O8" i="8"/>
  <c r="J8" i="8"/>
  <c r="E8" i="8"/>
  <c r="AN7" i="8"/>
  <c r="AI7" i="8"/>
  <c r="AD7" i="8"/>
  <c r="Y7" i="8"/>
  <c r="T7" i="8"/>
  <c r="O7" i="8"/>
  <c r="J7" i="8"/>
  <c r="E7" i="8"/>
  <c r="AN6" i="8"/>
  <c r="AI6" i="8"/>
  <c r="AD6" i="8"/>
  <c r="Y6" i="8"/>
  <c r="T6" i="8"/>
  <c r="O6" i="8"/>
  <c r="J6" i="8"/>
  <c r="E6" i="8"/>
  <c r="AN5" i="8"/>
  <c r="AI5" i="8"/>
  <c r="AD5" i="8"/>
  <c r="Y5" i="8"/>
  <c r="T5" i="8"/>
  <c r="O5" i="8"/>
  <c r="J5" i="8"/>
  <c r="E5" i="8"/>
  <c r="AN4" i="8"/>
  <c r="AI4" i="8"/>
  <c r="AD4" i="8"/>
  <c r="Y4" i="8"/>
  <c r="T4" i="8"/>
  <c r="O4" i="8"/>
  <c r="J4" i="8"/>
  <c r="E4" i="8"/>
  <c r="AN3" i="8"/>
  <c r="AI3" i="8"/>
  <c r="AD3" i="8"/>
  <c r="Y3" i="8"/>
  <c r="T3" i="8"/>
  <c r="O3" i="8"/>
  <c r="J3" i="8"/>
  <c r="E3" i="8"/>
  <c r="AN2" i="8"/>
  <c r="AI2" i="8"/>
  <c r="AD2" i="8"/>
  <c r="Y2" i="8"/>
  <c r="T2" i="8"/>
  <c r="O2" i="8"/>
  <c r="J2" i="8"/>
  <c r="E2" i="8"/>
  <c r="AW12" i="5"/>
  <c r="AU12" i="5"/>
  <c r="AS12" i="5"/>
  <c r="AW10" i="5"/>
  <c r="AU10" i="5"/>
  <c r="AS10" i="5"/>
  <c r="AQ10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AN121" i="5"/>
  <c r="AI121" i="5"/>
  <c r="AD121" i="5"/>
  <c r="Y121" i="5"/>
  <c r="AN120" i="5"/>
  <c r="AI120" i="5"/>
  <c r="AD120" i="5"/>
  <c r="Y120" i="5"/>
  <c r="AN119" i="5"/>
  <c r="AI119" i="5"/>
  <c r="AD119" i="5"/>
  <c r="Y119" i="5"/>
  <c r="AN118" i="5"/>
  <c r="AI118" i="5"/>
  <c r="AD118" i="5"/>
  <c r="Y118" i="5"/>
  <c r="AN117" i="5"/>
  <c r="AI117" i="5"/>
  <c r="AD117" i="5"/>
  <c r="Y117" i="5"/>
  <c r="AN116" i="5"/>
  <c r="AI116" i="5"/>
  <c r="AD116" i="5"/>
  <c r="Y116" i="5"/>
  <c r="AN115" i="5"/>
  <c r="AI115" i="5"/>
  <c r="AD115" i="5"/>
  <c r="Y115" i="5"/>
  <c r="AN114" i="5"/>
  <c r="AI114" i="5"/>
  <c r="AD114" i="5"/>
  <c r="Y114" i="5"/>
  <c r="AN113" i="5"/>
  <c r="AI113" i="5"/>
  <c r="AD113" i="5"/>
  <c r="Y113" i="5"/>
  <c r="AN112" i="5"/>
  <c r="AI112" i="5"/>
  <c r="AD112" i="5"/>
  <c r="Y112" i="5"/>
  <c r="AN111" i="5"/>
  <c r="AI111" i="5"/>
  <c r="AD111" i="5"/>
  <c r="Y111" i="5"/>
  <c r="AN110" i="5"/>
  <c r="AI110" i="5"/>
  <c r="AU30" i="5" s="1"/>
  <c r="AD110" i="5"/>
  <c r="Y110" i="5"/>
  <c r="AN109" i="5"/>
  <c r="AI109" i="5"/>
  <c r="AD109" i="5"/>
  <c r="Y109" i="5"/>
  <c r="AN108" i="5"/>
  <c r="AI108" i="5"/>
  <c r="AD108" i="5"/>
  <c r="Y108" i="5"/>
  <c r="AN107" i="5"/>
  <c r="AI107" i="5"/>
  <c r="AD107" i="5"/>
  <c r="Y107" i="5"/>
  <c r="AN106" i="5"/>
  <c r="AI106" i="5"/>
  <c r="AD106" i="5"/>
  <c r="Y106" i="5"/>
  <c r="AN105" i="5"/>
  <c r="AI105" i="5"/>
  <c r="AD105" i="5"/>
  <c r="Y105" i="5"/>
  <c r="AN104" i="5"/>
  <c r="AI104" i="5"/>
  <c r="AD104" i="5"/>
  <c r="Y104" i="5"/>
  <c r="AN103" i="5"/>
  <c r="AI103" i="5"/>
  <c r="AD103" i="5"/>
  <c r="Y103" i="5"/>
  <c r="AN102" i="5"/>
  <c r="AI102" i="5"/>
  <c r="AD102" i="5"/>
  <c r="Y102" i="5"/>
  <c r="AN101" i="5"/>
  <c r="AI101" i="5"/>
  <c r="AD101" i="5"/>
  <c r="Y101" i="5"/>
  <c r="AN100" i="5"/>
  <c r="AI100" i="5"/>
  <c r="AD100" i="5"/>
  <c r="Y100" i="5"/>
  <c r="AN99" i="5"/>
  <c r="AI99" i="5"/>
  <c r="AD99" i="5"/>
  <c r="Y99" i="5"/>
  <c r="AN98" i="5"/>
  <c r="AI98" i="5"/>
  <c r="AD98" i="5"/>
  <c r="Y98" i="5"/>
  <c r="AN97" i="5"/>
  <c r="AI97" i="5"/>
  <c r="AD97" i="5"/>
  <c r="Y97" i="5"/>
  <c r="AN96" i="5"/>
  <c r="AI96" i="5"/>
  <c r="AD96" i="5"/>
  <c r="Y96" i="5"/>
  <c r="AN95" i="5"/>
  <c r="AI95" i="5"/>
  <c r="AD95" i="5"/>
  <c r="Y95" i="5"/>
  <c r="AN94" i="5"/>
  <c r="AI94" i="5"/>
  <c r="AD94" i="5"/>
  <c r="Y94" i="5"/>
  <c r="AN93" i="5"/>
  <c r="AI93" i="5"/>
  <c r="AD93" i="5"/>
  <c r="Y93" i="5"/>
  <c r="AN92" i="5"/>
  <c r="AI92" i="5"/>
  <c r="AD92" i="5"/>
  <c r="Y92" i="5"/>
  <c r="AN91" i="5"/>
  <c r="AI91" i="5"/>
  <c r="AD91" i="5"/>
  <c r="Y91" i="5"/>
  <c r="AN90" i="5"/>
  <c r="AI90" i="5"/>
  <c r="AD90" i="5"/>
  <c r="Y90" i="5"/>
  <c r="AN89" i="5"/>
  <c r="AI89" i="5"/>
  <c r="AD89" i="5"/>
  <c r="Y89" i="5"/>
  <c r="AN88" i="5"/>
  <c r="AI88" i="5"/>
  <c r="AU28" i="5" s="1"/>
  <c r="AD88" i="5"/>
  <c r="Y88" i="5"/>
  <c r="AN87" i="5"/>
  <c r="AI87" i="5"/>
  <c r="AD87" i="5"/>
  <c r="Y87" i="5"/>
  <c r="AN86" i="5"/>
  <c r="AI86" i="5"/>
  <c r="AD86" i="5"/>
  <c r="Y86" i="5"/>
  <c r="AN85" i="5"/>
  <c r="AI85" i="5"/>
  <c r="AD85" i="5"/>
  <c r="Y85" i="5"/>
  <c r="AN84" i="5"/>
  <c r="AI84" i="5"/>
  <c r="AD84" i="5"/>
  <c r="Y84" i="5"/>
  <c r="AN83" i="5"/>
  <c r="AI83" i="5"/>
  <c r="AD83" i="5"/>
  <c r="Y83" i="5"/>
  <c r="AN82" i="5"/>
  <c r="AI82" i="5"/>
  <c r="AD82" i="5"/>
  <c r="Y82" i="5"/>
  <c r="AN81" i="5"/>
  <c r="AI81" i="5"/>
  <c r="AD81" i="5"/>
  <c r="Y81" i="5"/>
  <c r="AN80" i="5"/>
  <c r="AI80" i="5"/>
  <c r="AD80" i="5"/>
  <c r="Y80" i="5"/>
  <c r="AN79" i="5"/>
  <c r="AI79" i="5"/>
  <c r="AD79" i="5"/>
  <c r="Y79" i="5"/>
  <c r="AN78" i="5"/>
  <c r="AI78" i="5"/>
  <c r="AD78" i="5"/>
  <c r="Y78" i="5"/>
  <c r="AN77" i="5"/>
  <c r="AI77" i="5"/>
  <c r="AD77" i="5"/>
  <c r="Y77" i="5"/>
  <c r="AN76" i="5"/>
  <c r="AI76" i="5"/>
  <c r="AD76" i="5"/>
  <c r="Y76" i="5"/>
  <c r="AN75" i="5"/>
  <c r="AI75" i="5"/>
  <c r="AD75" i="5"/>
  <c r="Y75" i="5"/>
  <c r="AN74" i="5"/>
  <c r="AI74" i="5"/>
  <c r="AD74" i="5"/>
  <c r="Y74" i="5"/>
  <c r="AN73" i="5"/>
  <c r="AI73" i="5"/>
  <c r="AD73" i="5"/>
  <c r="Y73" i="5"/>
  <c r="AN72" i="5"/>
  <c r="AI72" i="5"/>
  <c r="AD72" i="5"/>
  <c r="Y72" i="5"/>
  <c r="AN71" i="5"/>
  <c r="AI71" i="5"/>
  <c r="AD71" i="5"/>
  <c r="Y71" i="5"/>
  <c r="AN70" i="5"/>
  <c r="AI70" i="5"/>
  <c r="AD70" i="5"/>
  <c r="Y70" i="5"/>
  <c r="AN69" i="5"/>
  <c r="AI69" i="5"/>
  <c r="AD69" i="5"/>
  <c r="Y69" i="5"/>
  <c r="AN68" i="5"/>
  <c r="AI68" i="5"/>
  <c r="AD68" i="5"/>
  <c r="Y68" i="5"/>
  <c r="AN67" i="5"/>
  <c r="AI67" i="5"/>
  <c r="AD67" i="5"/>
  <c r="Y67" i="5"/>
  <c r="AN66" i="5"/>
  <c r="AI66" i="5"/>
  <c r="AD66" i="5"/>
  <c r="Y66" i="5"/>
  <c r="AN65" i="5"/>
  <c r="AI65" i="5"/>
  <c r="AD65" i="5"/>
  <c r="Y65" i="5"/>
  <c r="AN64" i="5"/>
  <c r="AI64" i="5"/>
  <c r="AD64" i="5"/>
  <c r="Y64" i="5"/>
  <c r="AN63" i="5"/>
  <c r="AI63" i="5"/>
  <c r="AD63" i="5"/>
  <c r="Y63" i="5"/>
  <c r="AN62" i="5"/>
  <c r="AI62" i="5"/>
  <c r="AD62" i="5"/>
  <c r="Y62" i="5"/>
  <c r="AN61" i="5"/>
  <c r="AI61" i="5"/>
  <c r="AD61" i="5"/>
  <c r="Y61" i="5"/>
  <c r="T61" i="5"/>
  <c r="O61" i="5"/>
  <c r="E61" i="5"/>
  <c r="AN60" i="5"/>
  <c r="AI60" i="5"/>
  <c r="AD60" i="5"/>
  <c r="Y60" i="5"/>
  <c r="T60" i="5"/>
  <c r="O60" i="5"/>
  <c r="E60" i="5"/>
  <c r="AN59" i="5"/>
  <c r="AI59" i="5"/>
  <c r="AD59" i="5"/>
  <c r="Y59" i="5"/>
  <c r="T59" i="5"/>
  <c r="O59" i="5"/>
  <c r="E59" i="5"/>
  <c r="AN58" i="5"/>
  <c r="AI58" i="5"/>
  <c r="AD58" i="5"/>
  <c r="Y58" i="5"/>
  <c r="T58" i="5"/>
  <c r="O58" i="5"/>
  <c r="E58" i="5"/>
  <c r="AN57" i="5"/>
  <c r="AI57" i="5"/>
  <c r="AD57" i="5"/>
  <c r="Y57" i="5"/>
  <c r="T57" i="5"/>
  <c r="O57" i="5"/>
  <c r="E57" i="5"/>
  <c r="AN56" i="5"/>
  <c r="AI56" i="5"/>
  <c r="AD56" i="5"/>
  <c r="Y56" i="5"/>
  <c r="T56" i="5"/>
  <c r="O56" i="5"/>
  <c r="E56" i="5"/>
  <c r="AN55" i="5"/>
  <c r="AI55" i="5"/>
  <c r="AD55" i="5"/>
  <c r="Y55" i="5"/>
  <c r="T55" i="5"/>
  <c r="O55" i="5"/>
  <c r="E55" i="5"/>
  <c r="AN54" i="5"/>
  <c r="AI54" i="5"/>
  <c r="AD54" i="5"/>
  <c r="Y54" i="5"/>
  <c r="T54" i="5"/>
  <c r="O54" i="5"/>
  <c r="E54" i="5"/>
  <c r="AN53" i="5"/>
  <c r="AI53" i="5"/>
  <c r="AD53" i="5"/>
  <c r="Y53" i="5"/>
  <c r="T53" i="5"/>
  <c r="O53" i="5"/>
  <c r="E53" i="5"/>
  <c r="AN52" i="5"/>
  <c r="AI52" i="5"/>
  <c r="AD52" i="5"/>
  <c r="Y52" i="5"/>
  <c r="T52" i="5"/>
  <c r="O52" i="5"/>
  <c r="E52" i="5"/>
  <c r="AN51" i="5"/>
  <c r="AI51" i="5"/>
  <c r="AD51" i="5"/>
  <c r="Y51" i="5"/>
  <c r="T51" i="5"/>
  <c r="O51" i="5"/>
  <c r="E51" i="5"/>
  <c r="AN50" i="5"/>
  <c r="AI50" i="5"/>
  <c r="AD50" i="5"/>
  <c r="Y50" i="5"/>
  <c r="T50" i="5"/>
  <c r="O50" i="5"/>
  <c r="E50" i="5"/>
  <c r="AN49" i="5"/>
  <c r="AI49" i="5"/>
  <c r="AD49" i="5"/>
  <c r="Y49" i="5"/>
  <c r="T49" i="5"/>
  <c r="O49" i="5"/>
  <c r="E49" i="5"/>
  <c r="AN48" i="5"/>
  <c r="AI48" i="5"/>
  <c r="AD48" i="5"/>
  <c r="Y48" i="5"/>
  <c r="T48" i="5"/>
  <c r="O48" i="5"/>
  <c r="E48" i="5"/>
  <c r="AN47" i="5"/>
  <c r="AI47" i="5"/>
  <c r="AD47" i="5"/>
  <c r="Y47" i="5"/>
  <c r="T47" i="5"/>
  <c r="O47" i="5"/>
  <c r="E47" i="5"/>
  <c r="AN46" i="5"/>
  <c r="AI46" i="5"/>
  <c r="AD46" i="5"/>
  <c r="Y46" i="5"/>
  <c r="T46" i="5"/>
  <c r="O46" i="5"/>
  <c r="E46" i="5"/>
  <c r="AN45" i="5"/>
  <c r="AI45" i="5"/>
  <c r="AD45" i="5"/>
  <c r="Y45" i="5"/>
  <c r="T45" i="5"/>
  <c r="O45" i="5"/>
  <c r="E45" i="5"/>
  <c r="AN44" i="5"/>
  <c r="AI44" i="5"/>
  <c r="AD44" i="5"/>
  <c r="Y44" i="5"/>
  <c r="T44" i="5"/>
  <c r="O44" i="5"/>
  <c r="E44" i="5"/>
  <c r="AN43" i="5"/>
  <c r="AI43" i="5"/>
  <c r="AD43" i="5"/>
  <c r="Y43" i="5"/>
  <c r="T43" i="5"/>
  <c r="O43" i="5"/>
  <c r="E43" i="5"/>
  <c r="AN42" i="5"/>
  <c r="AI42" i="5"/>
  <c r="AD42" i="5"/>
  <c r="Y42" i="5"/>
  <c r="T42" i="5"/>
  <c r="O42" i="5"/>
  <c r="E42" i="5"/>
  <c r="AN41" i="5"/>
  <c r="AI41" i="5"/>
  <c r="AD41" i="5"/>
  <c r="Y41" i="5"/>
  <c r="T41" i="5"/>
  <c r="O41" i="5"/>
  <c r="E41" i="5"/>
  <c r="AN40" i="5"/>
  <c r="AI40" i="5"/>
  <c r="AD40" i="5"/>
  <c r="Y40" i="5"/>
  <c r="T40" i="5"/>
  <c r="O40" i="5"/>
  <c r="E40" i="5"/>
  <c r="AN39" i="5"/>
  <c r="AI39" i="5"/>
  <c r="AD39" i="5"/>
  <c r="Y39" i="5"/>
  <c r="T39" i="5"/>
  <c r="O39" i="5"/>
  <c r="E39" i="5"/>
  <c r="AN38" i="5"/>
  <c r="AI38" i="5"/>
  <c r="AD38" i="5"/>
  <c r="Y38" i="5"/>
  <c r="T38" i="5"/>
  <c r="O38" i="5"/>
  <c r="E38" i="5"/>
  <c r="AN37" i="5"/>
  <c r="AI37" i="5"/>
  <c r="AD37" i="5"/>
  <c r="Y37" i="5"/>
  <c r="T37" i="5"/>
  <c r="O37" i="5"/>
  <c r="E37" i="5"/>
  <c r="AN36" i="5"/>
  <c r="AI36" i="5"/>
  <c r="AD36" i="5"/>
  <c r="Y36" i="5"/>
  <c r="T36" i="5"/>
  <c r="O36" i="5"/>
  <c r="E36" i="5"/>
  <c r="AN35" i="5"/>
  <c r="AI35" i="5"/>
  <c r="AD35" i="5"/>
  <c r="Y35" i="5"/>
  <c r="T35" i="5"/>
  <c r="O35" i="5"/>
  <c r="E35" i="5"/>
  <c r="AN34" i="5"/>
  <c r="AI34" i="5"/>
  <c r="AD34" i="5"/>
  <c r="Y34" i="5"/>
  <c r="T34" i="5"/>
  <c r="O34" i="5"/>
  <c r="E34" i="5"/>
  <c r="AN33" i="5"/>
  <c r="AI33" i="5"/>
  <c r="AD33" i="5"/>
  <c r="Y33" i="5"/>
  <c r="T33" i="5"/>
  <c r="O33" i="5"/>
  <c r="E33" i="5"/>
  <c r="AN32" i="5"/>
  <c r="AI32" i="5"/>
  <c r="AD32" i="5"/>
  <c r="Y32" i="5"/>
  <c r="T32" i="5"/>
  <c r="O32" i="5"/>
  <c r="E32" i="5"/>
  <c r="AN31" i="5"/>
  <c r="AI31" i="5"/>
  <c r="AD31" i="5"/>
  <c r="Y31" i="5"/>
  <c r="T31" i="5"/>
  <c r="O31" i="5"/>
  <c r="E31" i="5"/>
  <c r="AN30" i="5"/>
  <c r="AI30" i="5"/>
  <c r="AD30" i="5"/>
  <c r="Y30" i="5"/>
  <c r="T30" i="5"/>
  <c r="O30" i="5"/>
  <c r="E30" i="5"/>
  <c r="AN29" i="5"/>
  <c r="AI29" i="5"/>
  <c r="AD29" i="5"/>
  <c r="Y29" i="5"/>
  <c r="T29" i="5"/>
  <c r="O29" i="5"/>
  <c r="E29" i="5"/>
  <c r="AN28" i="5"/>
  <c r="AI28" i="5"/>
  <c r="AD28" i="5"/>
  <c r="Y28" i="5"/>
  <c r="T28" i="5"/>
  <c r="O28" i="5"/>
  <c r="E28" i="5"/>
  <c r="AN27" i="5"/>
  <c r="AI27" i="5"/>
  <c r="AD27" i="5"/>
  <c r="Y27" i="5"/>
  <c r="T27" i="5"/>
  <c r="O27" i="5"/>
  <c r="E27" i="5"/>
  <c r="AN26" i="5"/>
  <c r="AI26" i="5"/>
  <c r="AD26" i="5"/>
  <c r="Y26" i="5"/>
  <c r="T26" i="5"/>
  <c r="O26" i="5"/>
  <c r="E26" i="5"/>
  <c r="AN25" i="5"/>
  <c r="AI25" i="5"/>
  <c r="AD25" i="5"/>
  <c r="Y25" i="5"/>
  <c r="T25" i="5"/>
  <c r="O25" i="5"/>
  <c r="E25" i="5"/>
  <c r="AN24" i="5"/>
  <c r="AI24" i="5"/>
  <c r="AD24" i="5"/>
  <c r="Y24" i="5"/>
  <c r="T24" i="5"/>
  <c r="O24" i="5"/>
  <c r="E24" i="5"/>
  <c r="AN23" i="5"/>
  <c r="AI23" i="5"/>
  <c r="AD23" i="5"/>
  <c r="Y23" i="5"/>
  <c r="T23" i="5"/>
  <c r="O23" i="5"/>
  <c r="E23" i="5"/>
  <c r="AN22" i="5"/>
  <c r="AI22" i="5"/>
  <c r="AD22" i="5"/>
  <c r="Y22" i="5"/>
  <c r="T22" i="5"/>
  <c r="O22" i="5"/>
  <c r="E22" i="5"/>
  <c r="AN21" i="5"/>
  <c r="AI21" i="5"/>
  <c r="AD21" i="5"/>
  <c r="Y21" i="5"/>
  <c r="T21" i="5"/>
  <c r="O21" i="5"/>
  <c r="E21" i="5"/>
  <c r="AN20" i="5"/>
  <c r="AI20" i="5"/>
  <c r="AD20" i="5"/>
  <c r="Y20" i="5"/>
  <c r="T20" i="5"/>
  <c r="O20" i="5"/>
  <c r="E20" i="5"/>
  <c r="AN19" i="5"/>
  <c r="AI19" i="5"/>
  <c r="AD19" i="5"/>
  <c r="Y19" i="5"/>
  <c r="T19" i="5"/>
  <c r="O19" i="5"/>
  <c r="E19" i="5"/>
  <c r="AN18" i="5"/>
  <c r="AI18" i="5"/>
  <c r="AD18" i="5"/>
  <c r="Y18" i="5"/>
  <c r="T18" i="5"/>
  <c r="O18" i="5"/>
  <c r="E18" i="5"/>
  <c r="AN17" i="5"/>
  <c r="AI17" i="5"/>
  <c r="AD17" i="5"/>
  <c r="Y17" i="5"/>
  <c r="T17" i="5"/>
  <c r="O17" i="5"/>
  <c r="E17" i="5"/>
  <c r="AN16" i="5"/>
  <c r="AI16" i="5"/>
  <c r="AD16" i="5"/>
  <c r="Y16" i="5"/>
  <c r="T16" i="5"/>
  <c r="O16" i="5"/>
  <c r="E16" i="5"/>
  <c r="AN15" i="5"/>
  <c r="AI15" i="5"/>
  <c r="AD15" i="5"/>
  <c r="Y15" i="5"/>
  <c r="T15" i="5"/>
  <c r="O15" i="5"/>
  <c r="E15" i="5"/>
  <c r="AN14" i="5"/>
  <c r="AI14" i="5"/>
  <c r="AD14" i="5"/>
  <c r="Y14" i="5"/>
  <c r="T14" i="5"/>
  <c r="O14" i="5"/>
  <c r="E14" i="5"/>
  <c r="AN13" i="5"/>
  <c r="AI13" i="5"/>
  <c r="AD13" i="5"/>
  <c r="Y13" i="5"/>
  <c r="T13" i="5"/>
  <c r="O13" i="5"/>
  <c r="E13" i="5"/>
  <c r="AN12" i="5"/>
  <c r="AI12" i="5"/>
  <c r="AD12" i="5"/>
  <c r="Y12" i="5"/>
  <c r="T12" i="5"/>
  <c r="O12" i="5"/>
  <c r="E12" i="5"/>
  <c r="AN11" i="5"/>
  <c r="AI11" i="5"/>
  <c r="AD11" i="5"/>
  <c r="Y11" i="5"/>
  <c r="T11" i="5"/>
  <c r="O11" i="5"/>
  <c r="E11" i="5"/>
  <c r="AN10" i="5"/>
  <c r="AI10" i="5"/>
  <c r="AD10" i="5"/>
  <c r="Y10" i="5"/>
  <c r="T10" i="5"/>
  <c r="O10" i="5"/>
  <c r="E10" i="5"/>
  <c r="AN9" i="5"/>
  <c r="AI9" i="5"/>
  <c r="AD9" i="5"/>
  <c r="Y9" i="5"/>
  <c r="T9" i="5"/>
  <c r="O9" i="5"/>
  <c r="E9" i="5"/>
  <c r="AN8" i="5"/>
  <c r="AI8" i="5"/>
  <c r="AD8" i="5"/>
  <c r="Y8" i="5"/>
  <c r="T8" i="5"/>
  <c r="O8" i="5"/>
  <c r="E8" i="5"/>
  <c r="AN7" i="5"/>
  <c r="AI7" i="5"/>
  <c r="AD7" i="5"/>
  <c r="Y7" i="5"/>
  <c r="T7" i="5"/>
  <c r="O7" i="5"/>
  <c r="E7" i="5"/>
  <c r="AN6" i="5"/>
  <c r="AI6" i="5"/>
  <c r="AD6" i="5"/>
  <c r="Y6" i="5"/>
  <c r="T6" i="5"/>
  <c r="O6" i="5"/>
  <c r="E6" i="5"/>
  <c r="AN5" i="5"/>
  <c r="AI5" i="5"/>
  <c r="AD5" i="5"/>
  <c r="Y5" i="5"/>
  <c r="T5" i="5"/>
  <c r="O5" i="5"/>
  <c r="E5" i="5"/>
  <c r="AN4" i="5"/>
  <c r="AI4" i="5"/>
  <c r="AD4" i="5"/>
  <c r="Y4" i="5"/>
  <c r="T4" i="5"/>
  <c r="O4" i="5"/>
  <c r="E4" i="5"/>
  <c r="AN3" i="5"/>
  <c r="AI3" i="5"/>
  <c r="AD3" i="5"/>
  <c r="Y3" i="5"/>
  <c r="T3" i="5"/>
  <c r="O3" i="5"/>
  <c r="E3" i="5"/>
  <c r="AN2" i="5"/>
  <c r="AI2" i="5"/>
  <c r="AD2" i="5"/>
  <c r="Y2" i="5"/>
  <c r="T2" i="5"/>
  <c r="O2" i="5"/>
  <c r="E2" i="5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13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14" i="1"/>
  <c r="E15" i="1"/>
  <c r="E16" i="1"/>
  <c r="E17" i="1"/>
  <c r="AQ12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AQ10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1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2" i="1"/>
  <c r="Y107" i="1"/>
  <c r="Y108" i="1"/>
  <c r="Y109" i="1"/>
  <c r="AQ30" i="1" s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0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2" i="1"/>
  <c r="AN121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2" i="1"/>
  <c r="AD106" i="1"/>
  <c r="AD107" i="1"/>
  <c r="AD108" i="1"/>
  <c r="AD109" i="1"/>
  <c r="AS30" i="1" s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2" i="1"/>
  <c r="AW10" i="1" s="1"/>
  <c r="O3" i="1"/>
  <c r="O4" i="1"/>
  <c r="O5" i="1"/>
  <c r="O6" i="1"/>
  <c r="O7" i="1"/>
  <c r="O8" i="1"/>
  <c r="O9" i="1"/>
  <c r="O10" i="1"/>
  <c r="O11" i="1"/>
  <c r="O12" i="1"/>
  <c r="O2" i="1"/>
  <c r="AU10" i="1" s="1"/>
  <c r="BE122" i="1"/>
  <c r="BE123" i="1" s="1"/>
  <c r="BA122" i="1"/>
  <c r="BA123" i="1" s="1"/>
  <c r="AW122" i="1"/>
  <c r="AS122" i="1"/>
  <c r="AM122" i="1"/>
  <c r="AH122" i="1"/>
  <c r="AC122" i="1"/>
  <c r="X122" i="1"/>
  <c r="AH122" i="26" l="1"/>
  <c r="AC122" i="26"/>
  <c r="AD109" i="26"/>
  <c r="AM122" i="26"/>
  <c r="X122" i="26"/>
  <c r="AW29" i="24"/>
  <c r="AU28" i="24"/>
  <c r="AU29" i="24" s="1"/>
  <c r="AU30" i="24"/>
  <c r="AH122" i="24"/>
  <c r="AS30" i="24"/>
  <c r="AS29" i="24" s="1"/>
  <c r="AQ28" i="24"/>
  <c r="AQ30" i="24"/>
  <c r="X122" i="24"/>
  <c r="AW11" i="24"/>
  <c r="AU11" i="24"/>
  <c r="AS11" i="24"/>
  <c r="AQ11" i="24"/>
  <c r="T30" i="22"/>
  <c r="T28" i="22"/>
  <c r="T29" i="22" s="1"/>
  <c r="V28" i="22"/>
  <c r="V29" i="22" s="1"/>
  <c r="V30" i="22"/>
  <c r="X30" i="22"/>
  <c r="Z30" i="22"/>
  <c r="Z28" i="22"/>
  <c r="Z29" i="22" s="1"/>
  <c r="Z12" i="22"/>
  <c r="Z11" i="22" s="1"/>
  <c r="Z10" i="22"/>
  <c r="X10" i="22"/>
  <c r="X12" i="22"/>
  <c r="V12" i="22"/>
  <c r="V10" i="22"/>
  <c r="V11" i="22"/>
  <c r="T10" i="22"/>
  <c r="T12" i="22"/>
  <c r="T11" i="22" s="1"/>
  <c r="X28" i="22"/>
  <c r="X29" i="22" s="1"/>
  <c r="Z30" i="19"/>
  <c r="Z12" i="19"/>
  <c r="X30" i="19"/>
  <c r="X12" i="19"/>
  <c r="V28" i="19"/>
  <c r="V10" i="19"/>
  <c r="T30" i="19"/>
  <c r="T28" i="19"/>
  <c r="T10" i="19"/>
  <c r="X10" i="19"/>
  <c r="X11" i="19" s="1"/>
  <c r="X28" i="19"/>
  <c r="Z10" i="19"/>
  <c r="Z28" i="19"/>
  <c r="T12" i="19"/>
  <c r="V12" i="19"/>
  <c r="V30" i="19"/>
  <c r="Z30" i="17"/>
  <c r="X28" i="17"/>
  <c r="X29" i="17" s="1"/>
  <c r="X30" i="17"/>
  <c r="V28" i="17"/>
  <c r="T30" i="17"/>
  <c r="Z12" i="17"/>
  <c r="X12" i="17"/>
  <c r="X10" i="17"/>
  <c r="X11" i="17" s="1"/>
  <c r="T10" i="17"/>
  <c r="T12" i="17"/>
  <c r="T11" i="17" s="1"/>
  <c r="Z10" i="17"/>
  <c r="Z28" i="17"/>
  <c r="Z29" i="17" s="1"/>
  <c r="V10" i="17"/>
  <c r="V12" i="17"/>
  <c r="V30" i="17"/>
  <c r="V29" i="17" s="1"/>
  <c r="T28" i="17"/>
  <c r="V28" i="14"/>
  <c r="X30" i="14"/>
  <c r="Z12" i="14"/>
  <c r="V10" i="14"/>
  <c r="X28" i="14"/>
  <c r="X29" i="14" s="1"/>
  <c r="X12" i="14"/>
  <c r="Z28" i="14"/>
  <c r="V12" i="14"/>
  <c r="V11" i="14" s="1"/>
  <c r="V30" i="14"/>
  <c r="V29" i="14" s="1"/>
  <c r="Z30" i="14"/>
  <c r="T10" i="14"/>
  <c r="T12" i="14"/>
  <c r="T11" i="14" s="1"/>
  <c r="X10" i="14"/>
  <c r="X11" i="14" s="1"/>
  <c r="T28" i="14"/>
  <c r="T30" i="14"/>
  <c r="Z10" i="14"/>
  <c r="Z11" i="14" s="1"/>
  <c r="AI29" i="11"/>
  <c r="AK29" i="11"/>
  <c r="AO29" i="11"/>
  <c r="AO11" i="11"/>
  <c r="AI11" i="11"/>
  <c r="AK11" i="11"/>
  <c r="AS29" i="10"/>
  <c r="AS11" i="10"/>
  <c r="AQ30" i="10"/>
  <c r="AQ29" i="10" s="1"/>
  <c r="AW30" i="10"/>
  <c r="AW29" i="10" s="1"/>
  <c r="AQ11" i="10"/>
  <c r="AU11" i="10"/>
  <c r="AW11" i="10"/>
  <c r="AU28" i="8"/>
  <c r="AU29" i="8" s="1"/>
  <c r="AS29" i="8"/>
  <c r="AW11" i="8"/>
  <c r="AQ11" i="8"/>
  <c r="AQ29" i="8"/>
  <c r="AS11" i="8"/>
  <c r="AU11" i="8"/>
  <c r="AQ12" i="5"/>
  <c r="AQ11" i="5" s="1"/>
  <c r="AQ30" i="5"/>
  <c r="AW28" i="5"/>
  <c r="AW30" i="5"/>
  <c r="AQ28" i="5"/>
  <c r="AU29" i="5"/>
  <c r="AS28" i="5"/>
  <c r="AS30" i="5"/>
  <c r="AW12" i="1"/>
  <c r="AU12" i="1"/>
  <c r="AS10" i="1"/>
  <c r="AS12" i="1"/>
  <c r="AQ28" i="1"/>
  <c r="AU28" i="1"/>
  <c r="AW28" i="1"/>
  <c r="AU30" i="1"/>
  <c r="AW30" i="1"/>
  <c r="AS28" i="1"/>
  <c r="AW123" i="1"/>
  <c r="AQ11" i="26" l="1"/>
  <c r="AW29" i="26"/>
  <c r="AS29" i="26"/>
  <c r="AQ29" i="26"/>
  <c r="AU29" i="26"/>
  <c r="AU11" i="26"/>
  <c r="AW11" i="26"/>
  <c r="AS11" i="26"/>
  <c r="AQ29" i="24"/>
  <c r="X11" i="22"/>
  <c r="V11" i="19"/>
  <c r="T29" i="19"/>
  <c r="X29" i="19"/>
  <c r="V29" i="19"/>
  <c r="T11" i="19"/>
  <c r="Z11" i="19"/>
  <c r="Z29" i="19"/>
  <c r="T29" i="17"/>
  <c r="Z11" i="17"/>
  <c r="V11" i="17"/>
  <c r="T29" i="14"/>
  <c r="Z29" i="14"/>
  <c r="AM11" i="11"/>
  <c r="AM29" i="11"/>
  <c r="AQ29" i="5"/>
  <c r="AW29" i="5"/>
  <c r="AU11" i="5"/>
  <c r="AS29" i="5"/>
  <c r="AS11" i="5"/>
  <c r="AW11" i="5"/>
  <c r="AQ29" i="1"/>
  <c r="AU11" i="1"/>
  <c r="AW11" i="1"/>
  <c r="AS29" i="1"/>
  <c r="AU29" i="1"/>
  <c r="AW29" i="1"/>
  <c r="AS11" i="1"/>
  <c r="AQ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C05526-0718-46BD-87EA-9DEF06FD6BBA}" name="T10" type="6" refreshedVersion="8" background="1" saveData="1">
    <textPr codePage="950" sourceFile="C:\Users\user\Desktop\掃描設定\T10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806BB9CD-3762-470F-A131-85FBE2543608}" name="T11" type="6" refreshedVersion="8" background="1" saveData="1">
    <textPr codePage="950" sourceFile="C:\Users\user\Desktop\掃描設定\T11.txt" comma="1">
      <textFields count="9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  <connection id="3" xr16:uid="{BE6D0C3E-B650-4CAE-AD3A-64541E3875BB}" name="T13" type="6" refreshedVersion="8" background="1" saveData="1">
    <textPr codePage="950" sourceFile="C:\Users\user\Desktop\掃描設定\T13.txt" comma="1">
      <textFields count="9">
        <textField/>
        <textField/>
        <textField/>
        <textField/>
        <textField type="skip"/>
        <textField type="skip"/>
        <textField type="skip"/>
        <textField type="skip"/>
        <textField type="skip"/>
      </textFields>
    </textPr>
  </connection>
  <connection id="4" xr16:uid="{9E6DD4A0-945D-43BB-89CD-C55C6D9BF3C8}" name="T14" type="6" refreshedVersion="8" background="1" saveData="1">
    <textPr codePage="950" sourceFile="C:\Users\user\Desktop\掃描設定\T14.txt" comma="1">
      <textFields count="9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  <connection id="5" xr16:uid="{B5E222F3-35DD-4B16-B82B-7F25BD409CEF}" name="t9" type="6" refreshedVersion="8" background="1" saveData="1">
    <textPr codePage="950" sourceFile="C:\Users\user\Desktop\掃描設定\t9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<sst xmlns="http://schemas.openxmlformats.org/spreadsheetml/2006/main" count="19" uniqueCount="2">
  <si>
    <t>平均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</si>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</sst>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0" fillId="38" borderId="1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176" fontId="0" fillId="35" borderId="0" xfId="0" applyNumberFormat="1" applyFill="1" applyAlignment="1">
      <alignment horizontal="center" vertical="center"/>
    </xf>
    <xf numFmtId="176" fontId="0" fillId="36" borderId="0" xfId="0" applyNumberFormat="1" applyFill="1" applyAlignment="1">
      <alignment horizontal="center" vertical="center"/>
    </xf>
    <xf numFmtId="176" fontId="0" fillId="37" borderId="0" xfId="0" applyNumberFormat="1" applyFill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3" borderId="19" xfId="0" applyFill="1" applyBorder="1">
      <alignment vertical="center"/>
    </xf>
    <xf numFmtId="0" fontId="0" fillId="0" borderId="19" xfId="0" applyBorder="1">
      <alignment vertical="center"/>
    </xf>
    <xf numFmtId="0" fontId="0" fillId="34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0" borderId="20" xfId="0" applyBorder="1">
      <alignment vertical="center"/>
    </xf>
    <xf numFmtId="0" fontId="0" fillId="38" borderId="20" xfId="0" applyFill="1" applyBorder="1">
      <alignment vertical="center"/>
    </xf>
    <xf numFmtId="0" fontId="0" fillId="39" borderId="10" xfId="0" applyFill="1" applyBorder="1">
      <alignment vertical="center"/>
    </xf>
    <xf numFmtId="0" fontId="0" fillId="33" borderId="21" xfId="0" applyFill="1" applyBorder="1">
      <alignment vertical="center"/>
    </xf>
    <xf numFmtId="0" fontId="0" fillId="0" borderId="22" xfId="0" applyBorder="1">
      <alignment vertical="center"/>
    </xf>
    <xf numFmtId="0" fontId="0" fillId="34" borderId="22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6" xfId="0" applyFill="1" applyBorder="1">
      <alignment vertical="center"/>
    </xf>
    <xf numFmtId="0" fontId="0" fillId="0" borderId="27" xfId="0" applyBorder="1">
      <alignment vertical="center"/>
    </xf>
    <xf numFmtId="0" fontId="0" fillId="38" borderId="27" xfId="0" applyFill="1" applyBorder="1">
      <alignment vertical="center"/>
    </xf>
    <xf numFmtId="0" fontId="0" fillId="33" borderId="27" xfId="0" applyFill="1" applyBorder="1">
      <alignment vertical="center"/>
    </xf>
    <xf numFmtId="0" fontId="0" fillId="38" borderId="19" xfId="0" applyFill="1" applyBorder="1">
      <alignment vertical="center"/>
    </xf>
    <xf numFmtId="0" fontId="0" fillId="34" borderId="20" xfId="0" applyFill="1" applyBorder="1">
      <alignment vertical="center"/>
    </xf>
    <xf numFmtId="0" fontId="0" fillId="34" borderId="27" xfId="0" applyFill="1" applyBorder="1">
      <alignment vertical="center"/>
    </xf>
    <xf numFmtId="0" fontId="0" fillId="33" borderId="28" xfId="0" applyFill="1" applyBorder="1">
      <alignment vertical="center"/>
    </xf>
    <xf numFmtId="0" fontId="17" fillId="41" borderId="10" xfId="0" applyFont="1" applyFill="1" applyBorder="1">
      <alignment vertical="center"/>
    </xf>
    <xf numFmtId="0" fontId="0" fillId="39" borderId="20" xfId="0" applyFill="1" applyBorder="1">
      <alignment vertical="center"/>
    </xf>
    <xf numFmtId="0" fontId="17" fillId="41" borderId="27" xfId="0" applyFont="1" applyFill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39" borderId="20" xfId="0" applyNumberFormat="1" applyFill="1" applyBorder="1">
      <alignment vertical="center"/>
    </xf>
    <xf numFmtId="0" fontId="0" fillId="34" borderId="29" xfId="0" applyFill="1" applyBorder="1">
      <alignment vertical="center"/>
    </xf>
    <xf numFmtId="0" fontId="17" fillId="41" borderId="30" xfId="0" applyFont="1" applyFill="1" applyBorder="1">
      <alignment vertical="center"/>
    </xf>
    <xf numFmtId="0" fontId="0" fillId="34" borderId="30" xfId="0" applyFill="1" applyBorder="1">
      <alignment vertical="center"/>
    </xf>
    <xf numFmtId="0" fontId="0" fillId="34" borderId="31" xfId="0" applyFill="1" applyBorder="1">
      <alignment vertical="center"/>
    </xf>
    <xf numFmtId="177" fontId="0" fillId="0" borderId="0" xfId="0" applyNumberFormat="1">
      <alignment vertical="center"/>
    </xf>
    <xf numFmtId="0" fontId="17" fillId="42" borderId="10" xfId="0" applyFont="1" applyFill="1" applyBorder="1">
      <alignment vertical="center"/>
    </xf>
    <xf numFmtId="0" fontId="17" fillId="42" borderId="19" xfId="0" applyFont="1" applyFill="1" applyBorder="1">
      <alignment vertical="center"/>
    </xf>
    <xf numFmtId="0" fontId="17" fillId="42" borderId="20" xfId="0" applyFont="1" applyFill="1" applyBorder="1">
      <alignment vertical="center"/>
    </xf>
    <xf numFmtId="0" fontId="0" fillId="39" borderId="0" xfId="0" applyFill="1">
      <alignment vertical="center"/>
    </xf>
    <xf numFmtId="176" fontId="14" fillId="43" borderId="10" xfId="0" applyNumberFormat="1" applyFont="1" applyFill="1" applyBorder="1" applyAlignment="1">
      <alignment horizontal="center" vertical="center"/>
    </xf>
    <xf numFmtId="176" fontId="0" fillId="40" borderId="10" xfId="0" applyNumberFormat="1" applyFill="1" applyBorder="1" applyAlignment="1">
      <alignment horizontal="center" vertical="center"/>
    </xf>
    <xf numFmtId="0" fontId="0" fillId="33" borderId="32" xfId="0" applyFill="1" applyBorder="1">
      <alignment vertical="center"/>
    </xf>
    <xf numFmtId="0" fontId="0" fillId="0" borderId="33" xfId="0" applyBorder="1">
      <alignment vertical="center"/>
    </xf>
    <xf numFmtId="0" fontId="0" fillId="38" borderId="33" xfId="0" applyFill="1" applyBorder="1">
      <alignment vertical="center"/>
    </xf>
    <xf numFmtId="0" fontId="0" fillId="33" borderId="33" xfId="0" applyFill="1" applyBorder="1">
      <alignment vertical="center"/>
    </xf>
    <xf numFmtId="0" fontId="17" fillId="42" borderId="22" xfId="0" applyFont="1" applyFill="1" applyBorder="1">
      <alignment vertical="center"/>
    </xf>
    <xf numFmtId="0" fontId="17" fillId="42" borderId="23" xfId="0" applyFont="1" applyFill="1" applyBorder="1">
      <alignment vertical="center"/>
    </xf>
    <xf numFmtId="0" fontId="17" fillId="42" borderId="25" xfId="0" applyFont="1" applyFill="1" applyBorder="1">
      <alignment vertical="center"/>
    </xf>
    <xf numFmtId="0" fontId="17" fillId="42" borderId="27" xfId="0" applyFont="1" applyFill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7" fillId="42" borderId="36" xfId="0" applyFont="1" applyFill="1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36" xfId="0" applyBorder="1">
      <alignment vertical="center"/>
    </xf>
    <xf numFmtId="0" fontId="0" fillId="33" borderId="37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17" fillId="0" borderId="0" xfId="0" applyFont="1">
      <alignment vertical="center"/>
    </xf>
    <xf numFmtId="0" fontId="0" fillId="33" borderId="10" xfId="0" applyFill="1" applyBorder="1" applyAlignment="1">
      <alignment horizontal="center" vertical="center"/>
    </xf>
    <xf numFmtId="0" fontId="17" fillId="42" borderId="10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106680</xdr:colOff>
      <xdr:row>30</xdr:row>
      <xdr:rowOff>190500</xdr:rowOff>
    </xdr:from>
    <xdr:to>
      <xdr:col>45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242280" y="6370320"/>
          <a:ext cx="124968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46</xdr:col>
      <xdr:colOff>76200</xdr:colOff>
      <xdr:row>31</xdr:row>
      <xdr:rowOff>0</xdr:rowOff>
    </xdr:from>
    <xdr:to>
      <xdr:col>48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720560" y="6385560"/>
          <a:ext cx="128016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259080</xdr:colOff>
      <xdr:row>30</xdr:row>
      <xdr:rowOff>190500</xdr:rowOff>
    </xdr:from>
    <xdr:to>
      <xdr:col>50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137880" y="6370320"/>
          <a:ext cx="135636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40</xdr:col>
      <xdr:colOff>495300</xdr:colOff>
      <xdr:row>30</xdr:row>
      <xdr:rowOff>198120</xdr:rowOff>
    </xdr:from>
    <xdr:to>
      <xdr:col>42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6710660" y="6377940"/>
          <a:ext cx="123444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40</xdr:col>
      <xdr:colOff>329005</xdr:colOff>
      <xdr:row>17</xdr:row>
      <xdr:rowOff>132229</xdr:rowOff>
    </xdr:from>
    <xdr:to>
      <xdr:col>42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200581" y="3682253"/>
          <a:ext cx="1433905" cy="64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42</xdr:col>
      <xdr:colOff>638288</xdr:colOff>
      <xdr:row>17</xdr:row>
      <xdr:rowOff>132229</xdr:rowOff>
    </xdr:from>
    <xdr:to>
      <xdr:col>45</xdr:col>
      <xdr:colOff>149711</xdr:colOff>
      <xdr:row>20</xdr:row>
      <xdr:rowOff>155090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738029" y="3682253"/>
          <a:ext cx="1438835" cy="64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45</xdr:col>
      <xdr:colOff>203051</xdr:colOff>
      <xdr:row>17</xdr:row>
      <xdr:rowOff>124609</xdr:rowOff>
    </xdr:from>
    <xdr:to>
      <xdr:col>48</xdr:col>
      <xdr:colOff>123265</xdr:colOff>
      <xdr:row>20</xdr:row>
      <xdr:rowOff>147470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0230204" y="3674633"/>
          <a:ext cx="1435249" cy="64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48</xdr:col>
      <xdr:colOff>153745</xdr:colOff>
      <xdr:row>17</xdr:row>
      <xdr:rowOff>132229</xdr:rowOff>
    </xdr:from>
    <xdr:to>
      <xdr:col>50</xdr:col>
      <xdr:colOff>351865</xdr:colOff>
      <xdr:row>20</xdr:row>
      <xdr:rowOff>155090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1695933" y="3682253"/>
          <a:ext cx="1435250" cy="64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40</xdr:col>
      <xdr:colOff>441960</xdr:colOff>
      <xdr:row>5</xdr:row>
      <xdr:rowOff>83820</xdr:rowOff>
    </xdr:from>
    <xdr:to>
      <xdr:col>42</xdr:col>
      <xdr:colOff>449580</xdr:colOff>
      <xdr:row>8</xdr:row>
      <xdr:rowOff>106680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6756380" y="1120140"/>
          <a:ext cx="123444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42</xdr:col>
      <xdr:colOff>571500</xdr:colOff>
      <xdr:row>5</xdr:row>
      <xdr:rowOff>99060</xdr:rowOff>
    </xdr:from>
    <xdr:to>
      <xdr:col>44</xdr:col>
      <xdr:colOff>510540</xdr:colOff>
      <xdr:row>8</xdr:row>
      <xdr:rowOff>121920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8112740" y="1135380"/>
          <a:ext cx="124968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45</xdr:col>
      <xdr:colOff>121920</xdr:colOff>
      <xdr:row>5</xdr:row>
      <xdr:rowOff>114300</xdr:rowOff>
    </xdr:from>
    <xdr:to>
      <xdr:col>47</xdr:col>
      <xdr:colOff>510540</xdr:colOff>
      <xdr:row>8</xdr:row>
      <xdr:rowOff>137160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591020" y="1150620"/>
          <a:ext cx="128016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30480</xdr:colOff>
      <xdr:row>5</xdr:row>
      <xdr:rowOff>99060</xdr:rowOff>
    </xdr:from>
    <xdr:to>
      <xdr:col>50</xdr:col>
      <xdr:colOff>152400</xdr:colOff>
      <xdr:row>8</xdr:row>
      <xdr:rowOff>121920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1008340" y="1135380"/>
          <a:ext cx="135636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106680</xdr:colOff>
      <xdr:row>30</xdr:row>
      <xdr:rowOff>190500</xdr:rowOff>
    </xdr:from>
    <xdr:to>
      <xdr:col>45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F3AE7528-B825-4955-8C31-B050A7AD715B}"/>
            </a:ext>
          </a:extLst>
        </xdr:cNvPr>
        <xdr:cNvSpPr txBox="1"/>
      </xdr:nvSpPr>
      <xdr:spPr>
        <a:xfrm>
          <a:off x="21099780" y="6524625"/>
          <a:ext cx="13868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46</xdr:col>
      <xdr:colOff>76200</xdr:colOff>
      <xdr:row>31</xdr:row>
      <xdr:rowOff>0</xdr:rowOff>
    </xdr:from>
    <xdr:to>
      <xdr:col>48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DC9E3D31-A467-4645-8E7A-64E47834ACC7}"/>
            </a:ext>
          </a:extLst>
        </xdr:cNvPr>
        <xdr:cNvSpPr txBox="1"/>
      </xdr:nvSpPr>
      <xdr:spPr>
        <a:xfrm>
          <a:off x="22745700" y="6543675"/>
          <a:ext cx="14173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259080</xdr:colOff>
      <xdr:row>30</xdr:row>
      <xdr:rowOff>190500</xdr:rowOff>
    </xdr:from>
    <xdr:to>
      <xdr:col>50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DF030A7C-6865-480B-8821-0EC4CD4FD51B}"/>
            </a:ext>
          </a:extLst>
        </xdr:cNvPr>
        <xdr:cNvSpPr txBox="1"/>
      </xdr:nvSpPr>
      <xdr:spPr>
        <a:xfrm>
          <a:off x="24300180" y="6524625"/>
          <a:ext cx="14935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40</xdr:col>
      <xdr:colOff>495300</xdr:colOff>
      <xdr:row>30</xdr:row>
      <xdr:rowOff>198120</xdr:rowOff>
    </xdr:from>
    <xdr:to>
      <xdr:col>42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8B6BB61B-F49B-41C4-BEED-3961A81CBAAD}"/>
            </a:ext>
          </a:extLst>
        </xdr:cNvPr>
        <xdr:cNvSpPr txBox="1"/>
      </xdr:nvSpPr>
      <xdr:spPr>
        <a:xfrm>
          <a:off x="19345275" y="6532245"/>
          <a:ext cx="13792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40</xdr:col>
      <xdr:colOff>329005</xdr:colOff>
      <xdr:row>17</xdr:row>
      <xdr:rowOff>132229</xdr:rowOff>
    </xdr:from>
    <xdr:to>
      <xdr:col>42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6F621BCE-796C-4A89-8F77-52FDB07D6B3F}"/>
            </a:ext>
          </a:extLst>
        </xdr:cNvPr>
        <xdr:cNvSpPr txBox="1"/>
      </xdr:nvSpPr>
      <xdr:spPr>
        <a:xfrm>
          <a:off x="19178980" y="3742204"/>
          <a:ext cx="157734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42</xdr:col>
      <xdr:colOff>638288</xdr:colOff>
      <xdr:row>17</xdr:row>
      <xdr:rowOff>132229</xdr:rowOff>
    </xdr:from>
    <xdr:to>
      <xdr:col>45</xdr:col>
      <xdr:colOff>149711</xdr:colOff>
      <xdr:row>20</xdr:row>
      <xdr:rowOff>155090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72EF0DCC-DBDB-4DC8-8C87-78174BD24B77}"/>
            </a:ext>
          </a:extLst>
        </xdr:cNvPr>
        <xdr:cNvSpPr txBox="1"/>
      </xdr:nvSpPr>
      <xdr:spPr>
        <a:xfrm>
          <a:off x="20859863" y="3742204"/>
          <a:ext cx="1654548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45</xdr:col>
      <xdr:colOff>203051</xdr:colOff>
      <xdr:row>17</xdr:row>
      <xdr:rowOff>124609</xdr:rowOff>
    </xdr:from>
    <xdr:to>
      <xdr:col>48</xdr:col>
      <xdr:colOff>123265</xdr:colOff>
      <xdr:row>20</xdr:row>
      <xdr:rowOff>147470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B9DB3326-3E66-48C8-ADAE-7100C69F72AB}"/>
            </a:ext>
          </a:extLst>
        </xdr:cNvPr>
        <xdr:cNvSpPr txBox="1"/>
      </xdr:nvSpPr>
      <xdr:spPr>
        <a:xfrm>
          <a:off x="22567751" y="3734584"/>
          <a:ext cx="1596614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48</xdr:col>
      <xdr:colOff>153745</xdr:colOff>
      <xdr:row>17</xdr:row>
      <xdr:rowOff>132229</xdr:rowOff>
    </xdr:from>
    <xdr:to>
      <xdr:col>50</xdr:col>
      <xdr:colOff>351865</xdr:colOff>
      <xdr:row>20</xdr:row>
      <xdr:rowOff>155090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E3B20EF4-3127-4AAB-B3B4-10D01D351DB4}"/>
            </a:ext>
          </a:extLst>
        </xdr:cNvPr>
        <xdr:cNvSpPr txBox="1"/>
      </xdr:nvSpPr>
      <xdr:spPr>
        <a:xfrm>
          <a:off x="24194845" y="3742204"/>
          <a:ext cx="156972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40</xdr:col>
      <xdr:colOff>441960</xdr:colOff>
      <xdr:row>5</xdr:row>
      <xdr:rowOff>83820</xdr:rowOff>
    </xdr:from>
    <xdr:to>
      <xdr:col>42</xdr:col>
      <xdr:colOff>449580</xdr:colOff>
      <xdr:row>8</xdr:row>
      <xdr:rowOff>106680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A86816BE-551D-4D79-A899-37138863BDBF}"/>
            </a:ext>
          </a:extLst>
        </xdr:cNvPr>
        <xdr:cNvSpPr txBox="1"/>
      </xdr:nvSpPr>
      <xdr:spPr>
        <a:xfrm>
          <a:off x="19291935" y="114109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42</xdr:col>
      <xdr:colOff>571500</xdr:colOff>
      <xdr:row>5</xdr:row>
      <xdr:rowOff>99060</xdr:rowOff>
    </xdr:from>
    <xdr:to>
      <xdr:col>44</xdr:col>
      <xdr:colOff>510540</xdr:colOff>
      <xdr:row>8</xdr:row>
      <xdr:rowOff>121920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98C59C15-A38F-43D3-B6DC-E2433158DF4F}"/>
            </a:ext>
          </a:extLst>
        </xdr:cNvPr>
        <xdr:cNvSpPr txBox="1"/>
      </xdr:nvSpPr>
      <xdr:spPr>
        <a:xfrm>
          <a:off x="20793075" y="1156335"/>
          <a:ext cx="139636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45</xdr:col>
      <xdr:colOff>121920</xdr:colOff>
      <xdr:row>5</xdr:row>
      <xdr:rowOff>114300</xdr:rowOff>
    </xdr:from>
    <xdr:to>
      <xdr:col>47</xdr:col>
      <xdr:colOff>510540</xdr:colOff>
      <xdr:row>8</xdr:row>
      <xdr:rowOff>137160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2FC9FBB0-71EF-444C-9CDC-97F417097A58}"/>
            </a:ext>
          </a:extLst>
        </xdr:cNvPr>
        <xdr:cNvSpPr txBox="1"/>
      </xdr:nvSpPr>
      <xdr:spPr>
        <a:xfrm>
          <a:off x="22486620" y="117157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30480</xdr:colOff>
      <xdr:row>5</xdr:row>
      <xdr:rowOff>99060</xdr:rowOff>
    </xdr:from>
    <xdr:to>
      <xdr:col>50</xdr:col>
      <xdr:colOff>152400</xdr:colOff>
      <xdr:row>8</xdr:row>
      <xdr:rowOff>121920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F19F09CB-AF56-42B3-8710-D5A6ED807C23}"/>
            </a:ext>
          </a:extLst>
        </xdr:cNvPr>
        <xdr:cNvSpPr txBox="1"/>
      </xdr:nvSpPr>
      <xdr:spPr>
        <a:xfrm>
          <a:off x="24071580" y="1156335"/>
          <a:ext cx="14935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106680</xdr:colOff>
      <xdr:row>30</xdr:row>
      <xdr:rowOff>190500</xdr:rowOff>
    </xdr:from>
    <xdr:to>
      <xdr:col>45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B80B38C1-A661-4373-8F42-35C3F1E95328}"/>
            </a:ext>
          </a:extLst>
        </xdr:cNvPr>
        <xdr:cNvSpPr txBox="1"/>
      </xdr:nvSpPr>
      <xdr:spPr>
        <a:xfrm>
          <a:off x="21099780" y="6524625"/>
          <a:ext cx="13868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46</xdr:col>
      <xdr:colOff>76200</xdr:colOff>
      <xdr:row>31</xdr:row>
      <xdr:rowOff>0</xdr:rowOff>
    </xdr:from>
    <xdr:to>
      <xdr:col>48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6778F34D-663D-48D4-A017-DF2DFE84F9C8}"/>
            </a:ext>
          </a:extLst>
        </xdr:cNvPr>
        <xdr:cNvSpPr txBox="1"/>
      </xdr:nvSpPr>
      <xdr:spPr>
        <a:xfrm>
          <a:off x="22745700" y="6543675"/>
          <a:ext cx="14173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259080</xdr:colOff>
      <xdr:row>30</xdr:row>
      <xdr:rowOff>190500</xdr:rowOff>
    </xdr:from>
    <xdr:to>
      <xdr:col>50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663C918-63E6-43E5-B25C-68AED6373B3D}"/>
            </a:ext>
          </a:extLst>
        </xdr:cNvPr>
        <xdr:cNvSpPr txBox="1"/>
      </xdr:nvSpPr>
      <xdr:spPr>
        <a:xfrm>
          <a:off x="24300180" y="6524625"/>
          <a:ext cx="14935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40</xdr:col>
      <xdr:colOff>495300</xdr:colOff>
      <xdr:row>30</xdr:row>
      <xdr:rowOff>198120</xdr:rowOff>
    </xdr:from>
    <xdr:to>
      <xdr:col>42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9F9C4EED-10BC-48CD-92B0-E151224643CE}"/>
            </a:ext>
          </a:extLst>
        </xdr:cNvPr>
        <xdr:cNvSpPr txBox="1"/>
      </xdr:nvSpPr>
      <xdr:spPr>
        <a:xfrm>
          <a:off x="19345275" y="6532245"/>
          <a:ext cx="13792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40</xdr:col>
      <xdr:colOff>329005</xdr:colOff>
      <xdr:row>17</xdr:row>
      <xdr:rowOff>132229</xdr:rowOff>
    </xdr:from>
    <xdr:to>
      <xdr:col>42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AF401DEA-0371-4296-B8E6-7DB988DC91AA}"/>
            </a:ext>
          </a:extLst>
        </xdr:cNvPr>
        <xdr:cNvSpPr txBox="1"/>
      </xdr:nvSpPr>
      <xdr:spPr>
        <a:xfrm>
          <a:off x="19178980" y="3742204"/>
          <a:ext cx="157734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42</xdr:col>
      <xdr:colOff>638288</xdr:colOff>
      <xdr:row>17</xdr:row>
      <xdr:rowOff>132229</xdr:rowOff>
    </xdr:from>
    <xdr:to>
      <xdr:col>45</xdr:col>
      <xdr:colOff>149711</xdr:colOff>
      <xdr:row>20</xdr:row>
      <xdr:rowOff>155090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518E6FB9-96F5-45C0-BE45-177FCBBDC8AD}"/>
            </a:ext>
          </a:extLst>
        </xdr:cNvPr>
        <xdr:cNvSpPr txBox="1"/>
      </xdr:nvSpPr>
      <xdr:spPr>
        <a:xfrm>
          <a:off x="20859863" y="3742204"/>
          <a:ext cx="1654548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45</xdr:col>
      <xdr:colOff>203051</xdr:colOff>
      <xdr:row>17</xdr:row>
      <xdr:rowOff>124609</xdr:rowOff>
    </xdr:from>
    <xdr:to>
      <xdr:col>48</xdr:col>
      <xdr:colOff>123265</xdr:colOff>
      <xdr:row>20</xdr:row>
      <xdr:rowOff>147470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49D624BC-CC33-49C4-AEF9-10123F03F433}"/>
            </a:ext>
          </a:extLst>
        </xdr:cNvPr>
        <xdr:cNvSpPr txBox="1"/>
      </xdr:nvSpPr>
      <xdr:spPr>
        <a:xfrm>
          <a:off x="22567751" y="3734584"/>
          <a:ext cx="1596614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48</xdr:col>
      <xdr:colOff>153745</xdr:colOff>
      <xdr:row>17</xdr:row>
      <xdr:rowOff>132229</xdr:rowOff>
    </xdr:from>
    <xdr:to>
      <xdr:col>50</xdr:col>
      <xdr:colOff>351865</xdr:colOff>
      <xdr:row>20</xdr:row>
      <xdr:rowOff>155090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3C0D5646-1F54-411D-8523-9E8E9FB93A4D}"/>
            </a:ext>
          </a:extLst>
        </xdr:cNvPr>
        <xdr:cNvSpPr txBox="1"/>
      </xdr:nvSpPr>
      <xdr:spPr>
        <a:xfrm>
          <a:off x="24194845" y="3742204"/>
          <a:ext cx="156972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40</xdr:col>
      <xdr:colOff>441960</xdr:colOff>
      <xdr:row>5</xdr:row>
      <xdr:rowOff>83820</xdr:rowOff>
    </xdr:from>
    <xdr:to>
      <xdr:col>42</xdr:col>
      <xdr:colOff>449580</xdr:colOff>
      <xdr:row>8</xdr:row>
      <xdr:rowOff>106680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9024E606-09AC-4E18-BD73-8911FEECF839}"/>
            </a:ext>
          </a:extLst>
        </xdr:cNvPr>
        <xdr:cNvSpPr txBox="1"/>
      </xdr:nvSpPr>
      <xdr:spPr>
        <a:xfrm>
          <a:off x="19291935" y="114109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42</xdr:col>
      <xdr:colOff>571500</xdr:colOff>
      <xdr:row>5</xdr:row>
      <xdr:rowOff>99060</xdr:rowOff>
    </xdr:from>
    <xdr:to>
      <xdr:col>44</xdr:col>
      <xdr:colOff>510540</xdr:colOff>
      <xdr:row>8</xdr:row>
      <xdr:rowOff>121920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BCCE7A0A-C768-498F-B779-8AAE19B7A51F}"/>
            </a:ext>
          </a:extLst>
        </xdr:cNvPr>
        <xdr:cNvSpPr txBox="1"/>
      </xdr:nvSpPr>
      <xdr:spPr>
        <a:xfrm>
          <a:off x="20793075" y="1156335"/>
          <a:ext cx="139636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45</xdr:col>
      <xdr:colOff>121920</xdr:colOff>
      <xdr:row>5</xdr:row>
      <xdr:rowOff>114300</xdr:rowOff>
    </xdr:from>
    <xdr:to>
      <xdr:col>47</xdr:col>
      <xdr:colOff>510540</xdr:colOff>
      <xdr:row>8</xdr:row>
      <xdr:rowOff>137160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B1705380-FDE4-4F0D-AB5C-00532F3DF81F}"/>
            </a:ext>
          </a:extLst>
        </xdr:cNvPr>
        <xdr:cNvSpPr txBox="1"/>
      </xdr:nvSpPr>
      <xdr:spPr>
        <a:xfrm>
          <a:off x="22486620" y="117157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30480</xdr:colOff>
      <xdr:row>5</xdr:row>
      <xdr:rowOff>99060</xdr:rowOff>
    </xdr:from>
    <xdr:to>
      <xdr:col>50</xdr:col>
      <xdr:colOff>152400</xdr:colOff>
      <xdr:row>8</xdr:row>
      <xdr:rowOff>121920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8F8CDFB6-5CC3-4C61-85A5-5D7B686A475A}"/>
            </a:ext>
          </a:extLst>
        </xdr:cNvPr>
        <xdr:cNvSpPr txBox="1"/>
      </xdr:nvSpPr>
      <xdr:spPr>
        <a:xfrm>
          <a:off x="24071580" y="1156335"/>
          <a:ext cx="14935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106680</xdr:colOff>
      <xdr:row>30</xdr:row>
      <xdr:rowOff>190500</xdr:rowOff>
    </xdr:from>
    <xdr:to>
      <xdr:col>45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DB4C138-09FB-43A6-B38B-AF9C0FBC8ABD}"/>
            </a:ext>
          </a:extLst>
        </xdr:cNvPr>
        <xdr:cNvSpPr txBox="1"/>
      </xdr:nvSpPr>
      <xdr:spPr>
        <a:xfrm>
          <a:off x="21099780" y="6524625"/>
          <a:ext cx="13868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46</xdr:col>
      <xdr:colOff>76200</xdr:colOff>
      <xdr:row>31</xdr:row>
      <xdr:rowOff>0</xdr:rowOff>
    </xdr:from>
    <xdr:to>
      <xdr:col>48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6D4929C6-CE15-4D9E-9AC4-34CD89D83321}"/>
            </a:ext>
          </a:extLst>
        </xdr:cNvPr>
        <xdr:cNvSpPr txBox="1"/>
      </xdr:nvSpPr>
      <xdr:spPr>
        <a:xfrm>
          <a:off x="22745700" y="6543675"/>
          <a:ext cx="14173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259080</xdr:colOff>
      <xdr:row>30</xdr:row>
      <xdr:rowOff>190500</xdr:rowOff>
    </xdr:from>
    <xdr:to>
      <xdr:col>50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3C2181FB-3A2C-44E9-8325-F49AFC618E93}"/>
            </a:ext>
          </a:extLst>
        </xdr:cNvPr>
        <xdr:cNvSpPr txBox="1"/>
      </xdr:nvSpPr>
      <xdr:spPr>
        <a:xfrm>
          <a:off x="24300180" y="6524625"/>
          <a:ext cx="14935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40</xdr:col>
      <xdr:colOff>495300</xdr:colOff>
      <xdr:row>30</xdr:row>
      <xdr:rowOff>198120</xdr:rowOff>
    </xdr:from>
    <xdr:to>
      <xdr:col>42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1B368221-BD88-4828-881C-4F589DA5539E}"/>
            </a:ext>
          </a:extLst>
        </xdr:cNvPr>
        <xdr:cNvSpPr txBox="1"/>
      </xdr:nvSpPr>
      <xdr:spPr>
        <a:xfrm>
          <a:off x="19345275" y="6532245"/>
          <a:ext cx="13792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40</xdr:col>
      <xdr:colOff>329005</xdr:colOff>
      <xdr:row>17</xdr:row>
      <xdr:rowOff>132229</xdr:rowOff>
    </xdr:from>
    <xdr:to>
      <xdr:col>42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B33261EC-A21F-4302-BCB0-46C295DF179F}"/>
            </a:ext>
          </a:extLst>
        </xdr:cNvPr>
        <xdr:cNvSpPr txBox="1"/>
      </xdr:nvSpPr>
      <xdr:spPr>
        <a:xfrm>
          <a:off x="19178980" y="3742204"/>
          <a:ext cx="157734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42</xdr:col>
      <xdr:colOff>638288</xdr:colOff>
      <xdr:row>17</xdr:row>
      <xdr:rowOff>132229</xdr:rowOff>
    </xdr:from>
    <xdr:to>
      <xdr:col>45</xdr:col>
      <xdr:colOff>149711</xdr:colOff>
      <xdr:row>20</xdr:row>
      <xdr:rowOff>155090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5E497772-04A7-4DBE-A97D-DF5EDCB8ADAD}"/>
            </a:ext>
          </a:extLst>
        </xdr:cNvPr>
        <xdr:cNvSpPr txBox="1"/>
      </xdr:nvSpPr>
      <xdr:spPr>
        <a:xfrm>
          <a:off x="20859863" y="3742204"/>
          <a:ext cx="1654548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45</xdr:col>
      <xdr:colOff>203051</xdr:colOff>
      <xdr:row>17</xdr:row>
      <xdr:rowOff>124609</xdr:rowOff>
    </xdr:from>
    <xdr:to>
      <xdr:col>48</xdr:col>
      <xdr:colOff>123265</xdr:colOff>
      <xdr:row>20</xdr:row>
      <xdr:rowOff>147470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F2A1D3AD-65AB-4137-A933-E68F10E93AEE}"/>
            </a:ext>
          </a:extLst>
        </xdr:cNvPr>
        <xdr:cNvSpPr txBox="1"/>
      </xdr:nvSpPr>
      <xdr:spPr>
        <a:xfrm>
          <a:off x="22567751" y="3734584"/>
          <a:ext cx="1596614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48</xdr:col>
      <xdr:colOff>153745</xdr:colOff>
      <xdr:row>17</xdr:row>
      <xdr:rowOff>132229</xdr:rowOff>
    </xdr:from>
    <xdr:to>
      <xdr:col>50</xdr:col>
      <xdr:colOff>351865</xdr:colOff>
      <xdr:row>20</xdr:row>
      <xdr:rowOff>155090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3BD22263-38EB-40D8-A1A1-A2C7D282699F}"/>
            </a:ext>
          </a:extLst>
        </xdr:cNvPr>
        <xdr:cNvSpPr txBox="1"/>
      </xdr:nvSpPr>
      <xdr:spPr>
        <a:xfrm>
          <a:off x="24194845" y="3742204"/>
          <a:ext cx="156972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40</xdr:col>
      <xdr:colOff>441960</xdr:colOff>
      <xdr:row>5</xdr:row>
      <xdr:rowOff>83820</xdr:rowOff>
    </xdr:from>
    <xdr:to>
      <xdr:col>42</xdr:col>
      <xdr:colOff>449580</xdr:colOff>
      <xdr:row>8</xdr:row>
      <xdr:rowOff>106680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798F9600-404E-4BFF-B2C1-A55E47E1100E}"/>
            </a:ext>
          </a:extLst>
        </xdr:cNvPr>
        <xdr:cNvSpPr txBox="1"/>
      </xdr:nvSpPr>
      <xdr:spPr>
        <a:xfrm>
          <a:off x="19291935" y="114109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42</xdr:col>
      <xdr:colOff>571500</xdr:colOff>
      <xdr:row>5</xdr:row>
      <xdr:rowOff>99060</xdr:rowOff>
    </xdr:from>
    <xdr:to>
      <xdr:col>44</xdr:col>
      <xdr:colOff>510540</xdr:colOff>
      <xdr:row>8</xdr:row>
      <xdr:rowOff>121920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FED345EE-8707-4B13-A774-AB763DA74DDD}"/>
            </a:ext>
          </a:extLst>
        </xdr:cNvPr>
        <xdr:cNvSpPr txBox="1"/>
      </xdr:nvSpPr>
      <xdr:spPr>
        <a:xfrm>
          <a:off x="20793075" y="1156335"/>
          <a:ext cx="139636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45</xdr:col>
      <xdr:colOff>121920</xdr:colOff>
      <xdr:row>5</xdr:row>
      <xdr:rowOff>114300</xdr:rowOff>
    </xdr:from>
    <xdr:to>
      <xdr:col>47</xdr:col>
      <xdr:colOff>510540</xdr:colOff>
      <xdr:row>8</xdr:row>
      <xdr:rowOff>137160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4657526B-AD39-4283-9187-E27734D64E5A}"/>
            </a:ext>
          </a:extLst>
        </xdr:cNvPr>
        <xdr:cNvSpPr txBox="1"/>
      </xdr:nvSpPr>
      <xdr:spPr>
        <a:xfrm>
          <a:off x="22486620" y="117157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30480</xdr:colOff>
      <xdr:row>5</xdr:row>
      <xdr:rowOff>99060</xdr:rowOff>
    </xdr:from>
    <xdr:to>
      <xdr:col>50</xdr:col>
      <xdr:colOff>152400</xdr:colOff>
      <xdr:row>8</xdr:row>
      <xdr:rowOff>121920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60C8FCD1-4CEC-45EB-BA4C-BE702C123D76}"/>
            </a:ext>
          </a:extLst>
        </xdr:cNvPr>
        <xdr:cNvSpPr txBox="1"/>
      </xdr:nvSpPr>
      <xdr:spPr>
        <a:xfrm>
          <a:off x="24071580" y="1156335"/>
          <a:ext cx="14935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106680</xdr:colOff>
      <xdr:row>30</xdr:row>
      <xdr:rowOff>190500</xdr:rowOff>
    </xdr:from>
    <xdr:to>
      <xdr:col>37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70F5786-3871-445D-967E-274A4D689613}"/>
            </a:ext>
          </a:extLst>
        </xdr:cNvPr>
        <xdr:cNvSpPr txBox="1"/>
      </xdr:nvSpPr>
      <xdr:spPr>
        <a:xfrm>
          <a:off x="21099780" y="6524625"/>
          <a:ext cx="13868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38</xdr:col>
      <xdr:colOff>76200</xdr:colOff>
      <xdr:row>31</xdr:row>
      <xdr:rowOff>0</xdr:rowOff>
    </xdr:from>
    <xdr:to>
      <xdr:col>40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AAFBB40D-4843-4EC7-BDCA-B2761C7047FC}"/>
            </a:ext>
          </a:extLst>
        </xdr:cNvPr>
        <xdr:cNvSpPr txBox="1"/>
      </xdr:nvSpPr>
      <xdr:spPr>
        <a:xfrm>
          <a:off x="22745700" y="6543675"/>
          <a:ext cx="14173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40</xdr:col>
      <xdr:colOff>259080</xdr:colOff>
      <xdr:row>30</xdr:row>
      <xdr:rowOff>190500</xdr:rowOff>
    </xdr:from>
    <xdr:to>
      <xdr:col>42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F29599CF-5692-4326-AA0B-739A91B1D542}"/>
            </a:ext>
          </a:extLst>
        </xdr:cNvPr>
        <xdr:cNvSpPr txBox="1"/>
      </xdr:nvSpPr>
      <xdr:spPr>
        <a:xfrm>
          <a:off x="24300180" y="6524625"/>
          <a:ext cx="14935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32</xdr:col>
      <xdr:colOff>495300</xdr:colOff>
      <xdr:row>30</xdr:row>
      <xdr:rowOff>198120</xdr:rowOff>
    </xdr:from>
    <xdr:to>
      <xdr:col>34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138F2EB6-2FEB-484B-BD17-5DF263ED4646}"/>
            </a:ext>
          </a:extLst>
        </xdr:cNvPr>
        <xdr:cNvSpPr txBox="1"/>
      </xdr:nvSpPr>
      <xdr:spPr>
        <a:xfrm>
          <a:off x="19345275" y="6532245"/>
          <a:ext cx="13792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32</xdr:col>
      <xdr:colOff>329005</xdr:colOff>
      <xdr:row>17</xdr:row>
      <xdr:rowOff>132229</xdr:rowOff>
    </xdr:from>
    <xdr:to>
      <xdr:col>34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29B39434-73F7-4B76-9FEF-230EF23560F4}"/>
            </a:ext>
          </a:extLst>
        </xdr:cNvPr>
        <xdr:cNvSpPr txBox="1"/>
      </xdr:nvSpPr>
      <xdr:spPr>
        <a:xfrm>
          <a:off x="19178980" y="3742204"/>
          <a:ext cx="157734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34</xdr:col>
      <xdr:colOff>638288</xdr:colOff>
      <xdr:row>17</xdr:row>
      <xdr:rowOff>132229</xdr:rowOff>
    </xdr:from>
    <xdr:to>
      <xdr:col>37</xdr:col>
      <xdr:colOff>149711</xdr:colOff>
      <xdr:row>20</xdr:row>
      <xdr:rowOff>155090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C4CC0D64-6541-4A94-9BBD-07D6923A272C}"/>
            </a:ext>
          </a:extLst>
        </xdr:cNvPr>
        <xdr:cNvSpPr txBox="1"/>
      </xdr:nvSpPr>
      <xdr:spPr>
        <a:xfrm>
          <a:off x="20859863" y="3742204"/>
          <a:ext cx="1654548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37</xdr:col>
      <xdr:colOff>203051</xdr:colOff>
      <xdr:row>17</xdr:row>
      <xdr:rowOff>124609</xdr:rowOff>
    </xdr:from>
    <xdr:to>
      <xdr:col>40</xdr:col>
      <xdr:colOff>123265</xdr:colOff>
      <xdr:row>20</xdr:row>
      <xdr:rowOff>147470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CFD3C6E-BC03-4EA0-B17E-809409326031}"/>
            </a:ext>
          </a:extLst>
        </xdr:cNvPr>
        <xdr:cNvSpPr txBox="1"/>
      </xdr:nvSpPr>
      <xdr:spPr>
        <a:xfrm>
          <a:off x="22567751" y="3734584"/>
          <a:ext cx="1596614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40</xdr:col>
      <xdr:colOff>153745</xdr:colOff>
      <xdr:row>17</xdr:row>
      <xdr:rowOff>132229</xdr:rowOff>
    </xdr:from>
    <xdr:to>
      <xdr:col>42</xdr:col>
      <xdr:colOff>351865</xdr:colOff>
      <xdr:row>20</xdr:row>
      <xdr:rowOff>155090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B7FF6EA3-1D7C-475F-AE48-7A09C1671C1C}"/>
            </a:ext>
          </a:extLst>
        </xdr:cNvPr>
        <xdr:cNvSpPr txBox="1"/>
      </xdr:nvSpPr>
      <xdr:spPr>
        <a:xfrm>
          <a:off x="24194845" y="3742204"/>
          <a:ext cx="156972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32</xdr:col>
      <xdr:colOff>441960</xdr:colOff>
      <xdr:row>5</xdr:row>
      <xdr:rowOff>83820</xdr:rowOff>
    </xdr:from>
    <xdr:to>
      <xdr:col>34</xdr:col>
      <xdr:colOff>449580</xdr:colOff>
      <xdr:row>8</xdr:row>
      <xdr:rowOff>106680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DEAEE4DD-9EFB-4146-B767-EF06DD6EC6FB}"/>
            </a:ext>
          </a:extLst>
        </xdr:cNvPr>
        <xdr:cNvSpPr txBox="1"/>
      </xdr:nvSpPr>
      <xdr:spPr>
        <a:xfrm>
          <a:off x="19291935" y="114109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34</xdr:col>
      <xdr:colOff>571500</xdr:colOff>
      <xdr:row>5</xdr:row>
      <xdr:rowOff>99060</xdr:rowOff>
    </xdr:from>
    <xdr:to>
      <xdr:col>36</xdr:col>
      <xdr:colOff>510540</xdr:colOff>
      <xdr:row>8</xdr:row>
      <xdr:rowOff>121920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9EE9BC42-B87D-4489-95C8-30690F5827F9}"/>
            </a:ext>
          </a:extLst>
        </xdr:cNvPr>
        <xdr:cNvSpPr txBox="1"/>
      </xdr:nvSpPr>
      <xdr:spPr>
        <a:xfrm>
          <a:off x="20793075" y="1156335"/>
          <a:ext cx="139636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37</xdr:col>
      <xdr:colOff>121920</xdr:colOff>
      <xdr:row>5</xdr:row>
      <xdr:rowOff>114300</xdr:rowOff>
    </xdr:from>
    <xdr:to>
      <xdr:col>39</xdr:col>
      <xdr:colOff>510540</xdr:colOff>
      <xdr:row>8</xdr:row>
      <xdr:rowOff>137160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E53924C0-1B9B-4531-9D07-C67596E730A8}"/>
            </a:ext>
          </a:extLst>
        </xdr:cNvPr>
        <xdr:cNvSpPr txBox="1"/>
      </xdr:nvSpPr>
      <xdr:spPr>
        <a:xfrm>
          <a:off x="22486620" y="117157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40</xdr:col>
      <xdr:colOff>30480</xdr:colOff>
      <xdr:row>5</xdr:row>
      <xdr:rowOff>99060</xdr:rowOff>
    </xdr:from>
    <xdr:to>
      <xdr:col>42</xdr:col>
      <xdr:colOff>152400</xdr:colOff>
      <xdr:row>8</xdr:row>
      <xdr:rowOff>121920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D615DC7C-6D82-4414-80D9-AA04EE592C57}"/>
            </a:ext>
          </a:extLst>
        </xdr:cNvPr>
        <xdr:cNvSpPr txBox="1"/>
      </xdr:nvSpPr>
      <xdr:spPr>
        <a:xfrm>
          <a:off x="24071580" y="1156335"/>
          <a:ext cx="14935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106680</xdr:colOff>
      <xdr:row>30</xdr:row>
      <xdr:rowOff>190500</xdr:rowOff>
    </xdr:from>
    <xdr:to>
      <xdr:col>22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D9FB9D7-444E-47DF-B9B5-57F086C17123}"/>
            </a:ext>
          </a:extLst>
        </xdr:cNvPr>
        <xdr:cNvSpPr txBox="1"/>
      </xdr:nvSpPr>
      <xdr:spPr>
        <a:xfrm>
          <a:off x="17746980" y="6486525"/>
          <a:ext cx="13868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23</xdr:col>
      <xdr:colOff>76200</xdr:colOff>
      <xdr:row>31</xdr:row>
      <xdr:rowOff>0</xdr:rowOff>
    </xdr:from>
    <xdr:to>
      <xdr:col>25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F4ED1351-2560-4D1B-8AE7-4D1DBD9292FC}"/>
            </a:ext>
          </a:extLst>
        </xdr:cNvPr>
        <xdr:cNvSpPr txBox="1"/>
      </xdr:nvSpPr>
      <xdr:spPr>
        <a:xfrm>
          <a:off x="19392900" y="6505575"/>
          <a:ext cx="14173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25</xdr:col>
      <xdr:colOff>259080</xdr:colOff>
      <xdr:row>30</xdr:row>
      <xdr:rowOff>190500</xdr:rowOff>
    </xdr:from>
    <xdr:to>
      <xdr:col>27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F95C5997-0C7F-4D28-A0E2-39B3E1B7D2A7}"/>
            </a:ext>
          </a:extLst>
        </xdr:cNvPr>
        <xdr:cNvSpPr txBox="1"/>
      </xdr:nvSpPr>
      <xdr:spPr>
        <a:xfrm>
          <a:off x="20947380" y="6486525"/>
          <a:ext cx="14935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17</xdr:col>
      <xdr:colOff>495300</xdr:colOff>
      <xdr:row>30</xdr:row>
      <xdr:rowOff>198120</xdr:rowOff>
    </xdr:from>
    <xdr:to>
      <xdr:col>19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6C899B4F-F90A-4210-BD2A-4FAF8DC5DE63}"/>
            </a:ext>
          </a:extLst>
        </xdr:cNvPr>
        <xdr:cNvSpPr txBox="1"/>
      </xdr:nvSpPr>
      <xdr:spPr>
        <a:xfrm>
          <a:off x="15992475" y="6494145"/>
          <a:ext cx="13792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17</xdr:col>
      <xdr:colOff>329005</xdr:colOff>
      <xdr:row>17</xdr:row>
      <xdr:rowOff>132229</xdr:rowOff>
    </xdr:from>
    <xdr:to>
      <xdr:col>19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FAED4AD4-C79A-44EC-A772-067456964785}"/>
            </a:ext>
          </a:extLst>
        </xdr:cNvPr>
        <xdr:cNvSpPr txBox="1"/>
      </xdr:nvSpPr>
      <xdr:spPr>
        <a:xfrm>
          <a:off x="15826180" y="3704104"/>
          <a:ext cx="157734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19</xdr:col>
      <xdr:colOff>638288</xdr:colOff>
      <xdr:row>17</xdr:row>
      <xdr:rowOff>132229</xdr:rowOff>
    </xdr:from>
    <xdr:to>
      <xdr:col>22</xdr:col>
      <xdr:colOff>149711</xdr:colOff>
      <xdr:row>20</xdr:row>
      <xdr:rowOff>155090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B6A40E2-0B6F-4153-B7C5-C8F1F227215B}"/>
            </a:ext>
          </a:extLst>
        </xdr:cNvPr>
        <xdr:cNvSpPr txBox="1"/>
      </xdr:nvSpPr>
      <xdr:spPr>
        <a:xfrm>
          <a:off x="17507063" y="3704104"/>
          <a:ext cx="1654548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22</xdr:col>
      <xdr:colOff>203051</xdr:colOff>
      <xdr:row>17</xdr:row>
      <xdr:rowOff>124609</xdr:rowOff>
    </xdr:from>
    <xdr:to>
      <xdr:col>25</xdr:col>
      <xdr:colOff>123265</xdr:colOff>
      <xdr:row>20</xdr:row>
      <xdr:rowOff>147470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6DF3778-56FE-42E9-AEAC-DD8FF86242E9}"/>
            </a:ext>
          </a:extLst>
        </xdr:cNvPr>
        <xdr:cNvSpPr txBox="1"/>
      </xdr:nvSpPr>
      <xdr:spPr>
        <a:xfrm>
          <a:off x="19214951" y="3696484"/>
          <a:ext cx="1596614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25</xdr:col>
      <xdr:colOff>153745</xdr:colOff>
      <xdr:row>17</xdr:row>
      <xdr:rowOff>132229</xdr:rowOff>
    </xdr:from>
    <xdr:to>
      <xdr:col>27</xdr:col>
      <xdr:colOff>351865</xdr:colOff>
      <xdr:row>20</xdr:row>
      <xdr:rowOff>155090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7262792B-206A-437A-A380-09F08BF3666A}"/>
            </a:ext>
          </a:extLst>
        </xdr:cNvPr>
        <xdr:cNvSpPr txBox="1"/>
      </xdr:nvSpPr>
      <xdr:spPr>
        <a:xfrm>
          <a:off x="20842045" y="3704104"/>
          <a:ext cx="156972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17</xdr:col>
      <xdr:colOff>441960</xdr:colOff>
      <xdr:row>5</xdr:row>
      <xdr:rowOff>83820</xdr:rowOff>
    </xdr:from>
    <xdr:to>
      <xdr:col>19</xdr:col>
      <xdr:colOff>449580</xdr:colOff>
      <xdr:row>8</xdr:row>
      <xdr:rowOff>106680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5A8BC953-17BC-480B-AC6D-71ED05D77349}"/>
            </a:ext>
          </a:extLst>
        </xdr:cNvPr>
        <xdr:cNvSpPr txBox="1"/>
      </xdr:nvSpPr>
      <xdr:spPr>
        <a:xfrm>
          <a:off x="15939135" y="114109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19</xdr:col>
      <xdr:colOff>571500</xdr:colOff>
      <xdr:row>5</xdr:row>
      <xdr:rowOff>99060</xdr:rowOff>
    </xdr:from>
    <xdr:to>
      <xdr:col>21</xdr:col>
      <xdr:colOff>510540</xdr:colOff>
      <xdr:row>8</xdr:row>
      <xdr:rowOff>121920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82E48EFD-125D-4463-B133-C2FB6480C74C}"/>
            </a:ext>
          </a:extLst>
        </xdr:cNvPr>
        <xdr:cNvSpPr txBox="1"/>
      </xdr:nvSpPr>
      <xdr:spPr>
        <a:xfrm>
          <a:off x="17440275" y="1156335"/>
          <a:ext cx="139636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22</xdr:col>
      <xdr:colOff>121920</xdr:colOff>
      <xdr:row>5</xdr:row>
      <xdr:rowOff>114300</xdr:rowOff>
    </xdr:from>
    <xdr:to>
      <xdr:col>24</xdr:col>
      <xdr:colOff>510540</xdr:colOff>
      <xdr:row>8</xdr:row>
      <xdr:rowOff>137160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FB1597B3-272D-4937-8665-30EF43D5D3CD}"/>
            </a:ext>
          </a:extLst>
        </xdr:cNvPr>
        <xdr:cNvSpPr txBox="1"/>
      </xdr:nvSpPr>
      <xdr:spPr>
        <a:xfrm>
          <a:off x="19133820" y="117157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25</xdr:col>
      <xdr:colOff>30480</xdr:colOff>
      <xdr:row>5</xdr:row>
      <xdr:rowOff>99060</xdr:rowOff>
    </xdr:from>
    <xdr:to>
      <xdr:col>27</xdr:col>
      <xdr:colOff>152400</xdr:colOff>
      <xdr:row>8</xdr:row>
      <xdr:rowOff>121920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DC1D1635-4A6D-4DFC-83CF-8B737FA32744}"/>
            </a:ext>
          </a:extLst>
        </xdr:cNvPr>
        <xdr:cNvSpPr txBox="1"/>
      </xdr:nvSpPr>
      <xdr:spPr>
        <a:xfrm>
          <a:off x="20718780" y="1156335"/>
          <a:ext cx="14935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106680</xdr:colOff>
      <xdr:row>30</xdr:row>
      <xdr:rowOff>190500</xdr:rowOff>
    </xdr:from>
    <xdr:to>
      <xdr:col>22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330E45B8-7512-4E79-BD58-41DA5A361404}"/>
            </a:ext>
          </a:extLst>
        </xdr:cNvPr>
        <xdr:cNvSpPr txBox="1"/>
      </xdr:nvSpPr>
      <xdr:spPr>
        <a:xfrm>
          <a:off x="8698230" y="6486525"/>
          <a:ext cx="13868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23</xdr:col>
      <xdr:colOff>76200</xdr:colOff>
      <xdr:row>31</xdr:row>
      <xdr:rowOff>0</xdr:rowOff>
    </xdr:from>
    <xdr:to>
      <xdr:col>25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FBC27904-5307-400F-A9E4-FD1722A50648}"/>
            </a:ext>
          </a:extLst>
        </xdr:cNvPr>
        <xdr:cNvSpPr txBox="1"/>
      </xdr:nvSpPr>
      <xdr:spPr>
        <a:xfrm>
          <a:off x="10344150" y="6505575"/>
          <a:ext cx="14173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25</xdr:col>
      <xdr:colOff>259080</xdr:colOff>
      <xdr:row>30</xdr:row>
      <xdr:rowOff>190500</xdr:rowOff>
    </xdr:from>
    <xdr:to>
      <xdr:col>27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F15B91C7-21D0-4A31-84E0-A13A51AEFB1E}"/>
            </a:ext>
          </a:extLst>
        </xdr:cNvPr>
        <xdr:cNvSpPr txBox="1"/>
      </xdr:nvSpPr>
      <xdr:spPr>
        <a:xfrm>
          <a:off x="11898630" y="6486525"/>
          <a:ext cx="14935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17</xdr:col>
      <xdr:colOff>495300</xdr:colOff>
      <xdr:row>30</xdr:row>
      <xdr:rowOff>198120</xdr:rowOff>
    </xdr:from>
    <xdr:to>
      <xdr:col>19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508A86EE-A6ED-4144-9A3A-648AD7EFB915}"/>
            </a:ext>
          </a:extLst>
        </xdr:cNvPr>
        <xdr:cNvSpPr txBox="1"/>
      </xdr:nvSpPr>
      <xdr:spPr>
        <a:xfrm>
          <a:off x="6943725" y="6494145"/>
          <a:ext cx="13792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17</xdr:col>
      <xdr:colOff>329005</xdr:colOff>
      <xdr:row>17</xdr:row>
      <xdr:rowOff>132229</xdr:rowOff>
    </xdr:from>
    <xdr:to>
      <xdr:col>19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29780003-A6A2-4332-88E9-14187872DFFA}"/>
            </a:ext>
          </a:extLst>
        </xdr:cNvPr>
        <xdr:cNvSpPr txBox="1"/>
      </xdr:nvSpPr>
      <xdr:spPr>
        <a:xfrm>
          <a:off x="6777430" y="3704104"/>
          <a:ext cx="157734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19</xdr:col>
      <xdr:colOff>638288</xdr:colOff>
      <xdr:row>17</xdr:row>
      <xdr:rowOff>132229</xdr:rowOff>
    </xdr:from>
    <xdr:to>
      <xdr:col>22</xdr:col>
      <xdr:colOff>149711</xdr:colOff>
      <xdr:row>20</xdr:row>
      <xdr:rowOff>155090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D4316EB7-7A09-4BDA-9E87-DD519B2ADA14}"/>
            </a:ext>
          </a:extLst>
        </xdr:cNvPr>
        <xdr:cNvSpPr txBox="1"/>
      </xdr:nvSpPr>
      <xdr:spPr>
        <a:xfrm>
          <a:off x="8458313" y="3704104"/>
          <a:ext cx="1654548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22</xdr:col>
      <xdr:colOff>203051</xdr:colOff>
      <xdr:row>17</xdr:row>
      <xdr:rowOff>124609</xdr:rowOff>
    </xdr:from>
    <xdr:to>
      <xdr:col>25</xdr:col>
      <xdr:colOff>123265</xdr:colOff>
      <xdr:row>20</xdr:row>
      <xdr:rowOff>147470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D185AF0B-C298-4684-8BFA-20741071F5C4}"/>
            </a:ext>
          </a:extLst>
        </xdr:cNvPr>
        <xdr:cNvSpPr txBox="1"/>
      </xdr:nvSpPr>
      <xdr:spPr>
        <a:xfrm>
          <a:off x="10166201" y="3696484"/>
          <a:ext cx="1596614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25</xdr:col>
      <xdr:colOff>153745</xdr:colOff>
      <xdr:row>17</xdr:row>
      <xdr:rowOff>132229</xdr:rowOff>
    </xdr:from>
    <xdr:to>
      <xdr:col>27</xdr:col>
      <xdr:colOff>351865</xdr:colOff>
      <xdr:row>20</xdr:row>
      <xdr:rowOff>155090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A8DE5E32-F5E5-4D7C-87DC-9929D7CBE4F6}"/>
            </a:ext>
          </a:extLst>
        </xdr:cNvPr>
        <xdr:cNvSpPr txBox="1"/>
      </xdr:nvSpPr>
      <xdr:spPr>
        <a:xfrm>
          <a:off x="11793295" y="3704104"/>
          <a:ext cx="156972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17</xdr:col>
      <xdr:colOff>441960</xdr:colOff>
      <xdr:row>5</xdr:row>
      <xdr:rowOff>83820</xdr:rowOff>
    </xdr:from>
    <xdr:to>
      <xdr:col>19</xdr:col>
      <xdr:colOff>449580</xdr:colOff>
      <xdr:row>8</xdr:row>
      <xdr:rowOff>106680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298B867C-9DF2-4223-95C7-592D3E1CDB85}"/>
            </a:ext>
          </a:extLst>
        </xdr:cNvPr>
        <xdr:cNvSpPr txBox="1"/>
      </xdr:nvSpPr>
      <xdr:spPr>
        <a:xfrm>
          <a:off x="6890385" y="114109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19</xdr:col>
      <xdr:colOff>571500</xdr:colOff>
      <xdr:row>5</xdr:row>
      <xdr:rowOff>99060</xdr:rowOff>
    </xdr:from>
    <xdr:to>
      <xdr:col>21</xdr:col>
      <xdr:colOff>510540</xdr:colOff>
      <xdr:row>8</xdr:row>
      <xdr:rowOff>121920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DAF880AB-618F-4762-9573-91A017F0362C}"/>
            </a:ext>
          </a:extLst>
        </xdr:cNvPr>
        <xdr:cNvSpPr txBox="1"/>
      </xdr:nvSpPr>
      <xdr:spPr>
        <a:xfrm>
          <a:off x="8391525" y="1156335"/>
          <a:ext cx="139636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22</xdr:col>
      <xdr:colOff>121920</xdr:colOff>
      <xdr:row>5</xdr:row>
      <xdr:rowOff>114300</xdr:rowOff>
    </xdr:from>
    <xdr:to>
      <xdr:col>24</xdr:col>
      <xdr:colOff>510540</xdr:colOff>
      <xdr:row>8</xdr:row>
      <xdr:rowOff>137160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6FA5D0CE-A645-471A-BC7F-9755C72BD909}"/>
            </a:ext>
          </a:extLst>
        </xdr:cNvPr>
        <xdr:cNvSpPr txBox="1"/>
      </xdr:nvSpPr>
      <xdr:spPr>
        <a:xfrm>
          <a:off x="10085070" y="117157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25</xdr:col>
      <xdr:colOff>30480</xdr:colOff>
      <xdr:row>5</xdr:row>
      <xdr:rowOff>99060</xdr:rowOff>
    </xdr:from>
    <xdr:to>
      <xdr:col>27</xdr:col>
      <xdr:colOff>152400</xdr:colOff>
      <xdr:row>8</xdr:row>
      <xdr:rowOff>121920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D1243C48-A4A8-4B95-A0A8-2F215F11F5B4}"/>
            </a:ext>
          </a:extLst>
        </xdr:cNvPr>
        <xdr:cNvSpPr txBox="1"/>
      </xdr:nvSpPr>
      <xdr:spPr>
        <a:xfrm>
          <a:off x="11670030" y="1156335"/>
          <a:ext cx="14935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106680</xdr:colOff>
      <xdr:row>30</xdr:row>
      <xdr:rowOff>190500</xdr:rowOff>
    </xdr:from>
    <xdr:to>
      <xdr:col>45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3172AD2-9EE7-4807-B349-F496F9088152}"/>
            </a:ext>
          </a:extLst>
        </xdr:cNvPr>
        <xdr:cNvSpPr txBox="1"/>
      </xdr:nvSpPr>
      <xdr:spPr>
        <a:xfrm>
          <a:off x="21099780" y="6524625"/>
          <a:ext cx="13868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46</xdr:col>
      <xdr:colOff>76200</xdr:colOff>
      <xdr:row>31</xdr:row>
      <xdr:rowOff>0</xdr:rowOff>
    </xdr:from>
    <xdr:to>
      <xdr:col>48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DD55A0F9-8F2E-41AC-B5E7-AE05F2BFDF2A}"/>
            </a:ext>
          </a:extLst>
        </xdr:cNvPr>
        <xdr:cNvSpPr txBox="1"/>
      </xdr:nvSpPr>
      <xdr:spPr>
        <a:xfrm>
          <a:off x="22745700" y="6543675"/>
          <a:ext cx="14173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259080</xdr:colOff>
      <xdr:row>30</xdr:row>
      <xdr:rowOff>190500</xdr:rowOff>
    </xdr:from>
    <xdr:to>
      <xdr:col>50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FB4E128-A0DA-4F75-A2D4-DCA67B093A5C}"/>
            </a:ext>
          </a:extLst>
        </xdr:cNvPr>
        <xdr:cNvSpPr txBox="1"/>
      </xdr:nvSpPr>
      <xdr:spPr>
        <a:xfrm>
          <a:off x="24300180" y="6524625"/>
          <a:ext cx="14935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40</xdr:col>
      <xdr:colOff>495300</xdr:colOff>
      <xdr:row>30</xdr:row>
      <xdr:rowOff>198120</xdr:rowOff>
    </xdr:from>
    <xdr:to>
      <xdr:col>42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657B7834-DB8D-4A41-A162-DB347CEC6DD0}"/>
            </a:ext>
          </a:extLst>
        </xdr:cNvPr>
        <xdr:cNvSpPr txBox="1"/>
      </xdr:nvSpPr>
      <xdr:spPr>
        <a:xfrm>
          <a:off x="19345275" y="6532245"/>
          <a:ext cx="13792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40</xdr:col>
      <xdr:colOff>329005</xdr:colOff>
      <xdr:row>17</xdr:row>
      <xdr:rowOff>132229</xdr:rowOff>
    </xdr:from>
    <xdr:to>
      <xdr:col>42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DECCC10D-3A93-4064-9C69-E676181BBD61}"/>
            </a:ext>
          </a:extLst>
        </xdr:cNvPr>
        <xdr:cNvSpPr txBox="1"/>
      </xdr:nvSpPr>
      <xdr:spPr>
        <a:xfrm>
          <a:off x="19178980" y="3742204"/>
          <a:ext cx="157734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42</xdr:col>
      <xdr:colOff>638288</xdr:colOff>
      <xdr:row>17</xdr:row>
      <xdr:rowOff>132229</xdr:rowOff>
    </xdr:from>
    <xdr:to>
      <xdr:col>45</xdr:col>
      <xdr:colOff>149711</xdr:colOff>
      <xdr:row>20</xdr:row>
      <xdr:rowOff>155090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C0F54AE0-9B3F-4BB6-BD9D-B690C9DCE92C}"/>
            </a:ext>
          </a:extLst>
        </xdr:cNvPr>
        <xdr:cNvSpPr txBox="1"/>
      </xdr:nvSpPr>
      <xdr:spPr>
        <a:xfrm>
          <a:off x="20859863" y="3742204"/>
          <a:ext cx="1654548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45</xdr:col>
      <xdr:colOff>203051</xdr:colOff>
      <xdr:row>17</xdr:row>
      <xdr:rowOff>124609</xdr:rowOff>
    </xdr:from>
    <xdr:to>
      <xdr:col>48</xdr:col>
      <xdr:colOff>123265</xdr:colOff>
      <xdr:row>20</xdr:row>
      <xdr:rowOff>147470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C409ED9B-4C6C-4F15-B4D6-233DE7F6AC33}"/>
            </a:ext>
          </a:extLst>
        </xdr:cNvPr>
        <xdr:cNvSpPr txBox="1"/>
      </xdr:nvSpPr>
      <xdr:spPr>
        <a:xfrm>
          <a:off x="22567751" y="3734584"/>
          <a:ext cx="1596614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48</xdr:col>
      <xdr:colOff>153745</xdr:colOff>
      <xdr:row>17</xdr:row>
      <xdr:rowOff>132229</xdr:rowOff>
    </xdr:from>
    <xdr:to>
      <xdr:col>50</xdr:col>
      <xdr:colOff>351865</xdr:colOff>
      <xdr:row>20</xdr:row>
      <xdr:rowOff>155090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814991E4-D347-473A-9D00-589BFF36F870}"/>
            </a:ext>
          </a:extLst>
        </xdr:cNvPr>
        <xdr:cNvSpPr txBox="1"/>
      </xdr:nvSpPr>
      <xdr:spPr>
        <a:xfrm>
          <a:off x="24194845" y="3742204"/>
          <a:ext cx="156972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40</xdr:col>
      <xdr:colOff>441960</xdr:colOff>
      <xdr:row>5</xdr:row>
      <xdr:rowOff>83820</xdr:rowOff>
    </xdr:from>
    <xdr:to>
      <xdr:col>42</xdr:col>
      <xdr:colOff>449580</xdr:colOff>
      <xdr:row>8</xdr:row>
      <xdr:rowOff>106680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238B7B72-2444-43FF-B17B-213FAAD253BE}"/>
            </a:ext>
          </a:extLst>
        </xdr:cNvPr>
        <xdr:cNvSpPr txBox="1"/>
      </xdr:nvSpPr>
      <xdr:spPr>
        <a:xfrm>
          <a:off x="19291935" y="114109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42</xdr:col>
      <xdr:colOff>571500</xdr:colOff>
      <xdr:row>5</xdr:row>
      <xdr:rowOff>99060</xdr:rowOff>
    </xdr:from>
    <xdr:to>
      <xdr:col>44</xdr:col>
      <xdr:colOff>510540</xdr:colOff>
      <xdr:row>8</xdr:row>
      <xdr:rowOff>121920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A6A1B416-2939-4A77-983F-AA7313C019EF}"/>
            </a:ext>
          </a:extLst>
        </xdr:cNvPr>
        <xdr:cNvSpPr txBox="1"/>
      </xdr:nvSpPr>
      <xdr:spPr>
        <a:xfrm>
          <a:off x="20793075" y="1156335"/>
          <a:ext cx="139636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45</xdr:col>
      <xdr:colOff>121920</xdr:colOff>
      <xdr:row>5</xdr:row>
      <xdr:rowOff>114300</xdr:rowOff>
    </xdr:from>
    <xdr:to>
      <xdr:col>47</xdr:col>
      <xdr:colOff>510540</xdr:colOff>
      <xdr:row>8</xdr:row>
      <xdr:rowOff>137160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1F412E8F-A2E7-472E-9BC4-7981296C3F22}"/>
            </a:ext>
          </a:extLst>
        </xdr:cNvPr>
        <xdr:cNvSpPr txBox="1"/>
      </xdr:nvSpPr>
      <xdr:spPr>
        <a:xfrm>
          <a:off x="22486620" y="117157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30480</xdr:colOff>
      <xdr:row>5</xdr:row>
      <xdr:rowOff>99060</xdr:rowOff>
    </xdr:from>
    <xdr:to>
      <xdr:col>50</xdr:col>
      <xdr:colOff>152400</xdr:colOff>
      <xdr:row>8</xdr:row>
      <xdr:rowOff>121920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F27C66CF-93D1-42AC-88DF-0C8851D1679F}"/>
            </a:ext>
          </a:extLst>
        </xdr:cNvPr>
        <xdr:cNvSpPr txBox="1"/>
      </xdr:nvSpPr>
      <xdr:spPr>
        <a:xfrm>
          <a:off x="24071580" y="1156335"/>
          <a:ext cx="14935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106680</xdr:colOff>
      <xdr:row>30</xdr:row>
      <xdr:rowOff>190500</xdr:rowOff>
    </xdr:from>
    <xdr:to>
      <xdr:col>45</xdr:col>
      <xdr:colOff>121920</xdr:colOff>
      <xdr:row>34</xdr:row>
      <xdr:rowOff>7620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AB844C50-757F-4F84-B120-5993F8BF0C59}"/>
            </a:ext>
          </a:extLst>
        </xdr:cNvPr>
        <xdr:cNvSpPr txBox="1"/>
      </xdr:nvSpPr>
      <xdr:spPr>
        <a:xfrm>
          <a:off x="21099780" y="6524625"/>
          <a:ext cx="138684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Y7425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46</xdr:col>
      <xdr:colOff>76200</xdr:colOff>
      <xdr:row>31</xdr:row>
      <xdr:rowOff>0</xdr:rowOff>
    </xdr:from>
    <xdr:to>
      <xdr:col>48</xdr:col>
      <xdr:colOff>121920</xdr:colOff>
      <xdr:row>34</xdr:row>
      <xdr:rowOff>22860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784759E-D130-4290-8FF0-0E8086A07690}"/>
            </a:ext>
          </a:extLst>
        </xdr:cNvPr>
        <xdr:cNvSpPr txBox="1"/>
      </xdr:nvSpPr>
      <xdr:spPr>
        <a:xfrm>
          <a:off x="22745700" y="6543675"/>
          <a:ext cx="14173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259080</xdr:colOff>
      <xdr:row>30</xdr:row>
      <xdr:rowOff>190500</xdr:rowOff>
    </xdr:from>
    <xdr:to>
      <xdr:col>50</xdr:col>
      <xdr:colOff>381000</xdr:colOff>
      <xdr:row>34</xdr:row>
      <xdr:rowOff>7620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D6FC399-379E-4B1B-B4DD-B42D1BE66100}"/>
            </a:ext>
          </a:extLst>
        </xdr:cNvPr>
        <xdr:cNvSpPr txBox="1"/>
      </xdr:nvSpPr>
      <xdr:spPr>
        <a:xfrm>
          <a:off x="24300180" y="6524625"/>
          <a:ext cx="14935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Y6500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40</xdr:col>
      <xdr:colOff>495300</xdr:colOff>
      <xdr:row>30</xdr:row>
      <xdr:rowOff>198120</xdr:rowOff>
    </xdr:from>
    <xdr:to>
      <xdr:col>42</xdr:col>
      <xdr:colOff>502920</xdr:colOff>
      <xdr:row>34</xdr:row>
      <xdr:rowOff>15240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7A343F9F-9F30-429E-963F-A25C2B293616}"/>
            </a:ext>
          </a:extLst>
        </xdr:cNvPr>
        <xdr:cNvSpPr txBox="1"/>
      </xdr:nvSpPr>
      <xdr:spPr>
        <a:xfrm>
          <a:off x="19345275" y="6532245"/>
          <a:ext cx="13792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Y7425</a:t>
          </a:r>
          <a:r>
            <a:rPr lang="zh-TW" altLang="en-US" sz="1100"/>
            <a:t>以上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40</xdr:col>
      <xdr:colOff>329005</xdr:colOff>
      <xdr:row>17</xdr:row>
      <xdr:rowOff>132229</xdr:rowOff>
    </xdr:from>
    <xdr:to>
      <xdr:col>42</xdr:col>
      <xdr:colOff>534745</xdr:colOff>
      <xdr:row>20</xdr:row>
      <xdr:rowOff>155090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E9C109E0-60A1-4502-9FC3-68D19FD02EA9}"/>
            </a:ext>
          </a:extLst>
        </xdr:cNvPr>
        <xdr:cNvSpPr txBox="1"/>
      </xdr:nvSpPr>
      <xdr:spPr>
        <a:xfrm>
          <a:off x="19178980" y="3742204"/>
          <a:ext cx="157734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X1000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1.001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42</xdr:col>
      <xdr:colOff>638288</xdr:colOff>
      <xdr:row>17</xdr:row>
      <xdr:rowOff>132229</xdr:rowOff>
    </xdr:from>
    <xdr:to>
      <xdr:col>45</xdr:col>
      <xdr:colOff>149711</xdr:colOff>
      <xdr:row>20</xdr:row>
      <xdr:rowOff>155090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8FC119AE-81C3-44F1-A013-7830E02457BD}"/>
            </a:ext>
          </a:extLst>
        </xdr:cNvPr>
        <xdr:cNvSpPr txBox="1"/>
      </xdr:nvSpPr>
      <xdr:spPr>
        <a:xfrm>
          <a:off x="20859863" y="3742204"/>
          <a:ext cx="1654548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X1500 Y300~7425</a:t>
          </a: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0.984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45</xdr:col>
      <xdr:colOff>203051</xdr:colOff>
      <xdr:row>17</xdr:row>
      <xdr:rowOff>124609</xdr:rowOff>
    </xdr:from>
    <xdr:to>
      <xdr:col>48</xdr:col>
      <xdr:colOff>123265</xdr:colOff>
      <xdr:row>20</xdr:row>
      <xdr:rowOff>147470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67E5FC55-27CC-4559-9526-6F4EF39C66B7}"/>
            </a:ext>
          </a:extLst>
        </xdr:cNvPr>
        <xdr:cNvSpPr txBox="1"/>
      </xdr:nvSpPr>
      <xdr:spPr>
        <a:xfrm>
          <a:off x="22567751" y="3734584"/>
          <a:ext cx="1596614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X2700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1.002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48</xdr:col>
      <xdr:colOff>153745</xdr:colOff>
      <xdr:row>17</xdr:row>
      <xdr:rowOff>132229</xdr:rowOff>
    </xdr:from>
    <xdr:to>
      <xdr:col>50</xdr:col>
      <xdr:colOff>351865</xdr:colOff>
      <xdr:row>20</xdr:row>
      <xdr:rowOff>155090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38997FA9-86E7-4965-B7FE-19C56A0761A5}"/>
            </a:ext>
          </a:extLst>
        </xdr:cNvPr>
        <xdr:cNvSpPr txBox="1"/>
      </xdr:nvSpPr>
      <xdr:spPr>
        <a:xfrm>
          <a:off x="24194845" y="3742204"/>
          <a:ext cx="1569720" cy="651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基板</a:t>
          </a:r>
          <a:r>
            <a:rPr lang="en-US" altLang="zh-TW" sz="1100"/>
            <a:t>)</a:t>
          </a:r>
        </a:p>
        <a:p>
          <a:r>
            <a:rPr lang="en-US" altLang="zh-TW" sz="1100"/>
            <a:t>X3200 Y300~7425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把數值*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0.981</a:t>
          </a:r>
          <a:r>
            <a:rPr lang="en-US" altLang="zh-TW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+0.08</a:t>
          </a:r>
          <a:endParaRPr lang="zh-TW" altLang="zh-TW">
            <a:solidFill>
              <a:srgbClr val="00B0F0"/>
            </a:solidFill>
            <a:effectLst/>
          </a:endParaRPr>
        </a:p>
        <a:p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40</xdr:col>
      <xdr:colOff>441960</xdr:colOff>
      <xdr:row>5</xdr:row>
      <xdr:rowOff>83820</xdr:rowOff>
    </xdr:from>
    <xdr:to>
      <xdr:col>42</xdr:col>
      <xdr:colOff>449580</xdr:colOff>
      <xdr:row>8</xdr:row>
      <xdr:rowOff>106680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A3C3A745-EE60-414E-961A-F5DADA77DBFF}"/>
            </a:ext>
          </a:extLst>
        </xdr:cNvPr>
        <xdr:cNvSpPr txBox="1"/>
      </xdr:nvSpPr>
      <xdr:spPr>
        <a:xfrm>
          <a:off x="19291935" y="114109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(</a:t>
          </a:r>
          <a:r>
            <a:rPr lang="zh-TW" altLang="en-US" sz="1100"/>
            <a:t>治具</a:t>
          </a:r>
          <a:r>
            <a:rPr lang="en-US" altLang="zh-TW" sz="1100"/>
            <a:t>)</a:t>
          </a:r>
        </a:p>
        <a:p>
          <a:r>
            <a:rPr lang="en-US" altLang="zh-TW" sz="1100"/>
            <a:t>X1000 Y300</a:t>
          </a:r>
          <a:r>
            <a:rPr lang="zh-TW" altLang="en-US" sz="1100"/>
            <a:t>以下</a:t>
          </a:r>
          <a:endParaRPr lang="en-US" altLang="zh-TW" sz="1100"/>
        </a:p>
        <a:p>
          <a:r>
            <a:rPr lang="zh-TW" altLang="en-US" sz="1100"/>
            <a:t>數值不動</a:t>
          </a:r>
          <a:endParaRPr lang="en-US" altLang="zh-TW" sz="1100"/>
        </a:p>
      </xdr:txBody>
    </xdr:sp>
    <xdr:clientData/>
  </xdr:twoCellAnchor>
  <xdr:twoCellAnchor>
    <xdr:from>
      <xdr:col>42</xdr:col>
      <xdr:colOff>571500</xdr:colOff>
      <xdr:row>5</xdr:row>
      <xdr:rowOff>99060</xdr:rowOff>
    </xdr:from>
    <xdr:to>
      <xdr:col>44</xdr:col>
      <xdr:colOff>510540</xdr:colOff>
      <xdr:row>8</xdr:row>
      <xdr:rowOff>121920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396D94AE-94DE-4392-BCC3-9328B68B4DB6}"/>
            </a:ext>
          </a:extLst>
        </xdr:cNvPr>
        <xdr:cNvSpPr txBox="1"/>
      </xdr:nvSpPr>
      <xdr:spPr>
        <a:xfrm>
          <a:off x="20793075" y="1156335"/>
          <a:ext cx="1396365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X1500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把數值*</a:t>
          </a:r>
          <a:r>
            <a:rPr lang="en-US" altLang="zh-TW" sz="1100">
              <a:solidFill>
                <a:srgbClr val="FF0000"/>
              </a:solidFill>
            </a:rPr>
            <a:t>0981</a:t>
          </a:r>
        </a:p>
      </xdr:txBody>
    </xdr:sp>
    <xdr:clientData/>
  </xdr:twoCellAnchor>
  <xdr:twoCellAnchor>
    <xdr:from>
      <xdr:col>45</xdr:col>
      <xdr:colOff>121920</xdr:colOff>
      <xdr:row>5</xdr:row>
      <xdr:rowOff>114300</xdr:rowOff>
    </xdr:from>
    <xdr:to>
      <xdr:col>47</xdr:col>
      <xdr:colOff>510540</xdr:colOff>
      <xdr:row>8</xdr:row>
      <xdr:rowOff>137160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44BFB8AB-8546-40DB-924C-A415F0ECC462}"/>
            </a:ext>
          </a:extLst>
        </xdr:cNvPr>
        <xdr:cNvSpPr txBox="1"/>
      </xdr:nvSpPr>
      <xdr:spPr>
        <a:xfrm>
          <a:off x="22486620" y="1171575"/>
          <a:ext cx="13792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X2700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zh-TW" altLang="zh-TW">
            <a:effectLst/>
          </a:endParaRPr>
        </a:p>
        <a:p>
          <a:r>
            <a:rPr lang="zh-TW" altLang="en-US" sz="1100"/>
            <a:t>把數值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48</xdr:col>
      <xdr:colOff>30480</xdr:colOff>
      <xdr:row>5</xdr:row>
      <xdr:rowOff>99060</xdr:rowOff>
    </xdr:from>
    <xdr:to>
      <xdr:col>50</xdr:col>
      <xdr:colOff>152400</xdr:colOff>
      <xdr:row>8</xdr:row>
      <xdr:rowOff>121920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BE8F8AFC-EA90-4156-9611-CB055B37D7D0}"/>
            </a:ext>
          </a:extLst>
        </xdr:cNvPr>
        <xdr:cNvSpPr txBox="1"/>
      </xdr:nvSpPr>
      <xdr:spPr>
        <a:xfrm>
          <a:off x="24071580" y="1156335"/>
          <a:ext cx="1493520" cy="65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治具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/>
            <a:t>X3200</a:t>
          </a:r>
          <a:r>
            <a:rPr lang="zh-TW" altLang="en-US" sz="1100"/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Y300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把數值</a:t>
          </a:r>
          <a:r>
            <a:rPr lang="zh-TW" altLang="en-US" sz="1100">
              <a:solidFill>
                <a:srgbClr val="FF0000"/>
              </a:solidFill>
            </a:rPr>
            <a:t>*</a:t>
          </a:r>
          <a:r>
            <a:rPr lang="en-US" altLang="zh-TW" sz="1100">
              <a:solidFill>
                <a:srgbClr val="FF0000"/>
              </a:solidFill>
            </a:rPr>
            <a:t>09771</a:t>
          </a:r>
          <a:r>
            <a:rPr lang="en-US" altLang="zh-TW" sz="1100">
              <a:solidFill>
                <a:srgbClr val="00B0F0"/>
              </a:solidFill>
            </a:rPr>
            <a:t>+0.08</a:t>
          </a:r>
          <a:endParaRPr lang="zh-TW" altLang="en-US" sz="1100">
            <a:solidFill>
              <a:srgbClr val="00B0F0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9" connectionId="5" xr16:uid="{E0406A82-7BF8-4899-834C-7B3CC30D272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0" connectionId="1" xr16:uid="{3DF4B536-DACD-4B87-AA00-0D24977D398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1" connectionId="2" xr16:uid="{87CC7379-12B4-44BF-BE91-704FB5803E1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3" connectionId="3" xr16:uid="{99EEE2BD-706F-43A9-8AA8-5FB1E9F48F7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4" connectionId="4" xr16:uid="{76E1AC14-FB8C-47C6-B23A-8A3A605177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7"/>
  <sheetViews>
    <sheetView topLeftCell="U1" zoomScale="85" zoomScaleNormal="85" workbookViewId="0">
      <selection activeCell="BA17" sqref="BA17"/>
    </sheetView>
  </sheetViews>
  <sheetFormatPr defaultRowHeight="16.5" x14ac:dyDescent="0.25"/>
  <cols>
    <col min="1" max="1" width="3.5" bestFit="1" customWidth="1"/>
    <col min="2" max="3" width="5.5" bestFit="1" customWidth="1"/>
    <col min="4" max="4" width="7.5" bestFit="1" customWidth="1"/>
    <col min="5" max="5" width="7.5" customWidth="1"/>
    <col min="6" max="6" width="4.5" bestFit="1" customWidth="1"/>
    <col min="7" max="8" width="5.5" bestFit="1" customWidth="1"/>
    <col min="9" max="9" width="7.5" bestFit="1" customWidth="1"/>
    <col min="10" max="10" width="7.5" customWidth="1"/>
    <col min="11" max="11" width="4.5" bestFit="1" customWidth="1"/>
    <col min="12" max="13" width="5.5" bestFit="1" customWidth="1"/>
    <col min="14" max="14" width="7.5" bestFit="1" customWidth="1"/>
    <col min="15" max="15" width="7.5" customWidth="1"/>
    <col min="16" max="16" width="4.5" bestFit="1" customWidth="1"/>
    <col min="17" max="18" width="5.5" bestFit="1" customWidth="1"/>
    <col min="19" max="19" width="7.5" bestFit="1" customWidth="1"/>
    <col min="20" max="20" width="7.5" customWidth="1"/>
    <col min="21" max="21" width="4.5" bestFit="1" customWidth="1"/>
    <col min="22" max="22" width="5.5" bestFit="1" customWidth="1"/>
    <col min="23" max="23" width="6.25" customWidth="1"/>
    <col min="24" max="24" width="7.5" bestFit="1" customWidth="1"/>
    <col min="25" max="25" width="7.5" customWidth="1"/>
    <col min="26" max="26" width="4.5" bestFit="1" customWidth="1"/>
    <col min="27" max="27" width="5.5" bestFit="1" customWidth="1"/>
    <col min="28" max="28" width="6.375" customWidth="1"/>
    <col min="29" max="29" width="7.5" bestFit="1" customWidth="1"/>
    <col min="30" max="30" width="7.5" customWidth="1"/>
    <col min="31" max="31" width="4.5" bestFit="1" customWidth="1"/>
    <col min="32" max="32" width="5.5" bestFit="1" customWidth="1"/>
    <col min="33" max="33" width="6.875" customWidth="1"/>
    <col min="34" max="34" width="7.5" bestFit="1" customWidth="1"/>
    <col min="35" max="35" width="7.5" customWidth="1"/>
    <col min="36" max="36" width="4.5" bestFit="1" customWidth="1"/>
    <col min="37" max="37" width="5.5" bestFit="1" customWidth="1"/>
    <col min="38" max="38" width="6.875" customWidth="1"/>
    <col min="39" max="39" width="7.5" bestFit="1" customWidth="1"/>
    <col min="40" max="40" width="7.5" customWidth="1"/>
    <col min="42" max="42" width="9" style="5"/>
    <col min="43" max="43" width="10.125" style="5" bestFit="1" customWidth="1"/>
    <col min="44" max="45" width="9" style="5"/>
    <col min="46" max="46" width="4" style="5" customWidth="1"/>
    <col min="47" max="50" width="9" style="5"/>
    <col min="57" max="57" width="8.875" customWidth="1"/>
  </cols>
  <sheetData>
    <row r="1" spans="1:50" x14ac:dyDescent="0.25">
      <c r="E1">
        <v>1.0009999999999999</v>
      </c>
      <c r="I1">
        <v>0.98399999999999999</v>
      </c>
      <c r="J1">
        <v>0.98099999999999998</v>
      </c>
      <c r="O1">
        <v>1.002</v>
      </c>
      <c r="S1">
        <v>0.98099999999999998</v>
      </c>
      <c r="T1">
        <v>0.97709999999999997</v>
      </c>
      <c r="W1">
        <v>1.0009999999999999</v>
      </c>
      <c r="AB1">
        <v>0.98399999999999999</v>
      </c>
      <c r="AD1">
        <v>0.98099999999999998</v>
      </c>
      <c r="AG1">
        <v>1.002</v>
      </c>
      <c r="AH1">
        <v>0.08</v>
      </c>
      <c r="AL1">
        <v>0.98099999999999998</v>
      </c>
      <c r="AM1">
        <v>0.08</v>
      </c>
      <c r="AN1">
        <v>0.97709999999999997</v>
      </c>
    </row>
    <row r="2" spans="1:50" ht="17.25" thickBot="1" x14ac:dyDescent="0.3">
      <c r="A2" s="1">
        <v>1</v>
      </c>
      <c r="B2" s="2">
        <v>1000</v>
      </c>
      <c r="C2" s="2">
        <v>25</v>
      </c>
      <c r="D2" s="3">
        <v>12.32</v>
      </c>
      <c r="E2" s="51">
        <f>D2*1</f>
        <v>12.32</v>
      </c>
      <c r="F2" s="1">
        <v>61</v>
      </c>
      <c r="G2" s="2">
        <v>1500</v>
      </c>
      <c r="H2" s="2">
        <v>25</v>
      </c>
      <c r="I2" s="3">
        <v>12.571999999999999</v>
      </c>
      <c r="J2" s="51">
        <f t="shared" ref="J2:J13" si="0">I2*$J$1</f>
        <v>12.333131999999999</v>
      </c>
      <c r="K2" s="1">
        <v>121</v>
      </c>
      <c r="L2" s="2">
        <v>2700</v>
      </c>
      <c r="M2" s="2">
        <v>25</v>
      </c>
      <c r="N2" s="3">
        <v>12.271000000000001</v>
      </c>
      <c r="O2" s="51">
        <f>N2+0.08</f>
        <v>12.351000000000001</v>
      </c>
      <c r="P2" s="1">
        <v>181</v>
      </c>
      <c r="Q2" s="2">
        <v>3200</v>
      </c>
      <c r="R2" s="2">
        <v>25</v>
      </c>
      <c r="S2" s="3">
        <v>12.538</v>
      </c>
      <c r="T2" s="51">
        <f>S2*$T$1+0.08</f>
        <v>12.3308798</v>
      </c>
      <c r="U2" s="1">
        <v>241</v>
      </c>
      <c r="V2" s="2">
        <v>1000</v>
      </c>
      <c r="W2" s="2">
        <v>4825</v>
      </c>
      <c r="X2" s="2">
        <v>12.651</v>
      </c>
      <c r="Y2" s="51">
        <f>X2*$W$1</f>
        <v>12.663650999999998</v>
      </c>
      <c r="Z2" s="1">
        <v>361</v>
      </c>
      <c r="AA2" s="2">
        <v>1500</v>
      </c>
      <c r="AB2" s="2">
        <v>4825</v>
      </c>
      <c r="AC2" s="2">
        <v>12.863</v>
      </c>
      <c r="AD2" s="51">
        <f>AC2*$AB$1</f>
        <v>12.657192</v>
      </c>
      <c r="AE2" s="1">
        <v>481</v>
      </c>
      <c r="AF2" s="2">
        <v>2700</v>
      </c>
      <c r="AG2" s="2">
        <v>4825</v>
      </c>
      <c r="AH2" s="2">
        <v>12.567</v>
      </c>
      <c r="AI2" s="51">
        <f>AH2*$AG$1+$AH$1</f>
        <v>12.672134</v>
      </c>
      <c r="AJ2" s="1">
        <v>601</v>
      </c>
      <c r="AK2" s="2">
        <v>3200</v>
      </c>
      <c r="AL2" s="2">
        <v>4825</v>
      </c>
      <c r="AM2" s="2">
        <v>12.853999999999999</v>
      </c>
      <c r="AN2" s="51">
        <f>AM2*$AL$1+$AM$1</f>
        <v>12.689774</v>
      </c>
    </row>
    <row r="3" spans="1:50" x14ac:dyDescent="0.25">
      <c r="A3" s="1">
        <v>2</v>
      </c>
      <c r="B3" s="2">
        <v>1000</v>
      </c>
      <c r="C3" s="2">
        <v>50</v>
      </c>
      <c r="D3" s="3">
        <v>12.345000000000001</v>
      </c>
      <c r="E3" s="51">
        <f t="shared" ref="E3:E13" si="1">D3*1</f>
        <v>12.345000000000001</v>
      </c>
      <c r="F3" s="1">
        <v>62</v>
      </c>
      <c r="G3" s="2">
        <v>1500</v>
      </c>
      <c r="H3" s="2">
        <v>50</v>
      </c>
      <c r="I3" s="3">
        <v>12.587</v>
      </c>
      <c r="J3" s="51">
        <f t="shared" si="0"/>
        <v>12.347847</v>
      </c>
      <c r="K3" s="1">
        <v>122</v>
      </c>
      <c r="L3" s="2">
        <v>2700</v>
      </c>
      <c r="M3" s="2">
        <v>50</v>
      </c>
      <c r="N3" s="3">
        <v>12.256</v>
      </c>
      <c r="O3" s="51">
        <f t="shared" ref="O3:O12" si="2">N3+0.08</f>
        <v>12.336</v>
      </c>
      <c r="P3" s="1">
        <v>182</v>
      </c>
      <c r="Q3" s="2">
        <v>3200</v>
      </c>
      <c r="R3" s="2">
        <v>50</v>
      </c>
      <c r="S3" s="3">
        <v>12.513</v>
      </c>
      <c r="T3" s="51">
        <f t="shared" ref="T3:T12" si="3">S3*$T$1+0.08</f>
        <v>12.3064523</v>
      </c>
      <c r="U3" s="1">
        <v>242</v>
      </c>
      <c r="V3" s="2">
        <v>1000</v>
      </c>
      <c r="W3" s="2">
        <v>4850</v>
      </c>
      <c r="X3" s="2">
        <v>12.656000000000001</v>
      </c>
      <c r="Y3" s="51">
        <f t="shared" ref="Y3:Y66" si="4">X3*$W$1</f>
        <v>12.668655999999999</v>
      </c>
      <c r="Z3" s="1">
        <v>362</v>
      </c>
      <c r="AA3" s="2">
        <v>1500</v>
      </c>
      <c r="AB3" s="2">
        <v>4850</v>
      </c>
      <c r="AC3" s="2">
        <v>12.863</v>
      </c>
      <c r="AD3" s="51">
        <f t="shared" ref="AD3:AD66" si="5">AC3*$AB$1</f>
        <v>12.657192</v>
      </c>
      <c r="AE3" s="1">
        <v>482</v>
      </c>
      <c r="AF3" s="2">
        <v>2700</v>
      </c>
      <c r="AG3" s="2">
        <v>4850</v>
      </c>
      <c r="AH3" s="2">
        <v>12.548</v>
      </c>
      <c r="AI3" s="51">
        <f t="shared" ref="AI3:AI66" si="6">AH3*$AG$1+$AH$1</f>
        <v>12.653096</v>
      </c>
      <c r="AJ3" s="1">
        <v>602</v>
      </c>
      <c r="AK3" s="2">
        <v>3200</v>
      </c>
      <c r="AL3" s="2">
        <v>4850</v>
      </c>
      <c r="AM3" s="2">
        <v>12.829000000000001</v>
      </c>
      <c r="AN3" s="51">
        <f t="shared" ref="AN3:AN66" si="7">AM3*$AL$1+$AM$1</f>
        <v>12.665249000000001</v>
      </c>
      <c r="AP3" s="6"/>
      <c r="AQ3" s="7"/>
      <c r="AR3" s="7"/>
      <c r="AS3" s="7"/>
      <c r="AT3" s="8"/>
      <c r="AU3" s="7"/>
      <c r="AV3" s="7"/>
      <c r="AW3" s="7"/>
      <c r="AX3" s="9"/>
    </row>
    <row r="4" spans="1:50" x14ac:dyDescent="0.25">
      <c r="A4" s="1">
        <v>3</v>
      </c>
      <c r="B4" s="2">
        <v>1000</v>
      </c>
      <c r="C4" s="2">
        <v>75</v>
      </c>
      <c r="D4" s="3">
        <v>12.315</v>
      </c>
      <c r="E4" s="51">
        <f t="shared" si="1"/>
        <v>12.315</v>
      </c>
      <c r="F4" s="1">
        <v>63</v>
      </c>
      <c r="G4" s="2">
        <v>1500</v>
      </c>
      <c r="H4" s="2">
        <v>75</v>
      </c>
      <c r="I4" s="3">
        <v>12.532999999999999</v>
      </c>
      <c r="J4" s="51">
        <f t="shared" si="0"/>
        <v>12.294872999999999</v>
      </c>
      <c r="K4" s="1">
        <v>123</v>
      </c>
      <c r="L4" s="2">
        <v>2700</v>
      </c>
      <c r="M4" s="2">
        <v>75</v>
      </c>
      <c r="N4" s="3">
        <v>12.202</v>
      </c>
      <c r="O4" s="51">
        <f t="shared" si="2"/>
        <v>12.282</v>
      </c>
      <c r="P4" s="1">
        <v>183</v>
      </c>
      <c r="Q4" s="2">
        <v>3200</v>
      </c>
      <c r="R4" s="2">
        <v>75</v>
      </c>
      <c r="S4" s="3">
        <v>12.528</v>
      </c>
      <c r="T4" s="51">
        <f t="shared" si="3"/>
        <v>12.321108799999999</v>
      </c>
      <c r="U4" s="1">
        <v>243</v>
      </c>
      <c r="V4" s="2">
        <v>1000</v>
      </c>
      <c r="W4" s="2">
        <v>4875</v>
      </c>
      <c r="X4" s="2">
        <v>12.666</v>
      </c>
      <c r="Y4" s="51">
        <f t="shared" si="4"/>
        <v>12.678666</v>
      </c>
      <c r="Z4" s="1">
        <v>363</v>
      </c>
      <c r="AA4" s="2">
        <v>1500</v>
      </c>
      <c r="AB4" s="2">
        <v>4875</v>
      </c>
      <c r="AC4" s="2">
        <v>12.839</v>
      </c>
      <c r="AD4" s="51">
        <f t="shared" si="5"/>
        <v>12.633576</v>
      </c>
      <c r="AE4" s="1">
        <v>483</v>
      </c>
      <c r="AF4" s="2">
        <v>2700</v>
      </c>
      <c r="AG4" s="2">
        <v>4875</v>
      </c>
      <c r="AH4" s="2">
        <v>12.552</v>
      </c>
      <c r="AI4" s="51">
        <f t="shared" si="6"/>
        <v>12.657104</v>
      </c>
      <c r="AJ4" s="1">
        <v>603</v>
      </c>
      <c r="AK4" s="2">
        <v>3200</v>
      </c>
      <c r="AL4" s="2">
        <v>4875</v>
      </c>
      <c r="AM4" s="2">
        <v>12.839</v>
      </c>
      <c r="AN4" s="51">
        <f t="shared" si="7"/>
        <v>12.675059000000001</v>
      </c>
      <c r="AP4" s="10"/>
      <c r="AQ4" s="11"/>
      <c r="AR4" s="11"/>
      <c r="AS4" s="11"/>
      <c r="AT4" s="12"/>
      <c r="AU4" s="11"/>
      <c r="AV4" s="11"/>
      <c r="AW4" s="11"/>
      <c r="AX4" s="13"/>
    </row>
    <row r="5" spans="1:50" x14ac:dyDescent="0.25">
      <c r="A5" s="1">
        <v>4</v>
      </c>
      <c r="B5" s="2">
        <v>1000</v>
      </c>
      <c r="C5" s="2">
        <v>100</v>
      </c>
      <c r="D5" s="3">
        <v>12.345000000000001</v>
      </c>
      <c r="E5" s="51">
        <f t="shared" si="1"/>
        <v>12.345000000000001</v>
      </c>
      <c r="F5" s="1">
        <v>64</v>
      </c>
      <c r="G5" s="2">
        <v>1500</v>
      </c>
      <c r="H5" s="2">
        <v>100</v>
      </c>
      <c r="I5" s="3">
        <v>12.587</v>
      </c>
      <c r="J5" s="51">
        <f t="shared" si="0"/>
        <v>12.347847</v>
      </c>
      <c r="K5" s="1">
        <v>124</v>
      </c>
      <c r="L5" s="2">
        <v>2700</v>
      </c>
      <c r="M5" s="2">
        <v>100</v>
      </c>
      <c r="N5" s="3">
        <v>12.236000000000001</v>
      </c>
      <c r="O5" s="51">
        <f t="shared" si="2"/>
        <v>12.316000000000001</v>
      </c>
      <c r="P5" s="1">
        <v>184</v>
      </c>
      <c r="Q5" s="2">
        <v>3200</v>
      </c>
      <c r="R5" s="2">
        <v>100</v>
      </c>
      <c r="S5" s="3">
        <v>12.532999999999999</v>
      </c>
      <c r="T5" s="51">
        <f t="shared" si="3"/>
        <v>12.3259943</v>
      </c>
      <c r="U5" s="1">
        <v>244</v>
      </c>
      <c r="V5" s="2">
        <v>1000</v>
      </c>
      <c r="W5" s="2">
        <v>4900</v>
      </c>
      <c r="X5" s="2">
        <v>12.666</v>
      </c>
      <c r="Y5" s="51">
        <f t="shared" si="4"/>
        <v>12.678666</v>
      </c>
      <c r="Z5" s="1">
        <v>364</v>
      </c>
      <c r="AA5" s="2">
        <v>1500</v>
      </c>
      <c r="AB5" s="2">
        <v>4900</v>
      </c>
      <c r="AC5" s="2">
        <v>12.859</v>
      </c>
      <c r="AD5" s="51">
        <f t="shared" si="5"/>
        <v>12.653255999999999</v>
      </c>
      <c r="AE5" s="1">
        <v>484</v>
      </c>
      <c r="AF5" s="2">
        <v>2700</v>
      </c>
      <c r="AG5" s="2">
        <v>4900</v>
      </c>
      <c r="AH5" s="2">
        <v>12.552</v>
      </c>
      <c r="AI5" s="51">
        <f t="shared" si="6"/>
        <v>12.657104</v>
      </c>
      <c r="AJ5" s="1">
        <v>604</v>
      </c>
      <c r="AK5" s="2">
        <v>3200</v>
      </c>
      <c r="AL5" s="2">
        <v>4900</v>
      </c>
      <c r="AM5" s="2">
        <v>12.819000000000001</v>
      </c>
      <c r="AN5" s="51">
        <f t="shared" si="7"/>
        <v>12.655439000000001</v>
      </c>
      <c r="AP5" s="10"/>
      <c r="AQ5" s="11"/>
      <c r="AR5" s="11"/>
      <c r="AS5" s="11"/>
      <c r="AT5" s="12"/>
      <c r="AU5" s="11"/>
      <c r="AV5" s="11"/>
      <c r="AW5" s="11"/>
      <c r="AX5" s="13"/>
    </row>
    <row r="6" spans="1:50" x14ac:dyDescent="0.25">
      <c r="A6" s="1">
        <v>5</v>
      </c>
      <c r="B6" s="2">
        <v>1000</v>
      </c>
      <c r="C6" s="2">
        <v>125</v>
      </c>
      <c r="D6" s="3">
        <v>12.34</v>
      </c>
      <c r="E6" s="51">
        <f t="shared" si="1"/>
        <v>12.34</v>
      </c>
      <c r="F6" s="1">
        <v>65</v>
      </c>
      <c r="G6" s="2">
        <v>1500</v>
      </c>
      <c r="H6" s="2">
        <v>125</v>
      </c>
      <c r="I6" s="3">
        <v>12.577</v>
      </c>
      <c r="J6" s="51">
        <f t="shared" si="0"/>
        <v>12.338037</v>
      </c>
      <c r="K6" s="1">
        <v>125</v>
      </c>
      <c r="L6" s="2">
        <v>2700</v>
      </c>
      <c r="M6" s="2">
        <v>125</v>
      </c>
      <c r="N6" s="3">
        <v>12.236000000000001</v>
      </c>
      <c r="O6" s="51">
        <f t="shared" si="2"/>
        <v>12.316000000000001</v>
      </c>
      <c r="P6" s="1">
        <v>185</v>
      </c>
      <c r="Q6" s="2">
        <v>3200</v>
      </c>
      <c r="R6" s="2">
        <v>125</v>
      </c>
      <c r="S6" s="3">
        <v>12.523</v>
      </c>
      <c r="T6" s="51">
        <f t="shared" si="3"/>
        <v>12.316223299999999</v>
      </c>
      <c r="U6" s="1">
        <v>245</v>
      </c>
      <c r="V6" s="2">
        <v>1000</v>
      </c>
      <c r="W6" s="2">
        <v>4925</v>
      </c>
      <c r="X6" s="2">
        <v>12.646000000000001</v>
      </c>
      <c r="Y6" s="51">
        <f t="shared" si="4"/>
        <v>12.658645999999999</v>
      </c>
      <c r="Z6" s="1">
        <v>365</v>
      </c>
      <c r="AA6" s="2">
        <v>1500</v>
      </c>
      <c r="AB6" s="2">
        <v>4925</v>
      </c>
      <c r="AC6" s="2">
        <v>12.853999999999999</v>
      </c>
      <c r="AD6" s="51">
        <f t="shared" si="5"/>
        <v>12.648335999999999</v>
      </c>
      <c r="AE6" s="1">
        <v>485</v>
      </c>
      <c r="AF6" s="2">
        <v>2700</v>
      </c>
      <c r="AG6" s="2">
        <v>4925</v>
      </c>
      <c r="AH6" s="2">
        <v>12.552</v>
      </c>
      <c r="AI6" s="51">
        <f t="shared" si="6"/>
        <v>12.657104</v>
      </c>
      <c r="AJ6" s="1">
        <v>605</v>
      </c>
      <c r="AK6" s="2">
        <v>3200</v>
      </c>
      <c r="AL6" s="2">
        <v>4925</v>
      </c>
      <c r="AM6" s="2">
        <v>12.829000000000001</v>
      </c>
      <c r="AN6" s="51">
        <f t="shared" si="7"/>
        <v>12.665249000000001</v>
      </c>
      <c r="AP6" s="10"/>
      <c r="AQ6" s="11"/>
      <c r="AR6" s="11"/>
      <c r="AS6" s="11"/>
      <c r="AT6" s="12"/>
      <c r="AU6" s="11"/>
      <c r="AV6" s="11"/>
      <c r="AW6" s="11"/>
      <c r="AX6" s="13"/>
    </row>
    <row r="7" spans="1:50" x14ac:dyDescent="0.25">
      <c r="A7" s="1">
        <v>6</v>
      </c>
      <c r="B7" s="2">
        <v>1000</v>
      </c>
      <c r="C7" s="2">
        <v>150</v>
      </c>
      <c r="D7" s="3">
        <v>12.33</v>
      </c>
      <c r="E7" s="51">
        <f t="shared" si="1"/>
        <v>12.33</v>
      </c>
      <c r="F7" s="1">
        <v>66</v>
      </c>
      <c r="G7" s="2">
        <v>1500</v>
      </c>
      <c r="H7" s="2">
        <v>150</v>
      </c>
      <c r="I7" s="3">
        <v>12.571999999999999</v>
      </c>
      <c r="J7" s="51">
        <f t="shared" si="0"/>
        <v>12.333131999999999</v>
      </c>
      <c r="K7" s="1">
        <v>126</v>
      </c>
      <c r="L7" s="2">
        <v>2700</v>
      </c>
      <c r="M7" s="2">
        <v>150</v>
      </c>
      <c r="N7" s="3">
        <v>12.281000000000001</v>
      </c>
      <c r="O7" s="51">
        <f t="shared" si="2"/>
        <v>12.361000000000001</v>
      </c>
      <c r="P7" s="1">
        <v>186</v>
      </c>
      <c r="Q7" s="2">
        <v>3200</v>
      </c>
      <c r="R7" s="2">
        <v>150</v>
      </c>
      <c r="S7" s="3">
        <v>12.518000000000001</v>
      </c>
      <c r="T7" s="51">
        <f t="shared" si="3"/>
        <v>12.3113378</v>
      </c>
      <c r="U7" s="1">
        <v>246</v>
      </c>
      <c r="V7" s="2">
        <v>1000</v>
      </c>
      <c r="W7" s="2">
        <v>4950</v>
      </c>
      <c r="X7" s="2">
        <v>12.646000000000001</v>
      </c>
      <c r="Y7" s="51">
        <f t="shared" si="4"/>
        <v>12.658645999999999</v>
      </c>
      <c r="Z7" s="1">
        <v>366</v>
      </c>
      <c r="AA7" s="2">
        <v>1500</v>
      </c>
      <c r="AB7" s="2">
        <v>4950</v>
      </c>
      <c r="AC7" s="2">
        <v>12.872999999999999</v>
      </c>
      <c r="AD7" s="51">
        <f t="shared" si="5"/>
        <v>12.667031999999999</v>
      </c>
      <c r="AE7" s="1">
        <v>486</v>
      </c>
      <c r="AF7" s="2">
        <v>2700</v>
      </c>
      <c r="AG7" s="2">
        <v>4950</v>
      </c>
      <c r="AH7" s="2">
        <v>12.548</v>
      </c>
      <c r="AI7" s="51">
        <f t="shared" si="6"/>
        <v>12.653096</v>
      </c>
      <c r="AJ7" s="1">
        <v>606</v>
      </c>
      <c r="AK7" s="2">
        <v>3200</v>
      </c>
      <c r="AL7" s="2">
        <v>4950</v>
      </c>
      <c r="AM7" s="2">
        <v>12.849</v>
      </c>
      <c r="AN7" s="51">
        <f t="shared" si="7"/>
        <v>12.684869000000001</v>
      </c>
      <c r="AP7" s="10"/>
      <c r="AQ7" s="11"/>
      <c r="AR7" s="11"/>
      <c r="AS7" s="11"/>
      <c r="AT7" s="12"/>
      <c r="AU7" s="11"/>
      <c r="AV7" s="11"/>
      <c r="AW7" s="11"/>
      <c r="AX7" s="13"/>
    </row>
    <row r="8" spans="1:50" x14ac:dyDescent="0.25">
      <c r="A8" s="1">
        <v>7</v>
      </c>
      <c r="B8" s="2">
        <v>1000</v>
      </c>
      <c r="C8" s="2">
        <v>175</v>
      </c>
      <c r="D8" s="3">
        <v>12.315</v>
      </c>
      <c r="E8" s="51">
        <f t="shared" si="1"/>
        <v>12.315</v>
      </c>
      <c r="F8" s="1">
        <v>67</v>
      </c>
      <c r="G8" s="2">
        <v>1500</v>
      </c>
      <c r="H8" s="2">
        <v>175</v>
      </c>
      <c r="I8" s="3">
        <v>12.557</v>
      </c>
      <c r="J8" s="51">
        <f t="shared" si="0"/>
        <v>12.318417</v>
      </c>
      <c r="K8" s="1">
        <v>127</v>
      </c>
      <c r="L8" s="2">
        <v>2700</v>
      </c>
      <c r="M8" s="2">
        <v>175</v>
      </c>
      <c r="N8" s="3">
        <v>12.227</v>
      </c>
      <c r="O8" s="51">
        <f t="shared" si="2"/>
        <v>12.307</v>
      </c>
      <c r="P8" s="1">
        <v>187</v>
      </c>
      <c r="Q8" s="2">
        <v>3200</v>
      </c>
      <c r="R8" s="2">
        <v>175</v>
      </c>
      <c r="S8" s="3">
        <v>12.542999999999999</v>
      </c>
      <c r="T8" s="51">
        <f t="shared" si="3"/>
        <v>12.335765299999998</v>
      </c>
      <c r="U8" s="1">
        <v>247</v>
      </c>
      <c r="V8" s="2">
        <v>1000</v>
      </c>
      <c r="W8" s="2">
        <v>4975</v>
      </c>
      <c r="X8" s="2">
        <v>12.666</v>
      </c>
      <c r="Y8" s="51">
        <f t="shared" si="4"/>
        <v>12.678666</v>
      </c>
      <c r="Z8" s="1">
        <v>367</v>
      </c>
      <c r="AA8" s="2">
        <v>1500</v>
      </c>
      <c r="AB8" s="2">
        <v>4975</v>
      </c>
      <c r="AC8" s="2">
        <v>12.872999999999999</v>
      </c>
      <c r="AD8" s="51">
        <f t="shared" si="5"/>
        <v>12.667031999999999</v>
      </c>
      <c r="AE8" s="1">
        <v>487</v>
      </c>
      <c r="AF8" s="2">
        <v>2700</v>
      </c>
      <c r="AG8" s="2">
        <v>4975</v>
      </c>
      <c r="AH8" s="2">
        <v>12.542999999999999</v>
      </c>
      <c r="AI8" s="51">
        <f t="shared" si="6"/>
        <v>12.648085999999999</v>
      </c>
      <c r="AJ8" s="1">
        <v>607</v>
      </c>
      <c r="AK8" s="2">
        <v>3200</v>
      </c>
      <c r="AL8" s="2">
        <v>4975</v>
      </c>
      <c r="AM8" s="2">
        <v>12.853999999999999</v>
      </c>
      <c r="AN8" s="51">
        <f t="shared" si="7"/>
        <v>12.689774</v>
      </c>
      <c r="AP8" s="10"/>
      <c r="AQ8" s="11"/>
      <c r="AR8" s="11"/>
      <c r="AS8" s="11"/>
      <c r="AT8" s="12"/>
      <c r="AU8" s="11"/>
      <c r="AV8" s="11"/>
      <c r="AW8" s="11"/>
      <c r="AX8" s="13"/>
    </row>
    <row r="9" spans="1:50" x14ac:dyDescent="0.25">
      <c r="A9" s="21">
        <v>8</v>
      </c>
      <c r="B9" s="22">
        <v>1000</v>
      </c>
      <c r="C9" s="22">
        <v>200</v>
      </c>
      <c r="D9" s="23">
        <v>12.32</v>
      </c>
      <c r="E9" s="51">
        <f t="shared" si="1"/>
        <v>12.32</v>
      </c>
      <c r="F9" s="21">
        <v>68</v>
      </c>
      <c r="G9" s="22">
        <v>1500</v>
      </c>
      <c r="H9" s="22">
        <v>200</v>
      </c>
      <c r="I9" s="23">
        <v>12.552</v>
      </c>
      <c r="J9" s="51">
        <f t="shared" si="0"/>
        <v>12.313511999999999</v>
      </c>
      <c r="K9" s="21">
        <v>128</v>
      </c>
      <c r="L9" s="22">
        <v>2700</v>
      </c>
      <c r="M9" s="22">
        <v>200</v>
      </c>
      <c r="N9" s="23">
        <v>12.250999999999999</v>
      </c>
      <c r="O9" s="52">
        <f t="shared" si="2"/>
        <v>12.331</v>
      </c>
      <c r="P9" s="21">
        <v>188</v>
      </c>
      <c r="Q9" s="22">
        <v>3200</v>
      </c>
      <c r="R9" s="22">
        <v>200</v>
      </c>
      <c r="S9" s="23">
        <v>12.548</v>
      </c>
      <c r="T9" s="51">
        <f t="shared" si="3"/>
        <v>12.340650800000001</v>
      </c>
      <c r="U9" s="21">
        <v>248</v>
      </c>
      <c r="V9" s="22">
        <v>1000</v>
      </c>
      <c r="W9" s="22">
        <v>5000</v>
      </c>
      <c r="X9" s="22">
        <v>12.646000000000001</v>
      </c>
      <c r="Y9" s="51">
        <f t="shared" si="4"/>
        <v>12.658645999999999</v>
      </c>
      <c r="Z9" s="21">
        <v>368</v>
      </c>
      <c r="AA9" s="22">
        <v>1500</v>
      </c>
      <c r="AB9" s="22">
        <v>5000</v>
      </c>
      <c r="AC9" s="22">
        <v>12.868</v>
      </c>
      <c r="AD9" s="51">
        <f t="shared" si="5"/>
        <v>12.662112</v>
      </c>
      <c r="AE9" s="21">
        <v>488</v>
      </c>
      <c r="AF9" s="22">
        <v>2700</v>
      </c>
      <c r="AG9" s="22">
        <v>5000</v>
      </c>
      <c r="AH9" s="22">
        <v>12.557</v>
      </c>
      <c r="AI9" s="51">
        <f t="shared" si="6"/>
        <v>12.662114000000001</v>
      </c>
      <c r="AJ9" s="21">
        <v>608</v>
      </c>
      <c r="AK9" s="22">
        <v>3200</v>
      </c>
      <c r="AL9" s="22">
        <v>5000</v>
      </c>
      <c r="AM9" s="22">
        <v>12.819000000000001</v>
      </c>
      <c r="AN9" s="51">
        <f t="shared" si="7"/>
        <v>12.655439000000001</v>
      </c>
      <c r="AP9" s="10"/>
      <c r="AQ9" s="11"/>
      <c r="AR9" s="11"/>
      <c r="AS9" s="11"/>
      <c r="AT9" s="12"/>
      <c r="AU9" s="11"/>
      <c r="AV9" s="11"/>
      <c r="AW9" s="11"/>
      <c r="AX9" s="13"/>
    </row>
    <row r="10" spans="1:50" ht="17.25" thickBot="1" x14ac:dyDescent="0.3">
      <c r="A10" s="21">
        <v>9</v>
      </c>
      <c r="B10" s="22">
        <v>1000</v>
      </c>
      <c r="C10" s="22">
        <v>225</v>
      </c>
      <c r="D10" s="23">
        <v>12.315</v>
      </c>
      <c r="E10" s="51">
        <f t="shared" si="1"/>
        <v>12.315</v>
      </c>
      <c r="F10" s="21">
        <v>69</v>
      </c>
      <c r="G10" s="22">
        <v>1500</v>
      </c>
      <c r="H10" s="22">
        <v>225</v>
      </c>
      <c r="I10" s="23">
        <v>12.552</v>
      </c>
      <c r="J10" s="52">
        <f t="shared" si="0"/>
        <v>12.313511999999999</v>
      </c>
      <c r="K10" s="21">
        <v>129</v>
      </c>
      <c r="L10" s="22">
        <v>2700</v>
      </c>
      <c r="M10" s="22">
        <v>225</v>
      </c>
      <c r="N10" s="23">
        <v>12.281000000000001</v>
      </c>
      <c r="O10" s="52">
        <f t="shared" si="2"/>
        <v>12.361000000000001</v>
      </c>
      <c r="P10" s="21">
        <v>189</v>
      </c>
      <c r="Q10" s="22">
        <v>3200</v>
      </c>
      <c r="R10" s="22">
        <v>225</v>
      </c>
      <c r="S10" s="23">
        <v>12.587</v>
      </c>
      <c r="T10" s="52">
        <f t="shared" si="3"/>
        <v>12.3787577</v>
      </c>
      <c r="U10" s="40">
        <v>249</v>
      </c>
      <c r="V10" s="2">
        <v>1000</v>
      </c>
      <c r="W10" s="2">
        <v>5025</v>
      </c>
      <c r="X10" s="2">
        <v>12.627000000000001</v>
      </c>
      <c r="Y10" s="51">
        <f t="shared" si="4"/>
        <v>12.639626999999999</v>
      </c>
      <c r="Z10" s="1">
        <v>369</v>
      </c>
      <c r="AA10" s="2">
        <v>1500</v>
      </c>
      <c r="AB10" s="2">
        <v>5025</v>
      </c>
      <c r="AC10" s="2">
        <v>12.849</v>
      </c>
      <c r="AD10" s="51">
        <f t="shared" si="5"/>
        <v>12.643416</v>
      </c>
      <c r="AE10" s="1">
        <v>489</v>
      </c>
      <c r="AF10" s="2">
        <v>2700</v>
      </c>
      <c r="AG10" s="2">
        <v>5025</v>
      </c>
      <c r="AH10" s="2">
        <v>12.532999999999999</v>
      </c>
      <c r="AI10" s="51">
        <f t="shared" si="6"/>
        <v>12.638066</v>
      </c>
      <c r="AJ10" s="1">
        <v>609</v>
      </c>
      <c r="AK10" s="2">
        <v>3200</v>
      </c>
      <c r="AL10" s="2">
        <v>5025</v>
      </c>
      <c r="AM10" s="2">
        <v>12.834</v>
      </c>
      <c r="AN10" s="51">
        <f t="shared" si="7"/>
        <v>12.670154</v>
      </c>
      <c r="AP10" s="10"/>
      <c r="AQ10" s="56">
        <f>AVERAGE(E2:E10)</f>
        <v>12.327222222222222</v>
      </c>
      <c r="AR10" s="14"/>
      <c r="AS10" s="56">
        <f>AVERAGE(J2:J10)</f>
        <v>12.326701</v>
      </c>
      <c r="AT10" s="15"/>
      <c r="AU10" s="56">
        <f>AVERAGE(O2:O10)</f>
        <v>12.329000000000001</v>
      </c>
      <c r="AV10" s="14"/>
      <c r="AW10" s="56">
        <f>AVERAGE(T2:T10)</f>
        <v>12.329685566666665</v>
      </c>
      <c r="AX10" s="13"/>
    </row>
    <row r="11" spans="1:50" ht="17.25" thickTop="1" x14ac:dyDescent="0.25">
      <c r="A11" s="28">
        <v>10</v>
      </c>
      <c r="B11" s="29">
        <v>1000</v>
      </c>
      <c r="C11" s="29">
        <v>250</v>
      </c>
      <c r="D11" s="30">
        <v>12.32</v>
      </c>
      <c r="E11" s="51">
        <f t="shared" si="1"/>
        <v>12.32</v>
      </c>
      <c r="F11" s="31">
        <v>70</v>
      </c>
      <c r="G11" s="29">
        <v>1500</v>
      </c>
      <c r="H11" s="29">
        <v>250</v>
      </c>
      <c r="I11" s="30">
        <v>12.557</v>
      </c>
      <c r="J11" s="61">
        <f t="shared" si="0"/>
        <v>12.318417</v>
      </c>
      <c r="K11" s="31">
        <v>130</v>
      </c>
      <c r="L11" s="29">
        <v>2700</v>
      </c>
      <c r="M11" s="29">
        <v>250</v>
      </c>
      <c r="N11" s="30">
        <v>12.260999999999999</v>
      </c>
      <c r="O11" s="61">
        <f t="shared" si="2"/>
        <v>12.340999999999999</v>
      </c>
      <c r="P11" s="31">
        <v>190</v>
      </c>
      <c r="Q11" s="29">
        <v>3200</v>
      </c>
      <c r="R11" s="29">
        <v>250</v>
      </c>
      <c r="S11" s="30">
        <v>12.507999999999999</v>
      </c>
      <c r="T11" s="62">
        <f t="shared" si="3"/>
        <v>12.301566799999998</v>
      </c>
      <c r="U11" s="40">
        <v>250</v>
      </c>
      <c r="V11" s="2">
        <v>1000</v>
      </c>
      <c r="W11" s="2">
        <v>5050</v>
      </c>
      <c r="X11" s="2">
        <v>12.646000000000001</v>
      </c>
      <c r="Y11" s="51">
        <f t="shared" si="4"/>
        <v>12.658645999999999</v>
      </c>
      <c r="Z11" s="1">
        <v>370</v>
      </c>
      <c r="AA11" s="2">
        <v>1500</v>
      </c>
      <c r="AB11" s="2">
        <v>5050</v>
      </c>
      <c r="AC11" s="2">
        <v>12.872999999999999</v>
      </c>
      <c r="AD11" s="51">
        <f t="shared" si="5"/>
        <v>12.667031999999999</v>
      </c>
      <c r="AE11" s="1">
        <v>490</v>
      </c>
      <c r="AF11" s="2">
        <v>2700</v>
      </c>
      <c r="AG11" s="2">
        <v>5050</v>
      </c>
      <c r="AH11" s="2">
        <v>12.552</v>
      </c>
      <c r="AI11" s="51">
        <f t="shared" si="6"/>
        <v>12.657104</v>
      </c>
      <c r="AJ11" s="1">
        <v>610</v>
      </c>
      <c r="AK11" s="2">
        <v>3200</v>
      </c>
      <c r="AL11" s="2">
        <v>5050</v>
      </c>
      <c r="AM11" s="2">
        <v>12.863</v>
      </c>
      <c r="AN11" s="51">
        <f t="shared" si="7"/>
        <v>12.698602999999999</v>
      </c>
      <c r="AP11" s="10"/>
      <c r="AQ11" s="55">
        <f>AQ12-AQ10</f>
        <v>0.36857200000000034</v>
      </c>
      <c r="AR11" s="16"/>
      <c r="AS11" s="55">
        <f>AS12-AS10</f>
        <v>0.3725843333333323</v>
      </c>
      <c r="AT11" s="15"/>
      <c r="AU11" s="55">
        <f>AU12-AU10</f>
        <v>0.36484399999999972</v>
      </c>
      <c r="AV11" s="16"/>
      <c r="AW11" s="55">
        <f>AW12-AW10</f>
        <v>0.37196943333333365</v>
      </c>
      <c r="AX11" s="13"/>
    </row>
    <row r="12" spans="1:50" x14ac:dyDescent="0.25">
      <c r="A12" s="32">
        <v>11</v>
      </c>
      <c r="B12" s="2">
        <v>1000</v>
      </c>
      <c r="C12" s="2">
        <v>275</v>
      </c>
      <c r="D12" s="3">
        <v>12.33</v>
      </c>
      <c r="E12" s="51">
        <f t="shared" si="1"/>
        <v>12.33</v>
      </c>
      <c r="F12" s="1">
        <v>71</v>
      </c>
      <c r="G12" s="2">
        <v>1500</v>
      </c>
      <c r="H12" s="2">
        <v>275</v>
      </c>
      <c r="I12" s="3">
        <v>12.582000000000001</v>
      </c>
      <c r="J12" s="51">
        <f t="shared" si="0"/>
        <v>12.342942000000001</v>
      </c>
      <c r="K12" s="1">
        <v>131</v>
      </c>
      <c r="L12" s="2">
        <v>2700</v>
      </c>
      <c r="M12" s="2">
        <v>275</v>
      </c>
      <c r="N12" s="3">
        <v>12.301</v>
      </c>
      <c r="O12" s="51">
        <f t="shared" si="2"/>
        <v>12.381</v>
      </c>
      <c r="P12" s="1">
        <v>191</v>
      </c>
      <c r="Q12" s="2">
        <v>3200</v>
      </c>
      <c r="R12" s="2">
        <v>275</v>
      </c>
      <c r="S12" s="3">
        <v>12.523</v>
      </c>
      <c r="T12" s="63">
        <f t="shared" si="3"/>
        <v>12.316223299999999</v>
      </c>
      <c r="U12" s="40">
        <v>251</v>
      </c>
      <c r="V12" s="2">
        <v>1000</v>
      </c>
      <c r="W12" s="2">
        <v>5075</v>
      </c>
      <c r="X12" s="2">
        <v>12.635999999999999</v>
      </c>
      <c r="Y12" s="51">
        <f t="shared" si="4"/>
        <v>12.648635999999998</v>
      </c>
      <c r="Z12" s="1">
        <v>371</v>
      </c>
      <c r="AA12" s="2">
        <v>1500</v>
      </c>
      <c r="AB12" s="2">
        <v>5075</v>
      </c>
      <c r="AC12" s="2">
        <v>12.859</v>
      </c>
      <c r="AD12" s="51">
        <f t="shared" si="5"/>
        <v>12.653255999999999</v>
      </c>
      <c r="AE12" s="1">
        <v>491</v>
      </c>
      <c r="AF12" s="2">
        <v>2700</v>
      </c>
      <c r="AG12" s="2">
        <v>5075</v>
      </c>
      <c r="AH12" s="2">
        <v>12.538</v>
      </c>
      <c r="AI12" s="51">
        <f t="shared" si="6"/>
        <v>12.643076000000001</v>
      </c>
      <c r="AJ12" s="1">
        <v>611</v>
      </c>
      <c r="AK12" s="2">
        <v>3200</v>
      </c>
      <c r="AL12" s="2">
        <v>5075</v>
      </c>
      <c r="AM12" s="2">
        <v>12.808999999999999</v>
      </c>
      <c r="AN12" s="51">
        <f t="shared" si="7"/>
        <v>12.645629</v>
      </c>
      <c r="AP12" s="10"/>
      <c r="AQ12" s="56">
        <f>AVERAGE(E16:E24)</f>
        <v>12.695794222222222</v>
      </c>
      <c r="AR12" s="16"/>
      <c r="AS12" s="56">
        <f>AVERAGE(J16:J24)</f>
        <v>12.699285333333332</v>
      </c>
      <c r="AT12" s="15"/>
      <c r="AU12" s="56">
        <f>AVERAGE(O16:O24)</f>
        <v>12.693844</v>
      </c>
      <c r="AV12" s="16"/>
      <c r="AW12" s="56">
        <f>AVERAGE(T16:T24)</f>
        <v>12.701654999999999</v>
      </c>
      <c r="AX12" s="13"/>
    </row>
    <row r="13" spans="1:50" x14ac:dyDescent="0.25">
      <c r="A13" s="32">
        <v>12</v>
      </c>
      <c r="B13" s="2">
        <v>1000</v>
      </c>
      <c r="C13" s="2">
        <v>300</v>
      </c>
      <c r="D13" s="3">
        <v>12.35</v>
      </c>
      <c r="E13" s="51">
        <f t="shared" si="1"/>
        <v>12.35</v>
      </c>
      <c r="F13" s="1">
        <v>72</v>
      </c>
      <c r="G13" s="2">
        <v>1500</v>
      </c>
      <c r="H13" s="2">
        <v>300</v>
      </c>
      <c r="I13" s="3">
        <v>12.571999999999999</v>
      </c>
      <c r="J13" s="51">
        <f t="shared" si="0"/>
        <v>12.333131999999999</v>
      </c>
      <c r="K13" s="1">
        <v>132</v>
      </c>
      <c r="L13" s="2">
        <v>2700</v>
      </c>
      <c r="M13" s="2">
        <v>300</v>
      </c>
      <c r="N13" s="4">
        <v>12.503</v>
      </c>
      <c r="O13" s="51">
        <f>N13*$O$1+0.08</f>
        <v>12.608006</v>
      </c>
      <c r="P13" s="1">
        <v>192</v>
      </c>
      <c r="Q13" s="2">
        <v>3200</v>
      </c>
      <c r="R13" s="2">
        <v>300</v>
      </c>
      <c r="S13" s="4">
        <v>12.784000000000001</v>
      </c>
      <c r="T13" s="63">
        <f>S13*$S$1+0.08</f>
        <v>12.621104000000001</v>
      </c>
      <c r="U13" s="40">
        <v>252</v>
      </c>
      <c r="V13" s="2">
        <v>1000</v>
      </c>
      <c r="W13" s="2">
        <v>5100</v>
      </c>
      <c r="X13" s="2">
        <v>12.651</v>
      </c>
      <c r="Y13" s="51">
        <f t="shared" si="4"/>
        <v>12.663650999999998</v>
      </c>
      <c r="Z13" s="1">
        <v>372</v>
      </c>
      <c r="AA13" s="2">
        <v>1500</v>
      </c>
      <c r="AB13" s="2">
        <v>5100</v>
      </c>
      <c r="AC13" s="2">
        <v>12.878</v>
      </c>
      <c r="AD13" s="51">
        <f t="shared" si="5"/>
        <v>12.671951999999999</v>
      </c>
      <c r="AE13" s="1">
        <v>492</v>
      </c>
      <c r="AF13" s="2">
        <v>2700</v>
      </c>
      <c r="AG13" s="2">
        <v>5100</v>
      </c>
      <c r="AH13" s="2">
        <v>12.548</v>
      </c>
      <c r="AI13" s="51">
        <f t="shared" si="6"/>
        <v>12.653096</v>
      </c>
      <c r="AJ13" s="1">
        <v>612</v>
      </c>
      <c r="AK13" s="2">
        <v>3200</v>
      </c>
      <c r="AL13" s="2">
        <v>5100</v>
      </c>
      <c r="AM13" s="2">
        <v>12.853999999999999</v>
      </c>
      <c r="AN13" s="51">
        <f t="shared" si="7"/>
        <v>12.689774</v>
      </c>
      <c r="AP13" s="10"/>
      <c r="AQ13" s="16"/>
      <c r="AR13" s="16"/>
      <c r="AS13" s="16"/>
      <c r="AT13" s="15"/>
      <c r="AU13" s="16"/>
      <c r="AV13" s="16"/>
      <c r="AW13" s="16"/>
      <c r="AX13" s="13"/>
    </row>
    <row r="14" spans="1:50" x14ac:dyDescent="0.25">
      <c r="A14" s="32">
        <v>13</v>
      </c>
      <c r="B14" s="2">
        <v>1000</v>
      </c>
      <c r="C14" s="2">
        <v>325</v>
      </c>
      <c r="D14" s="4">
        <v>12.635999999999999</v>
      </c>
      <c r="E14" s="51">
        <f>D14*$E$1</f>
        <v>12.648635999999998</v>
      </c>
      <c r="F14" s="1">
        <v>73</v>
      </c>
      <c r="G14" s="2">
        <v>1500</v>
      </c>
      <c r="H14" s="2">
        <v>325</v>
      </c>
      <c r="I14" s="4">
        <v>12.868</v>
      </c>
      <c r="J14" s="51">
        <f>I14*$I$1</f>
        <v>12.662112</v>
      </c>
      <c r="K14" s="1">
        <v>133</v>
      </c>
      <c r="L14" s="2">
        <v>2700</v>
      </c>
      <c r="M14" s="2">
        <v>325</v>
      </c>
      <c r="N14" s="4">
        <v>12.582000000000001</v>
      </c>
      <c r="O14" s="51">
        <f>N14*$O$1+0.08</f>
        <v>12.687164000000001</v>
      </c>
      <c r="P14" s="1">
        <v>193</v>
      </c>
      <c r="Q14" s="2">
        <v>3200</v>
      </c>
      <c r="R14" s="2">
        <v>325</v>
      </c>
      <c r="S14" s="4">
        <v>12.882999999999999</v>
      </c>
      <c r="T14" s="63">
        <f t="shared" ref="T14:T61" si="8">S14*$S$1+0.08</f>
        <v>12.718222999999998</v>
      </c>
      <c r="U14" s="40">
        <v>253</v>
      </c>
      <c r="V14" s="2">
        <v>1000</v>
      </c>
      <c r="W14" s="2">
        <v>5125</v>
      </c>
      <c r="X14" s="2">
        <v>12.651</v>
      </c>
      <c r="Y14" s="51">
        <f t="shared" si="4"/>
        <v>12.663650999999998</v>
      </c>
      <c r="Z14" s="1">
        <v>373</v>
      </c>
      <c r="AA14" s="2">
        <v>1500</v>
      </c>
      <c r="AB14" s="2">
        <v>5125</v>
      </c>
      <c r="AC14" s="2">
        <v>12.872999999999999</v>
      </c>
      <c r="AD14" s="51">
        <f t="shared" si="5"/>
        <v>12.667031999999999</v>
      </c>
      <c r="AE14" s="1">
        <v>493</v>
      </c>
      <c r="AF14" s="2">
        <v>2700</v>
      </c>
      <c r="AG14" s="2">
        <v>5125</v>
      </c>
      <c r="AH14" s="2">
        <v>12.538</v>
      </c>
      <c r="AI14" s="51">
        <f t="shared" si="6"/>
        <v>12.643076000000001</v>
      </c>
      <c r="AJ14" s="1">
        <v>613</v>
      </c>
      <c r="AK14" s="2">
        <v>3200</v>
      </c>
      <c r="AL14" s="2">
        <v>5125</v>
      </c>
      <c r="AM14" s="2">
        <v>12.839</v>
      </c>
      <c r="AN14" s="51">
        <f t="shared" si="7"/>
        <v>12.675059000000001</v>
      </c>
      <c r="AP14" s="10"/>
      <c r="AQ14" s="16"/>
      <c r="AR14" s="16"/>
      <c r="AS14" s="16"/>
      <c r="AT14" s="15"/>
      <c r="AU14" s="16"/>
      <c r="AV14" s="16"/>
      <c r="AW14" s="16"/>
      <c r="AX14" s="13"/>
    </row>
    <row r="15" spans="1:50" ht="17.25" thickBot="1" x14ac:dyDescent="0.3">
      <c r="A15" s="33">
        <v>14</v>
      </c>
      <c r="B15" s="34">
        <v>1000</v>
      </c>
      <c r="C15" s="34">
        <v>350</v>
      </c>
      <c r="D15" s="35">
        <v>12.696</v>
      </c>
      <c r="E15" s="51">
        <f t="shared" ref="E15:E61" si="9">D15*$E$1</f>
        <v>12.708695999999998</v>
      </c>
      <c r="F15" s="36">
        <v>74</v>
      </c>
      <c r="G15" s="34">
        <v>1500</v>
      </c>
      <c r="H15" s="34">
        <v>350</v>
      </c>
      <c r="I15" s="35">
        <v>12.907999999999999</v>
      </c>
      <c r="J15" s="51">
        <f t="shared" ref="J15:J61" si="10">I15*$I$1</f>
        <v>12.701471999999999</v>
      </c>
      <c r="K15" s="36">
        <v>134</v>
      </c>
      <c r="L15" s="34">
        <v>2700</v>
      </c>
      <c r="M15" s="34">
        <v>350</v>
      </c>
      <c r="N15" s="35">
        <v>12.606999999999999</v>
      </c>
      <c r="O15" s="51">
        <f t="shared" ref="O15:O61" si="11">N15*$O$1+0.08</f>
        <v>12.712213999999999</v>
      </c>
      <c r="P15" s="36">
        <v>194</v>
      </c>
      <c r="Q15" s="34">
        <v>3200</v>
      </c>
      <c r="R15" s="34">
        <v>350</v>
      </c>
      <c r="S15" s="35">
        <v>12.888</v>
      </c>
      <c r="T15" s="63">
        <f t="shared" si="8"/>
        <v>12.723127999999999</v>
      </c>
      <c r="U15" s="40">
        <v>254</v>
      </c>
      <c r="V15" s="2">
        <v>1000</v>
      </c>
      <c r="W15" s="2">
        <v>5150</v>
      </c>
      <c r="X15" s="2">
        <v>12.641</v>
      </c>
      <c r="Y15" s="51">
        <f t="shared" si="4"/>
        <v>12.653640999999999</v>
      </c>
      <c r="Z15" s="1">
        <v>374</v>
      </c>
      <c r="AA15" s="2">
        <v>1500</v>
      </c>
      <c r="AB15" s="2">
        <v>5150</v>
      </c>
      <c r="AC15" s="2">
        <v>12.888</v>
      </c>
      <c r="AD15" s="51">
        <f t="shared" si="5"/>
        <v>12.681792</v>
      </c>
      <c r="AE15" s="1">
        <v>494</v>
      </c>
      <c r="AF15" s="2">
        <v>2700</v>
      </c>
      <c r="AG15" s="2">
        <v>5150</v>
      </c>
      <c r="AH15" s="2">
        <v>12.548</v>
      </c>
      <c r="AI15" s="51">
        <f t="shared" si="6"/>
        <v>12.653096</v>
      </c>
      <c r="AJ15" s="1">
        <v>614</v>
      </c>
      <c r="AK15" s="2">
        <v>3200</v>
      </c>
      <c r="AL15" s="2">
        <v>5150</v>
      </c>
      <c r="AM15" s="2">
        <v>12.819000000000001</v>
      </c>
      <c r="AN15" s="51">
        <f t="shared" si="7"/>
        <v>12.655439000000001</v>
      </c>
      <c r="AP15" s="10"/>
      <c r="AQ15" s="16"/>
      <c r="AR15" s="16"/>
      <c r="AS15" s="16"/>
      <c r="AT15" s="15"/>
      <c r="AU15" s="16"/>
      <c r="AV15" s="16"/>
      <c r="AW15" s="16"/>
      <c r="AX15" s="13"/>
    </row>
    <row r="16" spans="1:50" ht="17.25" thickTop="1" x14ac:dyDescent="0.25">
      <c r="A16" s="24">
        <v>15</v>
      </c>
      <c r="B16" s="25">
        <v>1000</v>
      </c>
      <c r="C16" s="25">
        <v>375</v>
      </c>
      <c r="D16" s="26">
        <v>12.691000000000001</v>
      </c>
      <c r="E16" s="51">
        <f t="shared" si="9"/>
        <v>12.703690999999999</v>
      </c>
      <c r="F16" s="24">
        <v>75</v>
      </c>
      <c r="G16" s="25">
        <v>1500</v>
      </c>
      <c r="H16" s="25">
        <v>375</v>
      </c>
      <c r="I16" s="26">
        <v>12.907999999999999</v>
      </c>
      <c r="J16" s="51">
        <f t="shared" si="10"/>
        <v>12.701471999999999</v>
      </c>
      <c r="K16" s="24">
        <v>135</v>
      </c>
      <c r="L16" s="25">
        <v>2700</v>
      </c>
      <c r="M16" s="25">
        <v>375</v>
      </c>
      <c r="N16" s="26">
        <v>12.606999999999999</v>
      </c>
      <c r="O16" s="51">
        <f t="shared" si="11"/>
        <v>12.712213999999999</v>
      </c>
      <c r="P16" s="24">
        <v>195</v>
      </c>
      <c r="Q16" s="25">
        <v>3200</v>
      </c>
      <c r="R16" s="25">
        <v>375</v>
      </c>
      <c r="S16" s="26">
        <v>12.872999999999999</v>
      </c>
      <c r="T16" s="63">
        <f t="shared" si="8"/>
        <v>12.708412999999998</v>
      </c>
      <c r="U16" s="1">
        <v>255</v>
      </c>
      <c r="V16" s="2">
        <v>1000</v>
      </c>
      <c r="W16" s="2">
        <v>5175</v>
      </c>
      <c r="X16" s="2">
        <v>12.661</v>
      </c>
      <c r="Y16" s="51">
        <f t="shared" si="4"/>
        <v>12.673660999999997</v>
      </c>
      <c r="Z16" s="1">
        <v>375</v>
      </c>
      <c r="AA16" s="2">
        <v>1500</v>
      </c>
      <c r="AB16" s="2">
        <v>5175</v>
      </c>
      <c r="AC16" s="2">
        <v>12.863</v>
      </c>
      <c r="AD16" s="51">
        <f t="shared" si="5"/>
        <v>12.657192</v>
      </c>
      <c r="AE16" s="1">
        <v>495</v>
      </c>
      <c r="AF16" s="2">
        <v>2700</v>
      </c>
      <c r="AG16" s="2">
        <v>5175</v>
      </c>
      <c r="AH16" s="2">
        <v>12.567</v>
      </c>
      <c r="AI16" s="51">
        <f t="shared" si="6"/>
        <v>12.672134</v>
      </c>
      <c r="AJ16" s="1">
        <v>615</v>
      </c>
      <c r="AK16" s="2">
        <v>3200</v>
      </c>
      <c r="AL16" s="2">
        <v>5175</v>
      </c>
      <c r="AM16" s="2">
        <v>12.819000000000001</v>
      </c>
      <c r="AN16" s="51">
        <f t="shared" si="7"/>
        <v>12.655439000000001</v>
      </c>
      <c r="AP16" s="10"/>
      <c r="AQ16" s="16"/>
      <c r="AR16" s="16"/>
      <c r="AS16" s="16"/>
      <c r="AT16" s="15"/>
      <c r="AU16" s="16"/>
      <c r="AV16" s="16"/>
      <c r="AW16" s="16"/>
      <c r="AX16" s="13"/>
    </row>
    <row r="17" spans="1:50" x14ac:dyDescent="0.25">
      <c r="A17" s="24">
        <v>16</v>
      </c>
      <c r="B17" s="25">
        <v>1000</v>
      </c>
      <c r="C17" s="25">
        <v>400</v>
      </c>
      <c r="D17" s="26">
        <v>12.705</v>
      </c>
      <c r="E17" s="51">
        <f t="shared" si="9"/>
        <v>12.717704999999999</v>
      </c>
      <c r="F17" s="24">
        <v>76</v>
      </c>
      <c r="G17" s="25">
        <v>1500</v>
      </c>
      <c r="H17" s="25">
        <v>400</v>
      </c>
      <c r="I17" s="26">
        <v>12.928000000000001</v>
      </c>
      <c r="J17" s="51">
        <f t="shared" si="10"/>
        <v>12.721152</v>
      </c>
      <c r="K17" s="24">
        <v>136</v>
      </c>
      <c r="L17" s="25">
        <v>2700</v>
      </c>
      <c r="M17" s="25">
        <v>400</v>
      </c>
      <c r="N17" s="26">
        <v>12.582000000000001</v>
      </c>
      <c r="O17" s="51">
        <f t="shared" si="11"/>
        <v>12.687164000000001</v>
      </c>
      <c r="P17" s="24">
        <v>196</v>
      </c>
      <c r="Q17" s="25">
        <v>3200</v>
      </c>
      <c r="R17" s="25">
        <v>400</v>
      </c>
      <c r="S17" s="26">
        <v>12.853999999999999</v>
      </c>
      <c r="T17" s="63">
        <f t="shared" si="8"/>
        <v>12.689774</v>
      </c>
      <c r="U17" s="24">
        <v>256</v>
      </c>
      <c r="V17" s="25">
        <v>1000</v>
      </c>
      <c r="W17" s="25">
        <v>5200</v>
      </c>
      <c r="X17" s="25">
        <v>12.646000000000001</v>
      </c>
      <c r="Y17" s="51">
        <f t="shared" si="4"/>
        <v>12.658645999999999</v>
      </c>
      <c r="Z17" s="24">
        <v>376</v>
      </c>
      <c r="AA17" s="25">
        <v>1500</v>
      </c>
      <c r="AB17" s="25">
        <v>5200</v>
      </c>
      <c r="AC17" s="25">
        <v>12.882999999999999</v>
      </c>
      <c r="AD17" s="51">
        <f t="shared" si="5"/>
        <v>12.676871999999999</v>
      </c>
      <c r="AE17" s="24">
        <v>496</v>
      </c>
      <c r="AF17" s="25">
        <v>2700</v>
      </c>
      <c r="AG17" s="25">
        <v>5200</v>
      </c>
      <c r="AH17" s="25">
        <v>12.528</v>
      </c>
      <c r="AI17" s="51">
        <f t="shared" si="6"/>
        <v>12.633056</v>
      </c>
      <c r="AJ17" s="24">
        <v>616</v>
      </c>
      <c r="AK17" s="25">
        <v>3200</v>
      </c>
      <c r="AL17" s="25">
        <v>5200</v>
      </c>
      <c r="AM17" s="25">
        <v>12.814</v>
      </c>
      <c r="AN17" s="51">
        <f t="shared" si="7"/>
        <v>12.650534</v>
      </c>
      <c r="AP17" s="10"/>
      <c r="AQ17" s="16"/>
      <c r="AR17" s="16"/>
      <c r="AS17" s="16"/>
      <c r="AT17" s="15"/>
      <c r="AU17" s="16"/>
      <c r="AV17" s="16"/>
      <c r="AW17" s="16"/>
      <c r="AX17" s="13"/>
    </row>
    <row r="18" spans="1:50" x14ac:dyDescent="0.25">
      <c r="A18" s="1">
        <v>17</v>
      </c>
      <c r="B18" s="2">
        <v>1000</v>
      </c>
      <c r="C18" s="2">
        <v>425</v>
      </c>
      <c r="D18" s="4">
        <v>12.696</v>
      </c>
      <c r="E18" s="51">
        <f t="shared" si="9"/>
        <v>12.708695999999998</v>
      </c>
      <c r="F18" s="1">
        <v>77</v>
      </c>
      <c r="G18" s="2">
        <v>1500</v>
      </c>
      <c r="H18" s="2">
        <v>425</v>
      </c>
      <c r="I18" s="4">
        <v>12.907999999999999</v>
      </c>
      <c r="J18" s="51">
        <f t="shared" si="10"/>
        <v>12.701471999999999</v>
      </c>
      <c r="K18" s="1">
        <v>137</v>
      </c>
      <c r="L18" s="2">
        <v>2700</v>
      </c>
      <c r="M18" s="2">
        <v>425</v>
      </c>
      <c r="N18" s="4">
        <v>12.597</v>
      </c>
      <c r="O18" s="51">
        <f t="shared" si="11"/>
        <v>12.702194</v>
      </c>
      <c r="P18" s="1">
        <v>197</v>
      </c>
      <c r="Q18" s="2">
        <v>3200</v>
      </c>
      <c r="R18" s="2">
        <v>425</v>
      </c>
      <c r="S18" s="4">
        <v>12.863</v>
      </c>
      <c r="T18" s="63">
        <f t="shared" si="8"/>
        <v>12.698602999999999</v>
      </c>
      <c r="U18" s="1">
        <v>257</v>
      </c>
      <c r="V18" s="2">
        <v>1000</v>
      </c>
      <c r="W18" s="2">
        <v>5225</v>
      </c>
      <c r="X18" s="2">
        <v>12.631</v>
      </c>
      <c r="Y18" s="51">
        <f t="shared" si="4"/>
        <v>12.643630999999999</v>
      </c>
      <c r="Z18" s="1">
        <v>377</v>
      </c>
      <c r="AA18" s="2">
        <v>1500</v>
      </c>
      <c r="AB18" s="2">
        <v>5225</v>
      </c>
      <c r="AC18" s="2">
        <v>12.882999999999999</v>
      </c>
      <c r="AD18" s="51">
        <f t="shared" si="5"/>
        <v>12.676871999999999</v>
      </c>
      <c r="AE18" s="1">
        <v>497</v>
      </c>
      <c r="AF18" s="2">
        <v>2700</v>
      </c>
      <c r="AG18" s="2">
        <v>5225</v>
      </c>
      <c r="AH18" s="2">
        <v>12.548</v>
      </c>
      <c r="AI18" s="51">
        <f t="shared" si="6"/>
        <v>12.653096</v>
      </c>
      <c r="AJ18" s="1">
        <v>617</v>
      </c>
      <c r="AK18" s="2">
        <v>3200</v>
      </c>
      <c r="AL18" s="2">
        <v>5225</v>
      </c>
      <c r="AM18" s="2">
        <v>12.829000000000001</v>
      </c>
      <c r="AN18" s="51">
        <f t="shared" si="7"/>
        <v>12.665249000000001</v>
      </c>
      <c r="AP18" s="10"/>
      <c r="AQ18" s="16"/>
      <c r="AR18" s="16"/>
      <c r="AS18" s="16"/>
      <c r="AT18" s="15"/>
      <c r="AU18" s="16"/>
      <c r="AV18" s="16"/>
      <c r="AW18" s="16"/>
      <c r="AX18" s="13"/>
    </row>
    <row r="19" spans="1:50" x14ac:dyDescent="0.25">
      <c r="A19" s="1">
        <v>18</v>
      </c>
      <c r="B19" s="2">
        <v>1000</v>
      </c>
      <c r="C19" s="2">
        <v>450</v>
      </c>
      <c r="D19" s="4">
        <v>12.686</v>
      </c>
      <c r="E19" s="51">
        <f t="shared" si="9"/>
        <v>12.698685999999999</v>
      </c>
      <c r="F19" s="1">
        <v>78</v>
      </c>
      <c r="G19" s="2">
        <v>1500</v>
      </c>
      <c r="H19" s="2">
        <v>450</v>
      </c>
      <c r="I19" s="4">
        <v>12.917999999999999</v>
      </c>
      <c r="J19" s="51">
        <f t="shared" si="10"/>
        <v>12.711312</v>
      </c>
      <c r="K19" s="1">
        <v>138</v>
      </c>
      <c r="L19" s="2">
        <v>2700</v>
      </c>
      <c r="M19" s="2">
        <v>450</v>
      </c>
      <c r="N19" s="4">
        <v>12.587</v>
      </c>
      <c r="O19" s="51">
        <f t="shared" si="11"/>
        <v>12.692174</v>
      </c>
      <c r="P19" s="1">
        <v>198</v>
      </c>
      <c r="Q19" s="2">
        <v>3200</v>
      </c>
      <c r="R19" s="2">
        <v>450</v>
      </c>
      <c r="S19" s="4">
        <v>12.859</v>
      </c>
      <c r="T19" s="63">
        <f t="shared" si="8"/>
        <v>12.694679000000001</v>
      </c>
      <c r="U19" s="1">
        <v>258</v>
      </c>
      <c r="V19" s="2">
        <v>1000</v>
      </c>
      <c r="W19" s="2">
        <v>5250</v>
      </c>
      <c r="X19" s="2">
        <v>12.641</v>
      </c>
      <c r="Y19" s="51">
        <f t="shared" si="4"/>
        <v>12.653640999999999</v>
      </c>
      <c r="Z19" s="1">
        <v>378</v>
      </c>
      <c r="AA19" s="2">
        <v>1500</v>
      </c>
      <c r="AB19" s="2">
        <v>5250</v>
      </c>
      <c r="AC19" s="2">
        <v>12.878</v>
      </c>
      <c r="AD19" s="51">
        <f t="shared" si="5"/>
        <v>12.671951999999999</v>
      </c>
      <c r="AE19" s="1">
        <v>498</v>
      </c>
      <c r="AF19" s="2">
        <v>2700</v>
      </c>
      <c r="AG19" s="2">
        <v>5250</v>
      </c>
      <c r="AH19" s="2">
        <v>12.557</v>
      </c>
      <c r="AI19" s="51">
        <f t="shared" si="6"/>
        <v>12.662114000000001</v>
      </c>
      <c r="AJ19" s="1">
        <v>618</v>
      </c>
      <c r="AK19" s="2">
        <v>3200</v>
      </c>
      <c r="AL19" s="2">
        <v>5250</v>
      </c>
      <c r="AM19" s="2">
        <v>12.863</v>
      </c>
      <c r="AN19" s="51">
        <f t="shared" si="7"/>
        <v>12.698602999999999</v>
      </c>
      <c r="AP19" s="10"/>
      <c r="AQ19" s="16"/>
      <c r="AR19" s="16"/>
      <c r="AS19" s="16"/>
      <c r="AT19" s="15"/>
      <c r="AU19" s="16"/>
      <c r="AV19" s="16"/>
      <c r="AW19" s="16"/>
      <c r="AX19" s="13"/>
    </row>
    <row r="20" spans="1:50" x14ac:dyDescent="0.25">
      <c r="A20" s="1">
        <v>19</v>
      </c>
      <c r="B20" s="2">
        <v>1000</v>
      </c>
      <c r="C20" s="2">
        <v>475</v>
      </c>
      <c r="D20" s="4">
        <v>12.680999999999999</v>
      </c>
      <c r="E20" s="51">
        <f t="shared" si="9"/>
        <v>12.693680999999998</v>
      </c>
      <c r="F20" s="1">
        <v>79</v>
      </c>
      <c r="G20" s="2">
        <v>1500</v>
      </c>
      <c r="H20" s="2">
        <v>475</v>
      </c>
      <c r="I20" s="4">
        <v>12.907999999999999</v>
      </c>
      <c r="J20" s="51">
        <f t="shared" si="10"/>
        <v>12.701471999999999</v>
      </c>
      <c r="K20" s="1">
        <v>139</v>
      </c>
      <c r="L20" s="2">
        <v>2700</v>
      </c>
      <c r="M20" s="2">
        <v>475</v>
      </c>
      <c r="N20" s="4">
        <v>12.571999999999999</v>
      </c>
      <c r="O20" s="51">
        <f t="shared" si="11"/>
        <v>12.677143999999998</v>
      </c>
      <c r="P20" s="1">
        <v>199</v>
      </c>
      <c r="Q20" s="2">
        <v>3200</v>
      </c>
      <c r="R20" s="2">
        <v>475</v>
      </c>
      <c r="S20" s="4">
        <v>12.853999999999999</v>
      </c>
      <c r="T20" s="63">
        <f t="shared" si="8"/>
        <v>12.689774</v>
      </c>
      <c r="U20" s="1">
        <v>259</v>
      </c>
      <c r="V20" s="2">
        <v>1000</v>
      </c>
      <c r="W20" s="2">
        <v>5275</v>
      </c>
      <c r="X20" s="2">
        <v>12.661</v>
      </c>
      <c r="Y20" s="51">
        <f t="shared" si="4"/>
        <v>12.673660999999997</v>
      </c>
      <c r="Z20" s="1">
        <v>379</v>
      </c>
      <c r="AA20" s="2">
        <v>1500</v>
      </c>
      <c r="AB20" s="2">
        <v>5275</v>
      </c>
      <c r="AC20" s="2">
        <v>12.868</v>
      </c>
      <c r="AD20" s="51">
        <f t="shared" si="5"/>
        <v>12.662112</v>
      </c>
      <c r="AE20" s="1">
        <v>499</v>
      </c>
      <c r="AF20" s="2">
        <v>2700</v>
      </c>
      <c r="AG20" s="2">
        <v>5275</v>
      </c>
      <c r="AH20" s="2">
        <v>12.538</v>
      </c>
      <c r="AI20" s="51">
        <f t="shared" si="6"/>
        <v>12.643076000000001</v>
      </c>
      <c r="AJ20" s="1">
        <v>619</v>
      </c>
      <c r="AK20" s="2">
        <v>3200</v>
      </c>
      <c r="AL20" s="2">
        <v>5275</v>
      </c>
      <c r="AM20" s="2">
        <v>12.804</v>
      </c>
      <c r="AN20" s="51">
        <f t="shared" si="7"/>
        <v>12.640724000000001</v>
      </c>
      <c r="AP20" s="10"/>
      <c r="AQ20" s="16"/>
      <c r="AR20" s="16"/>
      <c r="AS20" s="16"/>
      <c r="AT20" s="15"/>
      <c r="AU20" s="16"/>
      <c r="AV20" s="16"/>
      <c r="AW20" s="16"/>
      <c r="AX20" s="13"/>
    </row>
    <row r="21" spans="1:50" x14ac:dyDescent="0.25">
      <c r="A21" s="1">
        <v>20</v>
      </c>
      <c r="B21" s="2">
        <v>1000</v>
      </c>
      <c r="C21" s="2">
        <v>500</v>
      </c>
      <c r="D21" s="4">
        <v>12.666</v>
      </c>
      <c r="E21" s="51">
        <f t="shared" si="9"/>
        <v>12.678666</v>
      </c>
      <c r="F21" s="1">
        <v>80</v>
      </c>
      <c r="G21" s="2">
        <v>1500</v>
      </c>
      <c r="H21" s="2">
        <v>500</v>
      </c>
      <c r="I21" s="4">
        <v>12.907999999999999</v>
      </c>
      <c r="J21" s="51">
        <f t="shared" si="10"/>
        <v>12.701471999999999</v>
      </c>
      <c r="K21" s="1">
        <v>140</v>
      </c>
      <c r="L21" s="2">
        <v>2700</v>
      </c>
      <c r="M21" s="2">
        <v>500</v>
      </c>
      <c r="N21" s="4">
        <v>12.597</v>
      </c>
      <c r="O21" s="51">
        <f t="shared" si="11"/>
        <v>12.702194</v>
      </c>
      <c r="P21" s="1">
        <v>200</v>
      </c>
      <c r="Q21" s="2">
        <v>3200</v>
      </c>
      <c r="R21" s="2">
        <v>500</v>
      </c>
      <c r="S21" s="4">
        <v>12.863</v>
      </c>
      <c r="T21" s="63">
        <f t="shared" si="8"/>
        <v>12.698602999999999</v>
      </c>
      <c r="U21" s="1">
        <v>260</v>
      </c>
      <c r="V21" s="2">
        <v>1000</v>
      </c>
      <c r="W21" s="2">
        <v>5300</v>
      </c>
      <c r="X21" s="2">
        <v>12.646000000000001</v>
      </c>
      <c r="Y21" s="51">
        <f t="shared" si="4"/>
        <v>12.658645999999999</v>
      </c>
      <c r="Z21" s="1">
        <v>380</v>
      </c>
      <c r="AA21" s="2">
        <v>1500</v>
      </c>
      <c r="AB21" s="2">
        <v>5300</v>
      </c>
      <c r="AC21" s="2">
        <v>12.888</v>
      </c>
      <c r="AD21" s="51">
        <f t="shared" si="5"/>
        <v>12.681792</v>
      </c>
      <c r="AE21" s="1">
        <v>500</v>
      </c>
      <c r="AF21" s="2">
        <v>2700</v>
      </c>
      <c r="AG21" s="2">
        <v>5300</v>
      </c>
      <c r="AH21" s="2">
        <v>12.532999999999999</v>
      </c>
      <c r="AI21" s="51">
        <f t="shared" si="6"/>
        <v>12.638066</v>
      </c>
      <c r="AJ21" s="1">
        <v>620</v>
      </c>
      <c r="AK21" s="2">
        <v>3200</v>
      </c>
      <c r="AL21" s="2">
        <v>5300</v>
      </c>
      <c r="AM21" s="2">
        <v>12.839</v>
      </c>
      <c r="AN21" s="51">
        <f t="shared" si="7"/>
        <v>12.675059000000001</v>
      </c>
      <c r="AP21" s="10"/>
      <c r="AQ21" s="16"/>
      <c r="AR21" s="16"/>
      <c r="AS21" s="16"/>
      <c r="AT21" s="15"/>
      <c r="AU21" s="16"/>
      <c r="AV21" s="16"/>
      <c r="AW21" s="16"/>
      <c r="AX21" s="13"/>
    </row>
    <row r="22" spans="1:50" x14ac:dyDescent="0.25">
      <c r="A22" s="1">
        <v>21</v>
      </c>
      <c r="B22" s="2">
        <v>1000</v>
      </c>
      <c r="C22" s="2">
        <v>525</v>
      </c>
      <c r="D22" s="4">
        <v>12.676</v>
      </c>
      <c r="E22" s="51">
        <f t="shared" si="9"/>
        <v>12.688675999999999</v>
      </c>
      <c r="F22" s="1">
        <v>81</v>
      </c>
      <c r="G22" s="2">
        <v>1500</v>
      </c>
      <c r="H22" s="2">
        <v>525</v>
      </c>
      <c r="I22" s="4">
        <v>12.893000000000001</v>
      </c>
      <c r="J22" s="51">
        <f t="shared" si="10"/>
        <v>12.686712</v>
      </c>
      <c r="K22" s="1">
        <v>141</v>
      </c>
      <c r="L22" s="2">
        <v>2700</v>
      </c>
      <c r="M22" s="2">
        <v>525</v>
      </c>
      <c r="N22" s="4">
        <v>12.587</v>
      </c>
      <c r="O22" s="51">
        <f t="shared" si="11"/>
        <v>12.692174</v>
      </c>
      <c r="P22" s="1">
        <v>201</v>
      </c>
      <c r="Q22" s="2">
        <v>3200</v>
      </c>
      <c r="R22" s="2">
        <v>525</v>
      </c>
      <c r="S22" s="4">
        <v>12.863</v>
      </c>
      <c r="T22" s="63">
        <f t="shared" si="8"/>
        <v>12.698602999999999</v>
      </c>
      <c r="U22" s="1">
        <v>261</v>
      </c>
      <c r="V22" s="2">
        <v>1000</v>
      </c>
      <c r="W22" s="2">
        <v>5325</v>
      </c>
      <c r="X22" s="2">
        <v>12.656000000000001</v>
      </c>
      <c r="Y22" s="51">
        <f t="shared" si="4"/>
        <v>12.668655999999999</v>
      </c>
      <c r="Z22" s="1">
        <v>381</v>
      </c>
      <c r="AA22" s="2">
        <v>1500</v>
      </c>
      <c r="AB22" s="2">
        <v>5325</v>
      </c>
      <c r="AC22" s="2">
        <v>12.872999999999999</v>
      </c>
      <c r="AD22" s="51">
        <f t="shared" si="5"/>
        <v>12.667031999999999</v>
      </c>
      <c r="AE22" s="1">
        <v>501</v>
      </c>
      <c r="AF22" s="2">
        <v>2700</v>
      </c>
      <c r="AG22" s="2">
        <v>5325</v>
      </c>
      <c r="AH22" s="2">
        <v>12.548</v>
      </c>
      <c r="AI22" s="51">
        <f t="shared" si="6"/>
        <v>12.653096</v>
      </c>
      <c r="AJ22" s="1">
        <v>621</v>
      </c>
      <c r="AK22" s="2">
        <v>3200</v>
      </c>
      <c r="AL22" s="2">
        <v>5325</v>
      </c>
      <c r="AM22" s="2">
        <v>12.808999999999999</v>
      </c>
      <c r="AN22" s="51">
        <f t="shared" si="7"/>
        <v>12.645629</v>
      </c>
      <c r="AP22" s="10"/>
      <c r="AQ22" s="16"/>
      <c r="AR22" s="16"/>
      <c r="AS22" s="16"/>
      <c r="AT22" s="15"/>
      <c r="AU22" s="16"/>
      <c r="AV22" s="16"/>
      <c r="AW22" s="16"/>
      <c r="AX22" s="13"/>
    </row>
    <row r="23" spans="1:50" x14ac:dyDescent="0.25">
      <c r="A23" s="1">
        <v>22</v>
      </c>
      <c r="B23" s="2">
        <v>1000</v>
      </c>
      <c r="C23" s="2">
        <v>550</v>
      </c>
      <c r="D23" s="4">
        <v>12.670999999999999</v>
      </c>
      <c r="E23" s="51">
        <f t="shared" si="9"/>
        <v>12.683670999999999</v>
      </c>
      <c r="F23" s="1">
        <v>82</v>
      </c>
      <c r="G23" s="2">
        <v>1500</v>
      </c>
      <c r="H23" s="2">
        <v>550</v>
      </c>
      <c r="I23" s="4">
        <v>12.888</v>
      </c>
      <c r="J23" s="51">
        <f t="shared" si="10"/>
        <v>12.681792</v>
      </c>
      <c r="K23" s="1">
        <v>142</v>
      </c>
      <c r="L23" s="2">
        <v>2700</v>
      </c>
      <c r="M23" s="2">
        <v>550</v>
      </c>
      <c r="N23" s="4">
        <v>12.577</v>
      </c>
      <c r="O23" s="51">
        <f t="shared" si="11"/>
        <v>12.682154000000001</v>
      </c>
      <c r="P23" s="1">
        <v>202</v>
      </c>
      <c r="Q23" s="2">
        <v>3200</v>
      </c>
      <c r="R23" s="2">
        <v>550</v>
      </c>
      <c r="S23" s="4">
        <v>12.878</v>
      </c>
      <c r="T23" s="63">
        <f t="shared" si="8"/>
        <v>12.713317999999999</v>
      </c>
      <c r="U23" s="1">
        <v>262</v>
      </c>
      <c r="V23" s="2">
        <v>1000</v>
      </c>
      <c r="W23" s="2">
        <v>5350</v>
      </c>
      <c r="X23" s="2">
        <v>12.656000000000001</v>
      </c>
      <c r="Y23" s="51">
        <f t="shared" si="4"/>
        <v>12.668655999999999</v>
      </c>
      <c r="Z23" s="1">
        <v>382</v>
      </c>
      <c r="AA23" s="2">
        <v>1500</v>
      </c>
      <c r="AB23" s="2">
        <v>5350</v>
      </c>
      <c r="AC23" s="2">
        <v>12.882999999999999</v>
      </c>
      <c r="AD23" s="51">
        <f t="shared" si="5"/>
        <v>12.676871999999999</v>
      </c>
      <c r="AE23" s="1">
        <v>502</v>
      </c>
      <c r="AF23" s="2">
        <v>2700</v>
      </c>
      <c r="AG23" s="2">
        <v>5350</v>
      </c>
      <c r="AH23" s="2">
        <v>12.552</v>
      </c>
      <c r="AI23" s="51">
        <f t="shared" si="6"/>
        <v>12.657104</v>
      </c>
      <c r="AJ23" s="1">
        <v>622</v>
      </c>
      <c r="AK23" s="2">
        <v>3200</v>
      </c>
      <c r="AL23" s="2">
        <v>5350</v>
      </c>
      <c r="AM23" s="2">
        <v>12.834</v>
      </c>
      <c r="AN23" s="51">
        <f t="shared" si="7"/>
        <v>12.670154</v>
      </c>
      <c r="AP23" s="10"/>
      <c r="AQ23" s="16"/>
      <c r="AR23" s="16"/>
      <c r="AS23" s="16"/>
      <c r="AT23" s="15"/>
      <c r="AU23" s="16"/>
      <c r="AV23" s="16"/>
      <c r="AW23" s="16"/>
      <c r="AX23" s="13"/>
    </row>
    <row r="24" spans="1:50" x14ac:dyDescent="0.25">
      <c r="A24" s="1">
        <v>23</v>
      </c>
      <c r="B24" s="2">
        <v>1000</v>
      </c>
      <c r="C24" s="2">
        <v>575</v>
      </c>
      <c r="D24" s="4">
        <v>12.676</v>
      </c>
      <c r="E24" s="51">
        <f t="shared" si="9"/>
        <v>12.688675999999999</v>
      </c>
      <c r="F24" s="1">
        <v>83</v>
      </c>
      <c r="G24" s="2">
        <v>1500</v>
      </c>
      <c r="H24" s="2">
        <v>575</v>
      </c>
      <c r="I24" s="4">
        <v>12.893000000000001</v>
      </c>
      <c r="J24" s="51">
        <f t="shared" si="10"/>
        <v>12.686712</v>
      </c>
      <c r="K24" s="1">
        <v>143</v>
      </c>
      <c r="L24" s="2">
        <v>2700</v>
      </c>
      <c r="M24" s="2">
        <v>575</v>
      </c>
      <c r="N24" s="4">
        <v>12.592000000000001</v>
      </c>
      <c r="O24" s="51">
        <f t="shared" si="11"/>
        <v>12.697184</v>
      </c>
      <c r="P24" s="1">
        <v>203</v>
      </c>
      <c r="Q24" s="2">
        <v>3200</v>
      </c>
      <c r="R24" s="2">
        <v>575</v>
      </c>
      <c r="S24" s="4">
        <v>12.888</v>
      </c>
      <c r="T24" s="63">
        <f t="shared" si="8"/>
        <v>12.723127999999999</v>
      </c>
      <c r="U24" s="1">
        <v>263</v>
      </c>
      <c r="V24" s="2">
        <v>1000</v>
      </c>
      <c r="W24" s="2">
        <v>5375</v>
      </c>
      <c r="X24" s="2">
        <v>12.656000000000001</v>
      </c>
      <c r="Y24" s="51">
        <f t="shared" si="4"/>
        <v>12.668655999999999</v>
      </c>
      <c r="Z24" s="1">
        <v>383</v>
      </c>
      <c r="AA24" s="2">
        <v>1500</v>
      </c>
      <c r="AB24" s="2">
        <v>5375</v>
      </c>
      <c r="AC24" s="2">
        <v>12.882999999999999</v>
      </c>
      <c r="AD24" s="51">
        <f t="shared" si="5"/>
        <v>12.676871999999999</v>
      </c>
      <c r="AE24" s="1">
        <v>503</v>
      </c>
      <c r="AF24" s="2">
        <v>2700</v>
      </c>
      <c r="AG24" s="2">
        <v>5375</v>
      </c>
      <c r="AH24" s="2">
        <v>12.538</v>
      </c>
      <c r="AI24" s="51">
        <f t="shared" si="6"/>
        <v>12.643076000000001</v>
      </c>
      <c r="AJ24" s="1">
        <v>623</v>
      </c>
      <c r="AK24" s="2">
        <v>3200</v>
      </c>
      <c r="AL24" s="2">
        <v>5375</v>
      </c>
      <c r="AM24" s="2">
        <v>12.829000000000001</v>
      </c>
      <c r="AN24" s="51">
        <f t="shared" si="7"/>
        <v>12.665249000000001</v>
      </c>
      <c r="AP24" s="10"/>
      <c r="AQ24" s="16"/>
      <c r="AR24" s="16"/>
      <c r="AS24" s="16"/>
      <c r="AT24" s="15"/>
      <c r="AU24" s="16"/>
      <c r="AV24" s="16"/>
      <c r="AW24" s="16"/>
      <c r="AX24" s="13"/>
    </row>
    <row r="25" spans="1:50" x14ac:dyDescent="0.25">
      <c r="A25" s="1">
        <v>24</v>
      </c>
      <c r="B25" s="2">
        <v>1000</v>
      </c>
      <c r="C25" s="2">
        <v>600</v>
      </c>
      <c r="D25" s="2">
        <v>12.676</v>
      </c>
      <c r="E25" s="51">
        <f t="shared" si="9"/>
        <v>12.688675999999999</v>
      </c>
      <c r="F25" s="1">
        <v>84</v>
      </c>
      <c r="G25" s="2">
        <v>1500</v>
      </c>
      <c r="H25" s="2">
        <v>600</v>
      </c>
      <c r="I25" s="2">
        <v>12.907999999999999</v>
      </c>
      <c r="J25" s="51">
        <f t="shared" si="10"/>
        <v>12.701471999999999</v>
      </c>
      <c r="K25" s="1">
        <v>144</v>
      </c>
      <c r="L25" s="2">
        <v>2700</v>
      </c>
      <c r="M25" s="2">
        <v>600</v>
      </c>
      <c r="N25" s="2">
        <v>12.577</v>
      </c>
      <c r="O25" s="51">
        <f t="shared" si="11"/>
        <v>12.682154000000001</v>
      </c>
      <c r="P25" s="1">
        <v>204</v>
      </c>
      <c r="Q25" s="2">
        <v>3200</v>
      </c>
      <c r="R25" s="2">
        <v>600</v>
      </c>
      <c r="S25" s="2">
        <v>12.834</v>
      </c>
      <c r="T25" s="63">
        <f t="shared" si="8"/>
        <v>12.670154</v>
      </c>
      <c r="U25" s="1">
        <v>264</v>
      </c>
      <c r="V25" s="2">
        <v>1000</v>
      </c>
      <c r="W25" s="2">
        <v>5400</v>
      </c>
      <c r="X25" s="2">
        <v>12.622</v>
      </c>
      <c r="Y25" s="51">
        <f t="shared" si="4"/>
        <v>12.634621999999998</v>
      </c>
      <c r="Z25" s="1">
        <v>384</v>
      </c>
      <c r="AA25" s="2">
        <v>1500</v>
      </c>
      <c r="AB25" s="2">
        <v>5400</v>
      </c>
      <c r="AC25" s="2">
        <v>12.872999999999999</v>
      </c>
      <c r="AD25" s="51">
        <f t="shared" si="5"/>
        <v>12.667031999999999</v>
      </c>
      <c r="AE25" s="1">
        <v>504</v>
      </c>
      <c r="AF25" s="2">
        <v>2700</v>
      </c>
      <c r="AG25" s="2">
        <v>5400</v>
      </c>
      <c r="AH25" s="2">
        <v>12.538</v>
      </c>
      <c r="AI25" s="51">
        <f t="shared" si="6"/>
        <v>12.643076000000001</v>
      </c>
      <c r="AJ25" s="1">
        <v>624</v>
      </c>
      <c r="AK25" s="2">
        <v>3200</v>
      </c>
      <c r="AL25" s="2">
        <v>5400</v>
      </c>
      <c r="AM25" s="2">
        <v>12.843999999999999</v>
      </c>
      <c r="AN25" s="51">
        <f t="shared" si="7"/>
        <v>12.679964</v>
      </c>
      <c r="AP25" s="10"/>
      <c r="AQ25" s="16"/>
      <c r="AR25" s="16"/>
      <c r="AS25" s="16"/>
      <c r="AT25" s="15"/>
      <c r="AU25" s="16"/>
      <c r="AV25" s="16"/>
      <c r="AW25" s="16"/>
      <c r="AX25" s="13"/>
    </row>
    <row r="26" spans="1:50" x14ac:dyDescent="0.25">
      <c r="A26" s="1">
        <v>25</v>
      </c>
      <c r="B26" s="2">
        <v>1000</v>
      </c>
      <c r="C26" s="2">
        <v>625</v>
      </c>
      <c r="D26" s="2">
        <v>12.676</v>
      </c>
      <c r="E26" s="51">
        <f t="shared" si="9"/>
        <v>12.688675999999999</v>
      </c>
      <c r="F26" s="1">
        <v>85</v>
      </c>
      <c r="G26" s="2">
        <v>1500</v>
      </c>
      <c r="H26" s="2">
        <v>625</v>
      </c>
      <c r="I26" s="2">
        <v>12.913</v>
      </c>
      <c r="J26" s="51">
        <f t="shared" si="10"/>
        <v>12.706391999999999</v>
      </c>
      <c r="K26" s="1">
        <v>145</v>
      </c>
      <c r="L26" s="2">
        <v>2700</v>
      </c>
      <c r="M26" s="2">
        <v>625</v>
      </c>
      <c r="N26" s="2">
        <v>12.592000000000001</v>
      </c>
      <c r="O26" s="51">
        <f t="shared" si="11"/>
        <v>12.697184</v>
      </c>
      <c r="P26" s="1">
        <v>205</v>
      </c>
      <c r="Q26" s="2">
        <v>3200</v>
      </c>
      <c r="R26" s="2">
        <v>625</v>
      </c>
      <c r="S26" s="2">
        <v>12.863</v>
      </c>
      <c r="T26" s="63">
        <f t="shared" si="8"/>
        <v>12.698602999999999</v>
      </c>
      <c r="U26" s="1">
        <v>265</v>
      </c>
      <c r="V26" s="2">
        <v>1000</v>
      </c>
      <c r="W26" s="2">
        <v>5425</v>
      </c>
      <c r="X26" s="2">
        <v>12.656000000000001</v>
      </c>
      <c r="Y26" s="51">
        <f t="shared" si="4"/>
        <v>12.668655999999999</v>
      </c>
      <c r="Z26" s="1">
        <v>385</v>
      </c>
      <c r="AA26" s="2">
        <v>1500</v>
      </c>
      <c r="AB26" s="2">
        <v>5425</v>
      </c>
      <c r="AC26" s="2">
        <v>12.863</v>
      </c>
      <c r="AD26" s="51">
        <f t="shared" si="5"/>
        <v>12.657192</v>
      </c>
      <c r="AE26" s="1">
        <v>505</v>
      </c>
      <c r="AF26" s="2">
        <v>2700</v>
      </c>
      <c r="AG26" s="2">
        <v>5425</v>
      </c>
      <c r="AH26" s="2">
        <v>12.552</v>
      </c>
      <c r="AI26" s="51">
        <f t="shared" si="6"/>
        <v>12.657104</v>
      </c>
      <c r="AJ26" s="1">
        <v>625</v>
      </c>
      <c r="AK26" s="2">
        <v>3200</v>
      </c>
      <c r="AL26" s="2">
        <v>5425</v>
      </c>
      <c r="AM26" s="2">
        <v>12.824</v>
      </c>
      <c r="AN26" s="51">
        <f t="shared" si="7"/>
        <v>12.660344</v>
      </c>
      <c r="AP26" s="10"/>
      <c r="AQ26" s="16"/>
      <c r="AR26" s="16"/>
      <c r="AS26" s="16"/>
      <c r="AT26" s="15"/>
      <c r="AU26" s="16"/>
      <c r="AV26" s="16"/>
      <c r="AW26" s="16"/>
      <c r="AX26" s="13"/>
    </row>
    <row r="27" spans="1:50" x14ac:dyDescent="0.25">
      <c r="A27" s="1">
        <v>26</v>
      </c>
      <c r="B27" s="2">
        <v>1000</v>
      </c>
      <c r="C27" s="2">
        <v>650</v>
      </c>
      <c r="D27" s="2">
        <v>12.686</v>
      </c>
      <c r="E27" s="51">
        <f t="shared" si="9"/>
        <v>12.698685999999999</v>
      </c>
      <c r="F27" s="1">
        <v>86</v>
      </c>
      <c r="G27" s="2">
        <v>1500</v>
      </c>
      <c r="H27" s="2">
        <v>650</v>
      </c>
      <c r="I27" s="2">
        <v>12.878</v>
      </c>
      <c r="J27" s="51">
        <f t="shared" si="10"/>
        <v>12.671951999999999</v>
      </c>
      <c r="K27" s="1">
        <v>146</v>
      </c>
      <c r="L27" s="2">
        <v>2700</v>
      </c>
      <c r="M27" s="2">
        <v>650</v>
      </c>
      <c r="N27" s="2">
        <v>12.571999999999999</v>
      </c>
      <c r="O27" s="51">
        <f t="shared" si="11"/>
        <v>12.677143999999998</v>
      </c>
      <c r="P27" s="1">
        <v>206</v>
      </c>
      <c r="Q27" s="2">
        <v>3200</v>
      </c>
      <c r="R27" s="2">
        <v>650</v>
      </c>
      <c r="S27" s="2">
        <v>12.859</v>
      </c>
      <c r="T27" s="63">
        <f t="shared" si="8"/>
        <v>12.694679000000001</v>
      </c>
      <c r="U27" s="1">
        <v>266</v>
      </c>
      <c r="V27" s="2">
        <v>1000</v>
      </c>
      <c r="W27" s="2">
        <v>5450</v>
      </c>
      <c r="X27" s="2">
        <v>12.651</v>
      </c>
      <c r="Y27" s="51">
        <f t="shared" si="4"/>
        <v>12.663650999999998</v>
      </c>
      <c r="Z27" s="1">
        <v>386</v>
      </c>
      <c r="AA27" s="2">
        <v>1500</v>
      </c>
      <c r="AB27" s="2">
        <v>5450</v>
      </c>
      <c r="AC27" s="2">
        <v>12.868</v>
      </c>
      <c r="AD27" s="51">
        <f t="shared" si="5"/>
        <v>12.662112</v>
      </c>
      <c r="AE27" s="1">
        <v>506</v>
      </c>
      <c r="AF27" s="2">
        <v>2700</v>
      </c>
      <c r="AG27" s="2">
        <v>5450</v>
      </c>
      <c r="AH27" s="2">
        <v>12.542999999999999</v>
      </c>
      <c r="AI27" s="51">
        <f t="shared" si="6"/>
        <v>12.648085999999999</v>
      </c>
      <c r="AJ27" s="1">
        <v>626</v>
      </c>
      <c r="AK27" s="2">
        <v>3200</v>
      </c>
      <c r="AL27" s="2">
        <v>5450</v>
      </c>
      <c r="AM27" s="2">
        <v>12.849</v>
      </c>
      <c r="AN27" s="51">
        <f t="shared" si="7"/>
        <v>12.684869000000001</v>
      </c>
      <c r="AP27" s="10"/>
      <c r="AQ27" s="16"/>
      <c r="AR27" s="16"/>
      <c r="AS27" s="16"/>
      <c r="AT27" s="15"/>
      <c r="AU27" s="16"/>
      <c r="AV27" s="16"/>
      <c r="AW27" s="16"/>
      <c r="AX27" s="13"/>
    </row>
    <row r="28" spans="1:50" x14ac:dyDescent="0.25">
      <c r="A28" s="1">
        <v>27</v>
      </c>
      <c r="B28" s="2">
        <v>1000</v>
      </c>
      <c r="C28" s="2">
        <v>675</v>
      </c>
      <c r="D28" s="2">
        <v>12.670999999999999</v>
      </c>
      <c r="E28" s="51">
        <f t="shared" si="9"/>
        <v>12.683670999999999</v>
      </c>
      <c r="F28" s="1">
        <v>87</v>
      </c>
      <c r="G28" s="2">
        <v>1500</v>
      </c>
      <c r="H28" s="2">
        <v>675</v>
      </c>
      <c r="I28" s="2">
        <v>12.907999999999999</v>
      </c>
      <c r="J28" s="51">
        <f t="shared" si="10"/>
        <v>12.701471999999999</v>
      </c>
      <c r="K28" s="1">
        <v>147</v>
      </c>
      <c r="L28" s="2">
        <v>2700</v>
      </c>
      <c r="M28" s="2">
        <v>675</v>
      </c>
      <c r="N28" s="2">
        <v>12.577</v>
      </c>
      <c r="O28" s="51">
        <f t="shared" si="11"/>
        <v>12.682154000000001</v>
      </c>
      <c r="P28" s="1">
        <v>207</v>
      </c>
      <c r="Q28" s="2">
        <v>3200</v>
      </c>
      <c r="R28" s="2">
        <v>675</v>
      </c>
      <c r="S28" s="2">
        <v>12.853999999999999</v>
      </c>
      <c r="T28" s="63">
        <f t="shared" si="8"/>
        <v>12.689774</v>
      </c>
      <c r="U28" s="1">
        <v>267</v>
      </c>
      <c r="V28" s="2">
        <v>1000</v>
      </c>
      <c r="W28" s="2">
        <v>5475</v>
      </c>
      <c r="X28" s="2">
        <v>12.670999999999999</v>
      </c>
      <c r="Y28" s="51">
        <f t="shared" si="4"/>
        <v>12.683670999999999</v>
      </c>
      <c r="Z28" s="1">
        <v>387</v>
      </c>
      <c r="AA28" s="2">
        <v>1500</v>
      </c>
      <c r="AB28" s="2">
        <v>5475</v>
      </c>
      <c r="AC28" s="2">
        <v>12.882999999999999</v>
      </c>
      <c r="AD28" s="51">
        <f t="shared" si="5"/>
        <v>12.676871999999999</v>
      </c>
      <c r="AE28" s="1">
        <v>507</v>
      </c>
      <c r="AF28" s="2">
        <v>2700</v>
      </c>
      <c r="AG28" s="2">
        <v>5475</v>
      </c>
      <c r="AH28" s="2">
        <v>12.552</v>
      </c>
      <c r="AI28" s="51">
        <f t="shared" si="6"/>
        <v>12.657104</v>
      </c>
      <c r="AJ28" s="1">
        <v>627</v>
      </c>
      <c r="AK28" s="2">
        <v>3200</v>
      </c>
      <c r="AL28" s="2">
        <v>5475</v>
      </c>
      <c r="AM28" s="2">
        <v>12.839</v>
      </c>
      <c r="AN28" s="51">
        <f t="shared" si="7"/>
        <v>12.675059000000001</v>
      </c>
      <c r="AP28" s="10"/>
      <c r="AQ28" s="56">
        <f>AVERAGE(Y88:Y101)</f>
        <v>12.689319499999996</v>
      </c>
      <c r="AR28" s="16"/>
      <c r="AS28" s="56">
        <f>AVERAGE(AD88:AD101)</f>
        <v>12.693037714285712</v>
      </c>
      <c r="AT28" s="15"/>
      <c r="AU28" s="56">
        <f>AVERAGE(AI88:AI101)</f>
        <v>12.689668999999999</v>
      </c>
      <c r="AV28" s="16"/>
      <c r="AW28" s="56">
        <f>AVERAGE(AN88:AN101)</f>
        <v>12.691806071428573</v>
      </c>
      <c r="AX28" s="13"/>
    </row>
    <row r="29" spans="1:50" x14ac:dyDescent="0.25">
      <c r="A29" s="1">
        <v>28</v>
      </c>
      <c r="B29" s="2">
        <v>1000</v>
      </c>
      <c r="C29" s="2">
        <v>700</v>
      </c>
      <c r="D29" s="2">
        <v>12.666</v>
      </c>
      <c r="E29" s="51">
        <f t="shared" si="9"/>
        <v>12.678666</v>
      </c>
      <c r="F29" s="1">
        <v>88</v>
      </c>
      <c r="G29" s="2">
        <v>1500</v>
      </c>
      <c r="H29" s="2">
        <v>700</v>
      </c>
      <c r="I29" s="2">
        <v>12.898</v>
      </c>
      <c r="J29" s="51">
        <f t="shared" si="10"/>
        <v>12.691632</v>
      </c>
      <c r="K29" s="1">
        <v>148</v>
      </c>
      <c r="L29" s="2">
        <v>2700</v>
      </c>
      <c r="M29" s="2">
        <v>700</v>
      </c>
      <c r="N29" s="2">
        <v>12.602</v>
      </c>
      <c r="O29" s="51">
        <f t="shared" si="11"/>
        <v>12.707204000000001</v>
      </c>
      <c r="P29" s="1">
        <v>208</v>
      </c>
      <c r="Q29" s="2">
        <v>3200</v>
      </c>
      <c r="R29" s="2">
        <v>700</v>
      </c>
      <c r="S29" s="2">
        <v>12.859</v>
      </c>
      <c r="T29" s="63">
        <f t="shared" si="8"/>
        <v>12.694679000000001</v>
      </c>
      <c r="U29" s="1">
        <v>268</v>
      </c>
      <c r="V29" s="2">
        <v>1000</v>
      </c>
      <c r="W29" s="2">
        <v>5500</v>
      </c>
      <c r="X29" s="2">
        <v>12.680999999999999</v>
      </c>
      <c r="Y29" s="51">
        <f t="shared" si="4"/>
        <v>12.693680999999998</v>
      </c>
      <c r="Z29" s="1">
        <v>388</v>
      </c>
      <c r="AA29" s="2">
        <v>1500</v>
      </c>
      <c r="AB29" s="2">
        <v>5500</v>
      </c>
      <c r="AC29" s="2">
        <v>12.872999999999999</v>
      </c>
      <c r="AD29" s="51">
        <f t="shared" si="5"/>
        <v>12.667031999999999</v>
      </c>
      <c r="AE29" s="1">
        <v>508</v>
      </c>
      <c r="AF29" s="2">
        <v>2700</v>
      </c>
      <c r="AG29" s="2">
        <v>5500</v>
      </c>
      <c r="AH29" s="2">
        <v>12.557</v>
      </c>
      <c r="AI29" s="51">
        <f t="shared" si="6"/>
        <v>12.662114000000001</v>
      </c>
      <c r="AJ29" s="1">
        <v>628</v>
      </c>
      <c r="AK29" s="2">
        <v>3200</v>
      </c>
      <c r="AL29" s="2">
        <v>5500</v>
      </c>
      <c r="AM29" s="2">
        <v>12.829000000000001</v>
      </c>
      <c r="AN29" s="51">
        <f t="shared" si="7"/>
        <v>12.665249000000001</v>
      </c>
      <c r="AP29" s="10"/>
      <c r="AQ29" s="55">
        <f>AQ28-AQ30</f>
        <v>0.37570411538461101</v>
      </c>
      <c r="AR29" s="16"/>
      <c r="AS29" s="55">
        <f>AS28-AS30</f>
        <v>0.37877109890109395</v>
      </c>
      <c r="AT29" s="15"/>
      <c r="AU29" s="55">
        <f>AU28-AU30</f>
        <v>0.37443823076922911</v>
      </c>
      <c r="AV29" s="16"/>
      <c r="AW29" s="55">
        <f>AW28-AW30</f>
        <v>0.37407954065934312</v>
      </c>
      <c r="AX29" s="13"/>
    </row>
    <row r="30" spans="1:50" x14ac:dyDescent="0.25">
      <c r="A30" s="1">
        <v>29</v>
      </c>
      <c r="B30" s="2">
        <v>1000</v>
      </c>
      <c r="C30" s="2">
        <v>725</v>
      </c>
      <c r="D30" s="2">
        <v>12.670999999999999</v>
      </c>
      <c r="E30" s="51">
        <f t="shared" si="9"/>
        <v>12.683670999999999</v>
      </c>
      <c r="F30" s="1">
        <v>89</v>
      </c>
      <c r="G30" s="2">
        <v>1500</v>
      </c>
      <c r="H30" s="2">
        <v>725</v>
      </c>
      <c r="I30" s="2">
        <v>12.893000000000001</v>
      </c>
      <c r="J30" s="51">
        <f t="shared" si="10"/>
        <v>12.686712</v>
      </c>
      <c r="K30" s="1">
        <v>149</v>
      </c>
      <c r="L30" s="2">
        <v>2700</v>
      </c>
      <c r="M30" s="2">
        <v>725</v>
      </c>
      <c r="N30" s="2">
        <v>12.577</v>
      </c>
      <c r="O30" s="51">
        <f t="shared" si="11"/>
        <v>12.682154000000001</v>
      </c>
      <c r="P30" s="1">
        <v>209</v>
      </c>
      <c r="Q30" s="2">
        <v>3200</v>
      </c>
      <c r="R30" s="2">
        <v>725</v>
      </c>
      <c r="S30" s="2">
        <v>12.849</v>
      </c>
      <c r="T30" s="63">
        <f t="shared" si="8"/>
        <v>12.684869000000001</v>
      </c>
      <c r="U30" s="1">
        <v>269</v>
      </c>
      <c r="V30" s="2">
        <v>1000</v>
      </c>
      <c r="W30" s="2">
        <v>5525</v>
      </c>
      <c r="X30" s="2">
        <v>12.651</v>
      </c>
      <c r="Y30" s="51">
        <f t="shared" si="4"/>
        <v>12.663650999999998</v>
      </c>
      <c r="Z30" s="1">
        <v>389</v>
      </c>
      <c r="AA30" s="2">
        <v>1500</v>
      </c>
      <c r="AB30" s="2">
        <v>5525</v>
      </c>
      <c r="AC30" s="2">
        <v>12.868</v>
      </c>
      <c r="AD30" s="51">
        <f t="shared" si="5"/>
        <v>12.662112</v>
      </c>
      <c r="AE30" s="1">
        <v>509</v>
      </c>
      <c r="AF30" s="2">
        <v>2700</v>
      </c>
      <c r="AG30" s="2">
        <v>5525</v>
      </c>
      <c r="AH30" s="2">
        <v>12.557</v>
      </c>
      <c r="AI30" s="51">
        <f t="shared" si="6"/>
        <v>12.662114000000001</v>
      </c>
      <c r="AJ30" s="1">
        <v>629</v>
      </c>
      <c r="AK30" s="2">
        <v>3200</v>
      </c>
      <c r="AL30" s="2">
        <v>5525</v>
      </c>
      <c r="AM30" s="2">
        <v>12.824</v>
      </c>
      <c r="AN30" s="51">
        <f t="shared" si="7"/>
        <v>12.660344</v>
      </c>
      <c r="AP30" s="10"/>
      <c r="AQ30" s="56">
        <f>AVERAGE(Y109:Y121)</f>
        <v>12.313615384615385</v>
      </c>
      <c r="AR30" s="14"/>
      <c r="AS30" s="56">
        <f>AVERAGE(AD109:AD121)</f>
        <v>12.314266615384618</v>
      </c>
      <c r="AT30" s="15"/>
      <c r="AU30" s="56">
        <f>AVERAGE(AI109:AI121)</f>
        <v>12.315230769230769</v>
      </c>
      <c r="AV30" s="14"/>
      <c r="AW30" s="56">
        <f>AVERAGE(AN109:AN121)</f>
        <v>12.31772653076923</v>
      </c>
      <c r="AX30" s="13"/>
    </row>
    <row r="31" spans="1:50" x14ac:dyDescent="0.25">
      <c r="A31" s="1">
        <v>30</v>
      </c>
      <c r="B31" s="2">
        <v>1000</v>
      </c>
      <c r="C31" s="2">
        <v>750</v>
      </c>
      <c r="D31" s="2">
        <v>12.680999999999999</v>
      </c>
      <c r="E31" s="51">
        <f t="shared" si="9"/>
        <v>12.693680999999998</v>
      </c>
      <c r="F31" s="1">
        <v>90</v>
      </c>
      <c r="G31" s="2">
        <v>1500</v>
      </c>
      <c r="H31" s="2">
        <v>750</v>
      </c>
      <c r="I31" s="2">
        <v>12.913</v>
      </c>
      <c r="J31" s="51">
        <f t="shared" si="10"/>
        <v>12.706391999999999</v>
      </c>
      <c r="K31" s="1">
        <v>150</v>
      </c>
      <c r="L31" s="2">
        <v>2700</v>
      </c>
      <c r="M31" s="2">
        <v>750</v>
      </c>
      <c r="N31" s="2">
        <v>12.587</v>
      </c>
      <c r="O31" s="51">
        <f t="shared" si="11"/>
        <v>12.692174</v>
      </c>
      <c r="P31" s="1">
        <v>210</v>
      </c>
      <c r="Q31" s="2">
        <v>3200</v>
      </c>
      <c r="R31" s="2">
        <v>750</v>
      </c>
      <c r="S31" s="2">
        <v>12.843999999999999</v>
      </c>
      <c r="T31" s="63">
        <f t="shared" si="8"/>
        <v>12.679964</v>
      </c>
      <c r="U31" s="1">
        <v>270</v>
      </c>
      <c r="V31" s="2">
        <v>1000</v>
      </c>
      <c r="W31" s="2">
        <v>5550</v>
      </c>
      <c r="X31" s="2">
        <v>12.656000000000001</v>
      </c>
      <c r="Y31" s="51">
        <f t="shared" si="4"/>
        <v>12.668655999999999</v>
      </c>
      <c r="Z31" s="1">
        <v>390</v>
      </c>
      <c r="AA31" s="2">
        <v>1500</v>
      </c>
      <c r="AB31" s="2">
        <v>5550</v>
      </c>
      <c r="AC31" s="2">
        <v>12.882999999999999</v>
      </c>
      <c r="AD31" s="51">
        <f t="shared" si="5"/>
        <v>12.676871999999999</v>
      </c>
      <c r="AE31" s="1">
        <v>510</v>
      </c>
      <c r="AF31" s="2">
        <v>2700</v>
      </c>
      <c r="AG31" s="2">
        <v>5550</v>
      </c>
      <c r="AH31" s="2">
        <v>12.557</v>
      </c>
      <c r="AI31" s="51">
        <f t="shared" si="6"/>
        <v>12.662114000000001</v>
      </c>
      <c r="AJ31" s="1">
        <v>630</v>
      </c>
      <c r="AK31" s="2">
        <v>3200</v>
      </c>
      <c r="AL31" s="2">
        <v>5550</v>
      </c>
      <c r="AM31" s="2">
        <v>12.839</v>
      </c>
      <c r="AN31" s="51">
        <f t="shared" si="7"/>
        <v>12.675059000000001</v>
      </c>
      <c r="AP31" s="10"/>
      <c r="AQ31" s="11"/>
      <c r="AR31" s="11"/>
      <c r="AS31" s="11"/>
      <c r="AT31" s="12"/>
      <c r="AU31" s="11"/>
      <c r="AV31" s="11"/>
      <c r="AW31" s="11"/>
      <c r="AX31" s="13"/>
    </row>
    <row r="32" spans="1:50" x14ac:dyDescent="0.25">
      <c r="A32" s="1">
        <v>31</v>
      </c>
      <c r="B32" s="2">
        <v>1000</v>
      </c>
      <c r="C32" s="2">
        <v>775</v>
      </c>
      <c r="D32" s="2">
        <v>12.676</v>
      </c>
      <c r="E32" s="51">
        <f t="shared" si="9"/>
        <v>12.688675999999999</v>
      </c>
      <c r="F32" s="1">
        <v>91</v>
      </c>
      <c r="G32" s="2">
        <v>1500</v>
      </c>
      <c r="H32" s="2">
        <v>775</v>
      </c>
      <c r="I32" s="2">
        <v>12.898</v>
      </c>
      <c r="J32" s="51">
        <f t="shared" si="10"/>
        <v>12.691632</v>
      </c>
      <c r="K32" s="1">
        <v>151</v>
      </c>
      <c r="L32" s="2">
        <v>2700</v>
      </c>
      <c r="M32" s="2">
        <v>775</v>
      </c>
      <c r="N32" s="2">
        <v>12.587</v>
      </c>
      <c r="O32" s="51">
        <f t="shared" si="11"/>
        <v>12.692174</v>
      </c>
      <c r="P32" s="1">
        <v>211</v>
      </c>
      <c r="Q32" s="2">
        <v>3200</v>
      </c>
      <c r="R32" s="2">
        <v>775</v>
      </c>
      <c r="S32" s="2">
        <v>12.853999999999999</v>
      </c>
      <c r="T32" s="63">
        <f t="shared" si="8"/>
        <v>12.689774</v>
      </c>
      <c r="U32" s="1">
        <v>271</v>
      </c>
      <c r="V32" s="2">
        <v>1000</v>
      </c>
      <c r="W32" s="2">
        <v>5575</v>
      </c>
      <c r="X32" s="2">
        <v>12.661</v>
      </c>
      <c r="Y32" s="51">
        <f t="shared" si="4"/>
        <v>12.673660999999997</v>
      </c>
      <c r="Z32" s="1">
        <v>391</v>
      </c>
      <c r="AA32" s="2">
        <v>1500</v>
      </c>
      <c r="AB32" s="2">
        <v>5575</v>
      </c>
      <c r="AC32" s="2">
        <v>12.872999999999999</v>
      </c>
      <c r="AD32" s="51">
        <f t="shared" si="5"/>
        <v>12.667031999999999</v>
      </c>
      <c r="AE32" s="1">
        <v>511</v>
      </c>
      <c r="AF32" s="2">
        <v>2700</v>
      </c>
      <c r="AG32" s="2">
        <v>5575</v>
      </c>
      <c r="AH32" s="2">
        <v>12.548</v>
      </c>
      <c r="AI32" s="51">
        <f t="shared" si="6"/>
        <v>12.653096</v>
      </c>
      <c r="AJ32" s="1">
        <v>631</v>
      </c>
      <c r="AK32" s="2">
        <v>3200</v>
      </c>
      <c r="AL32" s="2">
        <v>5575</v>
      </c>
      <c r="AM32" s="2">
        <v>12.839</v>
      </c>
      <c r="AN32" s="51">
        <f t="shared" si="7"/>
        <v>12.675059000000001</v>
      </c>
      <c r="AP32" s="10"/>
      <c r="AQ32" s="11"/>
      <c r="AR32" s="11"/>
      <c r="AS32" s="11"/>
      <c r="AT32" s="12"/>
      <c r="AU32" s="11"/>
      <c r="AV32" s="11"/>
      <c r="AW32" s="11"/>
      <c r="AX32" s="13"/>
    </row>
    <row r="33" spans="1:50" x14ac:dyDescent="0.25">
      <c r="A33" s="1">
        <v>32</v>
      </c>
      <c r="B33" s="2">
        <v>1000</v>
      </c>
      <c r="C33" s="2">
        <v>800</v>
      </c>
      <c r="D33" s="2">
        <v>12.680999999999999</v>
      </c>
      <c r="E33" s="51">
        <f t="shared" si="9"/>
        <v>12.693680999999998</v>
      </c>
      <c r="F33" s="1">
        <v>92</v>
      </c>
      <c r="G33" s="2">
        <v>1500</v>
      </c>
      <c r="H33" s="2">
        <v>800</v>
      </c>
      <c r="I33" s="2">
        <v>12.903</v>
      </c>
      <c r="J33" s="51">
        <f t="shared" si="10"/>
        <v>12.696552000000001</v>
      </c>
      <c r="K33" s="1">
        <v>152</v>
      </c>
      <c r="L33" s="2">
        <v>2700</v>
      </c>
      <c r="M33" s="2">
        <v>800</v>
      </c>
      <c r="N33" s="2">
        <v>12.561999999999999</v>
      </c>
      <c r="O33" s="51">
        <f t="shared" si="11"/>
        <v>12.667123999999999</v>
      </c>
      <c r="P33" s="1">
        <v>212</v>
      </c>
      <c r="Q33" s="2">
        <v>3200</v>
      </c>
      <c r="R33" s="2">
        <v>800</v>
      </c>
      <c r="S33" s="2">
        <v>12.878</v>
      </c>
      <c r="T33" s="63">
        <f t="shared" si="8"/>
        <v>12.713317999999999</v>
      </c>
      <c r="U33" s="1">
        <v>272</v>
      </c>
      <c r="V33" s="2">
        <v>1000</v>
      </c>
      <c r="W33" s="2">
        <v>5600</v>
      </c>
      <c r="X33" s="2">
        <v>12.661</v>
      </c>
      <c r="Y33" s="51">
        <f t="shared" si="4"/>
        <v>12.673660999999997</v>
      </c>
      <c r="Z33" s="1">
        <v>392</v>
      </c>
      <c r="AA33" s="2">
        <v>1500</v>
      </c>
      <c r="AB33" s="2">
        <v>5600</v>
      </c>
      <c r="AC33" s="2">
        <v>12.853999999999999</v>
      </c>
      <c r="AD33" s="51">
        <f t="shared" si="5"/>
        <v>12.648335999999999</v>
      </c>
      <c r="AE33" s="1">
        <v>512</v>
      </c>
      <c r="AF33" s="2">
        <v>2700</v>
      </c>
      <c r="AG33" s="2">
        <v>5600</v>
      </c>
      <c r="AH33" s="2">
        <v>12.552</v>
      </c>
      <c r="AI33" s="51">
        <f t="shared" si="6"/>
        <v>12.657104</v>
      </c>
      <c r="AJ33" s="1">
        <v>632</v>
      </c>
      <c r="AK33" s="2">
        <v>3200</v>
      </c>
      <c r="AL33" s="2">
        <v>5600</v>
      </c>
      <c r="AM33" s="2">
        <v>12.834</v>
      </c>
      <c r="AN33" s="51">
        <f t="shared" si="7"/>
        <v>12.670154</v>
      </c>
      <c r="AP33" s="10"/>
      <c r="AQ33" s="11"/>
      <c r="AR33" s="11"/>
      <c r="AS33" s="11"/>
      <c r="AT33" s="12"/>
      <c r="AU33" s="11"/>
      <c r="AV33" s="11"/>
      <c r="AW33" s="11"/>
      <c r="AX33" s="13"/>
    </row>
    <row r="34" spans="1:50" x14ac:dyDescent="0.25">
      <c r="A34" s="1">
        <v>33</v>
      </c>
      <c r="B34" s="2">
        <v>1000</v>
      </c>
      <c r="C34" s="2">
        <v>825</v>
      </c>
      <c r="D34" s="2">
        <v>12.651</v>
      </c>
      <c r="E34" s="51">
        <f t="shared" si="9"/>
        <v>12.663650999999998</v>
      </c>
      <c r="F34" s="1">
        <v>93</v>
      </c>
      <c r="G34" s="2">
        <v>1500</v>
      </c>
      <c r="H34" s="2">
        <v>825</v>
      </c>
      <c r="I34" s="2">
        <v>12.898</v>
      </c>
      <c r="J34" s="51">
        <f t="shared" si="10"/>
        <v>12.691632</v>
      </c>
      <c r="K34" s="1">
        <v>153</v>
      </c>
      <c r="L34" s="2">
        <v>2700</v>
      </c>
      <c r="M34" s="2">
        <v>825</v>
      </c>
      <c r="N34" s="2">
        <v>12.552</v>
      </c>
      <c r="O34" s="51">
        <f t="shared" si="11"/>
        <v>12.657104</v>
      </c>
      <c r="P34" s="1">
        <v>213</v>
      </c>
      <c r="Q34" s="2">
        <v>3200</v>
      </c>
      <c r="R34" s="2">
        <v>825</v>
      </c>
      <c r="S34" s="2">
        <v>12.872999999999999</v>
      </c>
      <c r="T34" s="63">
        <f t="shared" si="8"/>
        <v>12.708412999999998</v>
      </c>
      <c r="U34" s="1">
        <v>273</v>
      </c>
      <c r="V34" s="2">
        <v>1000</v>
      </c>
      <c r="W34" s="2">
        <v>5625</v>
      </c>
      <c r="X34" s="2">
        <v>12.676</v>
      </c>
      <c r="Y34" s="51">
        <f t="shared" si="4"/>
        <v>12.688675999999999</v>
      </c>
      <c r="Z34" s="1">
        <v>393</v>
      </c>
      <c r="AA34" s="2">
        <v>1500</v>
      </c>
      <c r="AB34" s="2">
        <v>5625</v>
      </c>
      <c r="AC34" s="2">
        <v>12.863</v>
      </c>
      <c r="AD34" s="51">
        <f t="shared" si="5"/>
        <v>12.657192</v>
      </c>
      <c r="AE34" s="1">
        <v>513</v>
      </c>
      <c r="AF34" s="2">
        <v>2700</v>
      </c>
      <c r="AG34" s="2">
        <v>5625</v>
      </c>
      <c r="AH34" s="2">
        <v>12.552</v>
      </c>
      <c r="AI34" s="51">
        <f t="shared" si="6"/>
        <v>12.657104</v>
      </c>
      <c r="AJ34" s="1">
        <v>633</v>
      </c>
      <c r="AK34" s="2">
        <v>3200</v>
      </c>
      <c r="AL34" s="2">
        <v>5625</v>
      </c>
      <c r="AM34" s="2">
        <v>12.824</v>
      </c>
      <c r="AN34" s="51">
        <f t="shared" si="7"/>
        <v>12.660344</v>
      </c>
      <c r="AP34" s="10"/>
      <c r="AQ34" s="11"/>
      <c r="AR34" s="11"/>
      <c r="AS34" s="11"/>
      <c r="AT34" s="12"/>
      <c r="AU34" s="11"/>
      <c r="AV34" s="11"/>
      <c r="AW34" s="11"/>
      <c r="AX34" s="13"/>
    </row>
    <row r="35" spans="1:50" ht="17.25" thickBot="1" x14ac:dyDescent="0.3">
      <c r="A35" s="1">
        <v>34</v>
      </c>
      <c r="B35" s="2">
        <v>1000</v>
      </c>
      <c r="C35" s="2">
        <v>850</v>
      </c>
      <c r="D35" s="2">
        <v>12.651</v>
      </c>
      <c r="E35" s="51">
        <f t="shared" si="9"/>
        <v>12.663650999999998</v>
      </c>
      <c r="F35" s="1">
        <v>94</v>
      </c>
      <c r="G35" s="2">
        <v>1500</v>
      </c>
      <c r="H35" s="2">
        <v>850</v>
      </c>
      <c r="I35" s="2">
        <v>12.898</v>
      </c>
      <c r="J35" s="51">
        <f t="shared" si="10"/>
        <v>12.691632</v>
      </c>
      <c r="K35" s="1">
        <v>154</v>
      </c>
      <c r="L35" s="2">
        <v>2700</v>
      </c>
      <c r="M35" s="2">
        <v>850</v>
      </c>
      <c r="N35" s="2">
        <v>12.571999999999999</v>
      </c>
      <c r="O35" s="51">
        <f t="shared" si="11"/>
        <v>12.677143999999998</v>
      </c>
      <c r="P35" s="1">
        <v>214</v>
      </c>
      <c r="Q35" s="2">
        <v>3200</v>
      </c>
      <c r="R35" s="2">
        <v>850</v>
      </c>
      <c r="S35" s="2">
        <v>12.843999999999999</v>
      </c>
      <c r="T35" s="63">
        <f t="shared" si="8"/>
        <v>12.679964</v>
      </c>
      <c r="U35" s="1">
        <v>274</v>
      </c>
      <c r="V35" s="2">
        <v>1000</v>
      </c>
      <c r="W35" s="2">
        <v>5650</v>
      </c>
      <c r="X35" s="2">
        <v>12.641</v>
      </c>
      <c r="Y35" s="51">
        <f t="shared" si="4"/>
        <v>12.653640999999999</v>
      </c>
      <c r="Z35" s="1">
        <v>394</v>
      </c>
      <c r="AA35" s="2">
        <v>1500</v>
      </c>
      <c r="AB35" s="2">
        <v>5650</v>
      </c>
      <c r="AC35" s="2">
        <v>12.843999999999999</v>
      </c>
      <c r="AD35" s="51">
        <f t="shared" si="5"/>
        <v>12.638496</v>
      </c>
      <c r="AE35" s="1">
        <v>514</v>
      </c>
      <c r="AF35" s="2">
        <v>2700</v>
      </c>
      <c r="AG35" s="2">
        <v>5650</v>
      </c>
      <c r="AH35" s="2">
        <v>12.567</v>
      </c>
      <c r="AI35" s="51">
        <f t="shared" si="6"/>
        <v>12.672134</v>
      </c>
      <c r="AJ35" s="1">
        <v>634</v>
      </c>
      <c r="AK35" s="2">
        <v>3200</v>
      </c>
      <c r="AL35" s="2">
        <v>5650</v>
      </c>
      <c r="AM35" s="2">
        <v>12.824</v>
      </c>
      <c r="AN35" s="51">
        <f t="shared" si="7"/>
        <v>12.660344</v>
      </c>
      <c r="AP35" s="17"/>
      <c r="AQ35" s="18"/>
      <c r="AR35" s="18"/>
      <c r="AS35" s="18"/>
      <c r="AT35" s="19"/>
      <c r="AU35" s="18"/>
      <c r="AV35" s="18"/>
      <c r="AW35" s="18"/>
      <c r="AX35" s="20"/>
    </row>
    <row r="36" spans="1:50" x14ac:dyDescent="0.25">
      <c r="A36" s="1">
        <v>35</v>
      </c>
      <c r="B36" s="2">
        <v>1000</v>
      </c>
      <c r="C36" s="2">
        <v>875</v>
      </c>
      <c r="D36" s="2">
        <v>12.696</v>
      </c>
      <c r="E36" s="51">
        <f t="shared" si="9"/>
        <v>12.708695999999998</v>
      </c>
      <c r="F36" s="1">
        <v>95</v>
      </c>
      <c r="G36" s="2">
        <v>1500</v>
      </c>
      <c r="H36" s="2">
        <v>875</v>
      </c>
      <c r="I36" s="2">
        <v>12.888</v>
      </c>
      <c r="J36" s="51">
        <f t="shared" si="10"/>
        <v>12.681792</v>
      </c>
      <c r="K36" s="1">
        <v>155</v>
      </c>
      <c r="L36" s="2">
        <v>2700</v>
      </c>
      <c r="M36" s="2">
        <v>875</v>
      </c>
      <c r="N36" s="2">
        <v>12.582000000000001</v>
      </c>
      <c r="O36" s="51">
        <f t="shared" si="11"/>
        <v>12.687164000000001</v>
      </c>
      <c r="P36" s="1">
        <v>215</v>
      </c>
      <c r="Q36" s="2">
        <v>3200</v>
      </c>
      <c r="R36" s="2">
        <v>875</v>
      </c>
      <c r="S36" s="2">
        <v>12.878</v>
      </c>
      <c r="T36" s="63">
        <f t="shared" si="8"/>
        <v>12.713317999999999</v>
      </c>
      <c r="U36" s="1">
        <v>275</v>
      </c>
      <c r="V36" s="2">
        <v>1000</v>
      </c>
      <c r="W36" s="2">
        <v>5675</v>
      </c>
      <c r="X36" s="2">
        <v>12.656000000000001</v>
      </c>
      <c r="Y36" s="51">
        <f t="shared" si="4"/>
        <v>12.668655999999999</v>
      </c>
      <c r="Z36" s="1">
        <v>395</v>
      </c>
      <c r="AA36" s="2">
        <v>1500</v>
      </c>
      <c r="AB36" s="2">
        <v>5675</v>
      </c>
      <c r="AC36" s="2">
        <v>12.863</v>
      </c>
      <c r="AD36" s="51">
        <f t="shared" si="5"/>
        <v>12.657192</v>
      </c>
      <c r="AE36" s="1">
        <v>515</v>
      </c>
      <c r="AF36" s="2">
        <v>2700</v>
      </c>
      <c r="AG36" s="2">
        <v>5675</v>
      </c>
      <c r="AH36" s="2">
        <v>12.571999999999999</v>
      </c>
      <c r="AI36" s="51">
        <f t="shared" si="6"/>
        <v>12.677143999999998</v>
      </c>
      <c r="AJ36" s="1">
        <v>635</v>
      </c>
      <c r="AK36" s="2">
        <v>3200</v>
      </c>
      <c r="AL36" s="2">
        <v>5675</v>
      </c>
      <c r="AM36" s="2">
        <v>12.834</v>
      </c>
      <c r="AN36" s="51">
        <f t="shared" si="7"/>
        <v>12.670154</v>
      </c>
    </row>
    <row r="37" spans="1:50" x14ac:dyDescent="0.25">
      <c r="A37" s="1">
        <v>36</v>
      </c>
      <c r="B37" s="2">
        <v>1000</v>
      </c>
      <c r="C37" s="2">
        <v>900</v>
      </c>
      <c r="D37" s="2">
        <v>12.680999999999999</v>
      </c>
      <c r="E37" s="51">
        <f t="shared" si="9"/>
        <v>12.693680999999998</v>
      </c>
      <c r="F37" s="1">
        <v>96</v>
      </c>
      <c r="G37" s="2">
        <v>1500</v>
      </c>
      <c r="H37" s="2">
        <v>900</v>
      </c>
      <c r="I37" s="2">
        <v>12.913</v>
      </c>
      <c r="J37" s="51">
        <f t="shared" si="10"/>
        <v>12.706391999999999</v>
      </c>
      <c r="K37" s="1">
        <v>156</v>
      </c>
      <c r="L37" s="2">
        <v>2700</v>
      </c>
      <c r="M37" s="2">
        <v>900</v>
      </c>
      <c r="N37" s="2">
        <v>12.597</v>
      </c>
      <c r="O37" s="51">
        <f t="shared" si="11"/>
        <v>12.702194</v>
      </c>
      <c r="P37" s="1">
        <v>216</v>
      </c>
      <c r="Q37" s="2">
        <v>3200</v>
      </c>
      <c r="R37" s="2">
        <v>900</v>
      </c>
      <c r="S37" s="2">
        <v>12.863</v>
      </c>
      <c r="T37" s="63">
        <f t="shared" si="8"/>
        <v>12.698602999999999</v>
      </c>
      <c r="U37" s="1">
        <v>276</v>
      </c>
      <c r="V37" s="2">
        <v>1000</v>
      </c>
      <c r="W37" s="2">
        <v>5700</v>
      </c>
      <c r="X37" s="2">
        <v>12.646000000000001</v>
      </c>
      <c r="Y37" s="51">
        <f t="shared" si="4"/>
        <v>12.658645999999999</v>
      </c>
      <c r="Z37" s="1">
        <v>396</v>
      </c>
      <c r="AA37" s="2">
        <v>1500</v>
      </c>
      <c r="AB37" s="2">
        <v>5700</v>
      </c>
      <c r="AC37" s="2">
        <v>12.878</v>
      </c>
      <c r="AD37" s="51">
        <f t="shared" si="5"/>
        <v>12.671951999999999</v>
      </c>
      <c r="AE37" s="1">
        <v>516</v>
      </c>
      <c r="AF37" s="2">
        <v>2700</v>
      </c>
      <c r="AG37" s="2">
        <v>5700</v>
      </c>
      <c r="AH37" s="2">
        <v>12.548</v>
      </c>
      <c r="AI37" s="51">
        <f t="shared" si="6"/>
        <v>12.653096</v>
      </c>
      <c r="AJ37" s="1">
        <v>636</v>
      </c>
      <c r="AK37" s="2">
        <v>3200</v>
      </c>
      <c r="AL37" s="2">
        <v>5700</v>
      </c>
      <c r="AM37" s="2">
        <v>12.872999999999999</v>
      </c>
      <c r="AN37" s="51">
        <f t="shared" si="7"/>
        <v>12.708412999999998</v>
      </c>
    </row>
    <row r="38" spans="1:50" x14ac:dyDescent="0.25">
      <c r="A38" s="1">
        <v>37</v>
      </c>
      <c r="B38" s="2">
        <v>1000</v>
      </c>
      <c r="C38" s="2">
        <v>925</v>
      </c>
      <c r="D38" s="2">
        <v>12.686</v>
      </c>
      <c r="E38" s="51">
        <f t="shared" si="9"/>
        <v>12.698685999999999</v>
      </c>
      <c r="F38" s="1">
        <v>97</v>
      </c>
      <c r="G38" s="2">
        <v>1500</v>
      </c>
      <c r="H38" s="2">
        <v>925</v>
      </c>
      <c r="I38" s="2">
        <v>12.863</v>
      </c>
      <c r="J38" s="51">
        <f t="shared" si="10"/>
        <v>12.657192</v>
      </c>
      <c r="K38" s="1">
        <v>157</v>
      </c>
      <c r="L38" s="2">
        <v>2700</v>
      </c>
      <c r="M38" s="2">
        <v>925</v>
      </c>
      <c r="N38" s="2">
        <v>12.592000000000001</v>
      </c>
      <c r="O38" s="51">
        <f t="shared" si="11"/>
        <v>12.697184</v>
      </c>
      <c r="P38" s="1">
        <v>217</v>
      </c>
      <c r="Q38" s="2">
        <v>3200</v>
      </c>
      <c r="R38" s="2">
        <v>925</v>
      </c>
      <c r="S38" s="2">
        <v>12.878</v>
      </c>
      <c r="T38" s="63">
        <f t="shared" si="8"/>
        <v>12.713317999999999</v>
      </c>
      <c r="U38" s="1">
        <v>277</v>
      </c>
      <c r="V38" s="2">
        <v>1000</v>
      </c>
      <c r="W38" s="2">
        <v>5725</v>
      </c>
      <c r="X38" s="2">
        <v>12.656000000000001</v>
      </c>
      <c r="Y38" s="51">
        <f t="shared" si="4"/>
        <v>12.668655999999999</v>
      </c>
      <c r="Z38" s="1">
        <v>397</v>
      </c>
      <c r="AA38" s="2">
        <v>1500</v>
      </c>
      <c r="AB38" s="2">
        <v>5725</v>
      </c>
      <c r="AC38" s="2">
        <v>12.872999999999999</v>
      </c>
      <c r="AD38" s="51">
        <f t="shared" si="5"/>
        <v>12.667031999999999</v>
      </c>
      <c r="AE38" s="1">
        <v>517</v>
      </c>
      <c r="AF38" s="2">
        <v>2700</v>
      </c>
      <c r="AG38" s="2">
        <v>5725</v>
      </c>
      <c r="AH38" s="2">
        <v>12.552</v>
      </c>
      <c r="AI38" s="51">
        <f t="shared" si="6"/>
        <v>12.657104</v>
      </c>
      <c r="AJ38" s="1">
        <v>637</v>
      </c>
      <c r="AK38" s="2">
        <v>3200</v>
      </c>
      <c r="AL38" s="2">
        <v>5725</v>
      </c>
      <c r="AM38" s="2">
        <v>12.829000000000001</v>
      </c>
      <c r="AN38" s="51">
        <f t="shared" si="7"/>
        <v>12.665249000000001</v>
      </c>
    </row>
    <row r="39" spans="1:50" x14ac:dyDescent="0.25">
      <c r="A39" s="1">
        <v>38</v>
      </c>
      <c r="B39" s="2">
        <v>1000</v>
      </c>
      <c r="C39" s="2">
        <v>950</v>
      </c>
      <c r="D39" s="2">
        <v>12.661</v>
      </c>
      <c r="E39" s="51">
        <f t="shared" si="9"/>
        <v>12.673660999999997</v>
      </c>
      <c r="F39" s="1">
        <v>98</v>
      </c>
      <c r="G39" s="2">
        <v>1500</v>
      </c>
      <c r="H39" s="2">
        <v>950</v>
      </c>
      <c r="I39" s="2">
        <v>12.907999999999999</v>
      </c>
      <c r="J39" s="51">
        <f t="shared" si="10"/>
        <v>12.701471999999999</v>
      </c>
      <c r="K39" s="1">
        <v>158</v>
      </c>
      <c r="L39" s="2">
        <v>2700</v>
      </c>
      <c r="M39" s="2">
        <v>950</v>
      </c>
      <c r="N39" s="2">
        <v>12.602</v>
      </c>
      <c r="O39" s="51">
        <f t="shared" si="11"/>
        <v>12.707204000000001</v>
      </c>
      <c r="P39" s="1">
        <v>218</v>
      </c>
      <c r="Q39" s="2">
        <v>3200</v>
      </c>
      <c r="R39" s="2">
        <v>950</v>
      </c>
      <c r="S39" s="2">
        <v>12.859</v>
      </c>
      <c r="T39" s="63">
        <f t="shared" si="8"/>
        <v>12.694679000000001</v>
      </c>
      <c r="U39" s="1">
        <v>278</v>
      </c>
      <c r="V39" s="2">
        <v>1000</v>
      </c>
      <c r="W39" s="2">
        <v>5750</v>
      </c>
      <c r="X39" s="2">
        <v>12.651</v>
      </c>
      <c r="Y39" s="51">
        <f t="shared" si="4"/>
        <v>12.663650999999998</v>
      </c>
      <c r="Z39" s="1">
        <v>398</v>
      </c>
      <c r="AA39" s="2">
        <v>1500</v>
      </c>
      <c r="AB39" s="2">
        <v>5750</v>
      </c>
      <c r="AC39" s="2">
        <v>12.859</v>
      </c>
      <c r="AD39" s="51">
        <f t="shared" si="5"/>
        <v>12.653255999999999</v>
      </c>
      <c r="AE39" s="1">
        <v>518</v>
      </c>
      <c r="AF39" s="2">
        <v>2700</v>
      </c>
      <c r="AG39" s="2">
        <v>5750</v>
      </c>
      <c r="AH39" s="2">
        <v>12.548</v>
      </c>
      <c r="AI39" s="51">
        <f t="shared" si="6"/>
        <v>12.653096</v>
      </c>
      <c r="AJ39" s="1">
        <v>638</v>
      </c>
      <c r="AK39" s="2">
        <v>3200</v>
      </c>
      <c r="AL39" s="2">
        <v>5750</v>
      </c>
      <c r="AM39" s="2">
        <v>12.839</v>
      </c>
      <c r="AN39" s="51">
        <f t="shared" si="7"/>
        <v>12.675059000000001</v>
      </c>
    </row>
    <row r="40" spans="1:50" x14ac:dyDescent="0.25">
      <c r="A40" s="1">
        <v>39</v>
      </c>
      <c r="B40" s="2">
        <v>1000</v>
      </c>
      <c r="C40" s="2">
        <v>975</v>
      </c>
      <c r="D40" s="2">
        <v>12.670999999999999</v>
      </c>
      <c r="E40" s="51">
        <f t="shared" si="9"/>
        <v>12.683670999999999</v>
      </c>
      <c r="F40" s="1">
        <v>99</v>
      </c>
      <c r="G40" s="2">
        <v>1500</v>
      </c>
      <c r="H40" s="2">
        <v>975</v>
      </c>
      <c r="I40" s="2">
        <v>12.878</v>
      </c>
      <c r="J40" s="51">
        <f t="shared" si="10"/>
        <v>12.671951999999999</v>
      </c>
      <c r="K40" s="1">
        <v>159</v>
      </c>
      <c r="L40" s="2">
        <v>2700</v>
      </c>
      <c r="M40" s="2">
        <v>975</v>
      </c>
      <c r="N40" s="2">
        <v>12.567</v>
      </c>
      <c r="O40" s="51">
        <f t="shared" si="11"/>
        <v>12.672134</v>
      </c>
      <c r="P40" s="1">
        <v>219</v>
      </c>
      <c r="Q40" s="2">
        <v>3200</v>
      </c>
      <c r="R40" s="2">
        <v>975</v>
      </c>
      <c r="S40" s="2">
        <v>12.888</v>
      </c>
      <c r="T40" s="63">
        <f t="shared" si="8"/>
        <v>12.723127999999999</v>
      </c>
      <c r="U40" s="1">
        <v>279</v>
      </c>
      <c r="V40" s="2">
        <v>1000</v>
      </c>
      <c r="W40" s="2">
        <v>5775</v>
      </c>
      <c r="X40" s="2">
        <v>12.651</v>
      </c>
      <c r="Y40" s="51">
        <f t="shared" si="4"/>
        <v>12.663650999999998</v>
      </c>
      <c r="Z40" s="1">
        <v>399</v>
      </c>
      <c r="AA40" s="2">
        <v>1500</v>
      </c>
      <c r="AB40" s="2">
        <v>5775</v>
      </c>
      <c r="AC40" s="2">
        <v>12.853999999999999</v>
      </c>
      <c r="AD40" s="51">
        <f t="shared" si="5"/>
        <v>12.648335999999999</v>
      </c>
      <c r="AE40" s="1">
        <v>519</v>
      </c>
      <c r="AF40" s="2">
        <v>2700</v>
      </c>
      <c r="AG40" s="2">
        <v>5775</v>
      </c>
      <c r="AH40" s="2">
        <v>12.548</v>
      </c>
      <c r="AI40" s="51">
        <f t="shared" si="6"/>
        <v>12.653096</v>
      </c>
      <c r="AJ40" s="1">
        <v>639</v>
      </c>
      <c r="AK40" s="2">
        <v>3200</v>
      </c>
      <c r="AL40" s="2">
        <v>5775</v>
      </c>
      <c r="AM40" s="2">
        <v>12.824</v>
      </c>
      <c r="AN40" s="51">
        <f t="shared" si="7"/>
        <v>12.660344</v>
      </c>
    </row>
    <row r="41" spans="1:50" x14ac:dyDescent="0.25">
      <c r="A41" s="1">
        <v>40</v>
      </c>
      <c r="B41" s="2">
        <v>1000</v>
      </c>
      <c r="C41" s="2">
        <v>1000</v>
      </c>
      <c r="D41" s="2">
        <v>12.661</v>
      </c>
      <c r="E41" s="51">
        <f t="shared" si="9"/>
        <v>12.673660999999997</v>
      </c>
      <c r="F41" s="1">
        <v>100</v>
      </c>
      <c r="G41" s="2">
        <v>1500</v>
      </c>
      <c r="H41" s="2">
        <v>1000</v>
      </c>
      <c r="I41" s="2">
        <v>12.893000000000001</v>
      </c>
      <c r="J41" s="51">
        <f t="shared" si="10"/>
        <v>12.686712</v>
      </c>
      <c r="K41" s="1">
        <v>160</v>
      </c>
      <c r="L41" s="2">
        <v>2700</v>
      </c>
      <c r="M41" s="2">
        <v>1000</v>
      </c>
      <c r="N41" s="2">
        <v>12.571999999999999</v>
      </c>
      <c r="O41" s="51">
        <f t="shared" si="11"/>
        <v>12.677143999999998</v>
      </c>
      <c r="P41" s="1">
        <v>220</v>
      </c>
      <c r="Q41" s="2">
        <v>3200</v>
      </c>
      <c r="R41" s="2">
        <v>1000</v>
      </c>
      <c r="S41" s="2">
        <v>12.849</v>
      </c>
      <c r="T41" s="63">
        <f t="shared" si="8"/>
        <v>12.684869000000001</v>
      </c>
      <c r="U41" s="1">
        <v>280</v>
      </c>
      <c r="V41" s="2">
        <v>1000</v>
      </c>
      <c r="W41" s="2">
        <v>5800</v>
      </c>
      <c r="X41" s="2">
        <v>12.641</v>
      </c>
      <c r="Y41" s="51">
        <f t="shared" si="4"/>
        <v>12.653640999999999</v>
      </c>
      <c r="Z41" s="1">
        <v>400</v>
      </c>
      <c r="AA41" s="2">
        <v>1500</v>
      </c>
      <c r="AB41" s="2">
        <v>5800</v>
      </c>
      <c r="AC41" s="2">
        <v>12.853999999999999</v>
      </c>
      <c r="AD41" s="51">
        <f t="shared" si="5"/>
        <v>12.648335999999999</v>
      </c>
      <c r="AE41" s="1">
        <v>520</v>
      </c>
      <c r="AF41" s="2">
        <v>2700</v>
      </c>
      <c r="AG41" s="2">
        <v>5800</v>
      </c>
      <c r="AH41" s="2">
        <v>12.577</v>
      </c>
      <c r="AI41" s="51">
        <f t="shared" si="6"/>
        <v>12.682154000000001</v>
      </c>
      <c r="AJ41" s="1">
        <v>640</v>
      </c>
      <c r="AK41" s="2">
        <v>3200</v>
      </c>
      <c r="AL41" s="2">
        <v>5800</v>
      </c>
      <c r="AM41" s="2">
        <v>12.839</v>
      </c>
      <c r="AN41" s="51">
        <f t="shared" si="7"/>
        <v>12.675059000000001</v>
      </c>
    </row>
    <row r="42" spans="1:50" x14ac:dyDescent="0.25">
      <c r="A42" s="1">
        <v>41</v>
      </c>
      <c r="B42" s="2">
        <v>1000</v>
      </c>
      <c r="C42" s="2">
        <v>1025</v>
      </c>
      <c r="D42" s="2">
        <v>12.680999999999999</v>
      </c>
      <c r="E42" s="51">
        <f t="shared" si="9"/>
        <v>12.693680999999998</v>
      </c>
      <c r="F42" s="1">
        <v>101</v>
      </c>
      <c r="G42" s="2">
        <v>1500</v>
      </c>
      <c r="H42" s="2">
        <v>1025</v>
      </c>
      <c r="I42" s="2">
        <v>12.868</v>
      </c>
      <c r="J42" s="51">
        <f t="shared" si="10"/>
        <v>12.662112</v>
      </c>
      <c r="K42" s="1">
        <v>161</v>
      </c>
      <c r="L42" s="2">
        <v>2700</v>
      </c>
      <c r="M42" s="2">
        <v>1025</v>
      </c>
      <c r="N42" s="2">
        <v>12.561999999999999</v>
      </c>
      <c r="O42" s="51">
        <f t="shared" si="11"/>
        <v>12.667123999999999</v>
      </c>
      <c r="P42" s="1">
        <v>221</v>
      </c>
      <c r="Q42" s="2">
        <v>3200</v>
      </c>
      <c r="R42" s="2">
        <v>1025</v>
      </c>
      <c r="S42" s="2">
        <v>12.868</v>
      </c>
      <c r="T42" s="63">
        <f t="shared" si="8"/>
        <v>12.703507999999999</v>
      </c>
      <c r="U42" s="1">
        <v>281</v>
      </c>
      <c r="V42" s="2">
        <v>1000</v>
      </c>
      <c r="W42" s="2">
        <v>5825</v>
      </c>
      <c r="X42" s="2">
        <v>12.646000000000001</v>
      </c>
      <c r="Y42" s="51">
        <f t="shared" si="4"/>
        <v>12.658645999999999</v>
      </c>
      <c r="Z42" s="1">
        <v>401</v>
      </c>
      <c r="AA42" s="2">
        <v>1500</v>
      </c>
      <c r="AB42" s="2">
        <v>5825</v>
      </c>
      <c r="AC42" s="2">
        <v>12.882999999999999</v>
      </c>
      <c r="AD42" s="51">
        <f t="shared" si="5"/>
        <v>12.676871999999999</v>
      </c>
      <c r="AE42" s="1">
        <v>521</v>
      </c>
      <c r="AF42" s="2">
        <v>2700</v>
      </c>
      <c r="AG42" s="2">
        <v>5825</v>
      </c>
      <c r="AH42" s="2">
        <v>12.552</v>
      </c>
      <c r="AI42" s="51">
        <f t="shared" si="6"/>
        <v>12.657104</v>
      </c>
      <c r="AJ42" s="1">
        <v>641</v>
      </c>
      <c r="AK42" s="2">
        <v>3200</v>
      </c>
      <c r="AL42" s="2">
        <v>5825</v>
      </c>
      <c r="AM42" s="2">
        <v>12.819000000000001</v>
      </c>
      <c r="AN42" s="51">
        <f t="shared" si="7"/>
        <v>12.655439000000001</v>
      </c>
    </row>
    <row r="43" spans="1:50" x14ac:dyDescent="0.25">
      <c r="A43" s="1">
        <v>42</v>
      </c>
      <c r="B43" s="2">
        <v>1000</v>
      </c>
      <c r="C43" s="2">
        <v>1050</v>
      </c>
      <c r="D43" s="2">
        <v>12.656000000000001</v>
      </c>
      <c r="E43" s="51">
        <f t="shared" si="9"/>
        <v>12.668655999999999</v>
      </c>
      <c r="F43" s="1">
        <v>102</v>
      </c>
      <c r="G43" s="2">
        <v>1500</v>
      </c>
      <c r="H43" s="2">
        <v>1050</v>
      </c>
      <c r="I43" s="2">
        <v>12.898</v>
      </c>
      <c r="J43" s="51">
        <f t="shared" si="10"/>
        <v>12.691632</v>
      </c>
      <c r="K43" s="1">
        <v>162</v>
      </c>
      <c r="L43" s="2">
        <v>2700</v>
      </c>
      <c r="M43" s="2">
        <v>1050</v>
      </c>
      <c r="N43" s="2">
        <v>12.561999999999999</v>
      </c>
      <c r="O43" s="51">
        <f t="shared" si="11"/>
        <v>12.667123999999999</v>
      </c>
      <c r="P43" s="1">
        <v>222</v>
      </c>
      <c r="Q43" s="2">
        <v>3200</v>
      </c>
      <c r="R43" s="2">
        <v>1050</v>
      </c>
      <c r="S43" s="2">
        <v>12.853999999999999</v>
      </c>
      <c r="T43" s="63">
        <f t="shared" si="8"/>
        <v>12.689774</v>
      </c>
      <c r="U43" s="1">
        <v>282</v>
      </c>
      <c r="V43" s="2">
        <v>1000</v>
      </c>
      <c r="W43" s="2">
        <v>5850</v>
      </c>
      <c r="X43" s="2">
        <v>12.631</v>
      </c>
      <c r="Y43" s="51">
        <f t="shared" si="4"/>
        <v>12.643630999999999</v>
      </c>
      <c r="Z43" s="1">
        <v>402</v>
      </c>
      <c r="AA43" s="2">
        <v>1500</v>
      </c>
      <c r="AB43" s="2">
        <v>5850</v>
      </c>
      <c r="AC43" s="2">
        <v>12.878</v>
      </c>
      <c r="AD43" s="51">
        <f t="shared" si="5"/>
        <v>12.671951999999999</v>
      </c>
      <c r="AE43" s="1">
        <v>522</v>
      </c>
      <c r="AF43" s="2">
        <v>2700</v>
      </c>
      <c r="AG43" s="2">
        <v>5850</v>
      </c>
      <c r="AH43" s="2">
        <v>12.548</v>
      </c>
      <c r="AI43" s="51">
        <f t="shared" si="6"/>
        <v>12.653096</v>
      </c>
      <c r="AJ43" s="1">
        <v>642</v>
      </c>
      <c r="AK43" s="2">
        <v>3200</v>
      </c>
      <c r="AL43" s="2">
        <v>5850</v>
      </c>
      <c r="AM43" s="2">
        <v>12.839</v>
      </c>
      <c r="AN43" s="51">
        <f t="shared" si="7"/>
        <v>12.675059000000001</v>
      </c>
    </row>
    <row r="44" spans="1:50" x14ac:dyDescent="0.25">
      <c r="A44" s="1">
        <v>43</v>
      </c>
      <c r="B44" s="2">
        <v>1000</v>
      </c>
      <c r="C44" s="2">
        <v>1075</v>
      </c>
      <c r="D44" s="2">
        <v>12.656000000000001</v>
      </c>
      <c r="E44" s="51">
        <f t="shared" si="9"/>
        <v>12.668655999999999</v>
      </c>
      <c r="F44" s="1">
        <v>103</v>
      </c>
      <c r="G44" s="2">
        <v>1500</v>
      </c>
      <c r="H44" s="2">
        <v>1075</v>
      </c>
      <c r="I44" s="2">
        <v>12.903</v>
      </c>
      <c r="J44" s="51">
        <f t="shared" si="10"/>
        <v>12.696552000000001</v>
      </c>
      <c r="K44" s="1">
        <v>163</v>
      </c>
      <c r="L44" s="2">
        <v>2700</v>
      </c>
      <c r="M44" s="2">
        <v>1075</v>
      </c>
      <c r="N44" s="2">
        <v>12.561999999999999</v>
      </c>
      <c r="O44" s="51">
        <f t="shared" si="11"/>
        <v>12.667123999999999</v>
      </c>
      <c r="P44" s="1">
        <v>223</v>
      </c>
      <c r="Q44" s="2">
        <v>3200</v>
      </c>
      <c r="R44" s="2">
        <v>1075</v>
      </c>
      <c r="S44" s="2">
        <v>12.853999999999999</v>
      </c>
      <c r="T44" s="63">
        <f t="shared" si="8"/>
        <v>12.689774</v>
      </c>
      <c r="U44" s="1">
        <v>283</v>
      </c>
      <c r="V44" s="2">
        <v>1000</v>
      </c>
      <c r="W44" s="2">
        <v>5875</v>
      </c>
      <c r="X44" s="2">
        <v>12.622</v>
      </c>
      <c r="Y44" s="51">
        <f t="shared" si="4"/>
        <v>12.634621999999998</v>
      </c>
      <c r="Z44" s="1">
        <v>403</v>
      </c>
      <c r="AA44" s="2">
        <v>1500</v>
      </c>
      <c r="AB44" s="2">
        <v>5875</v>
      </c>
      <c r="AC44" s="2">
        <v>12.878</v>
      </c>
      <c r="AD44" s="51">
        <f t="shared" si="5"/>
        <v>12.671951999999999</v>
      </c>
      <c r="AE44" s="1">
        <v>523</v>
      </c>
      <c r="AF44" s="2">
        <v>2700</v>
      </c>
      <c r="AG44" s="2">
        <v>5875</v>
      </c>
      <c r="AH44" s="2">
        <v>12.548</v>
      </c>
      <c r="AI44" s="51">
        <f t="shared" si="6"/>
        <v>12.653096</v>
      </c>
      <c r="AJ44" s="1">
        <v>643</v>
      </c>
      <c r="AK44" s="2">
        <v>3200</v>
      </c>
      <c r="AL44" s="2">
        <v>5875</v>
      </c>
      <c r="AM44" s="2">
        <v>12.834</v>
      </c>
      <c r="AN44" s="51">
        <f t="shared" si="7"/>
        <v>12.670154</v>
      </c>
    </row>
    <row r="45" spans="1:50" x14ac:dyDescent="0.25">
      <c r="A45" s="1">
        <v>44</v>
      </c>
      <c r="B45" s="2">
        <v>1000</v>
      </c>
      <c r="C45" s="2">
        <v>1100</v>
      </c>
      <c r="D45" s="2">
        <v>12.691000000000001</v>
      </c>
      <c r="E45" s="51">
        <f t="shared" si="9"/>
        <v>12.703690999999999</v>
      </c>
      <c r="F45" s="1">
        <v>104</v>
      </c>
      <c r="G45" s="2">
        <v>1500</v>
      </c>
      <c r="H45" s="2">
        <v>1100</v>
      </c>
      <c r="I45" s="2">
        <v>12.872999999999999</v>
      </c>
      <c r="J45" s="51">
        <f t="shared" si="10"/>
        <v>12.667031999999999</v>
      </c>
      <c r="K45" s="1">
        <v>164</v>
      </c>
      <c r="L45" s="2">
        <v>2700</v>
      </c>
      <c r="M45" s="2">
        <v>1100</v>
      </c>
      <c r="N45" s="2">
        <v>12.571999999999999</v>
      </c>
      <c r="O45" s="51">
        <f t="shared" si="11"/>
        <v>12.677143999999998</v>
      </c>
      <c r="P45" s="1">
        <v>224</v>
      </c>
      <c r="Q45" s="2">
        <v>3200</v>
      </c>
      <c r="R45" s="2">
        <v>1100</v>
      </c>
      <c r="S45" s="2">
        <v>12.849</v>
      </c>
      <c r="T45" s="63">
        <f t="shared" si="8"/>
        <v>12.684869000000001</v>
      </c>
      <c r="U45" s="1">
        <v>284</v>
      </c>
      <c r="V45" s="2">
        <v>1000</v>
      </c>
      <c r="W45" s="2">
        <v>5900</v>
      </c>
      <c r="X45" s="2">
        <v>12.631</v>
      </c>
      <c r="Y45" s="51">
        <f t="shared" si="4"/>
        <v>12.643630999999999</v>
      </c>
      <c r="Z45" s="1">
        <v>404</v>
      </c>
      <c r="AA45" s="2">
        <v>1500</v>
      </c>
      <c r="AB45" s="2">
        <v>5900</v>
      </c>
      <c r="AC45" s="2">
        <v>12.893000000000001</v>
      </c>
      <c r="AD45" s="51">
        <f t="shared" si="5"/>
        <v>12.686712</v>
      </c>
      <c r="AE45" s="1">
        <v>524</v>
      </c>
      <c r="AF45" s="2">
        <v>2700</v>
      </c>
      <c r="AG45" s="2">
        <v>5900</v>
      </c>
      <c r="AH45" s="2">
        <v>12.548</v>
      </c>
      <c r="AI45" s="51">
        <f t="shared" si="6"/>
        <v>12.653096</v>
      </c>
      <c r="AJ45" s="1">
        <v>644</v>
      </c>
      <c r="AK45" s="2">
        <v>3200</v>
      </c>
      <c r="AL45" s="2">
        <v>5900</v>
      </c>
      <c r="AM45" s="2">
        <v>12.863</v>
      </c>
      <c r="AN45" s="51">
        <f t="shared" si="7"/>
        <v>12.698602999999999</v>
      </c>
    </row>
    <row r="46" spans="1:50" x14ac:dyDescent="0.25">
      <c r="A46" s="1">
        <v>45</v>
      </c>
      <c r="B46" s="2">
        <v>1000</v>
      </c>
      <c r="C46" s="2">
        <v>1125</v>
      </c>
      <c r="D46" s="2">
        <v>12.680999999999999</v>
      </c>
      <c r="E46" s="51">
        <f t="shared" si="9"/>
        <v>12.693680999999998</v>
      </c>
      <c r="F46" s="1">
        <v>105</v>
      </c>
      <c r="G46" s="2">
        <v>1500</v>
      </c>
      <c r="H46" s="2">
        <v>1125</v>
      </c>
      <c r="I46" s="2">
        <v>12.878</v>
      </c>
      <c r="J46" s="51">
        <f t="shared" si="10"/>
        <v>12.671951999999999</v>
      </c>
      <c r="K46" s="1">
        <v>165</v>
      </c>
      <c r="L46" s="2">
        <v>2700</v>
      </c>
      <c r="M46" s="2">
        <v>1125</v>
      </c>
      <c r="N46" s="2">
        <v>12.587</v>
      </c>
      <c r="O46" s="51">
        <f t="shared" si="11"/>
        <v>12.692174</v>
      </c>
      <c r="P46" s="1">
        <v>225</v>
      </c>
      <c r="Q46" s="2">
        <v>3200</v>
      </c>
      <c r="R46" s="2">
        <v>1125</v>
      </c>
      <c r="S46" s="2">
        <v>12.878</v>
      </c>
      <c r="T46" s="63">
        <f t="shared" si="8"/>
        <v>12.713317999999999</v>
      </c>
      <c r="U46" s="1">
        <v>285</v>
      </c>
      <c r="V46" s="2">
        <v>1000</v>
      </c>
      <c r="W46" s="2">
        <v>5925</v>
      </c>
      <c r="X46" s="2">
        <v>12.646000000000001</v>
      </c>
      <c r="Y46" s="51">
        <f t="shared" si="4"/>
        <v>12.658645999999999</v>
      </c>
      <c r="Z46" s="1">
        <v>405</v>
      </c>
      <c r="AA46" s="2">
        <v>1500</v>
      </c>
      <c r="AB46" s="2">
        <v>5925</v>
      </c>
      <c r="AC46" s="2">
        <v>12.888</v>
      </c>
      <c r="AD46" s="51">
        <f t="shared" si="5"/>
        <v>12.681792</v>
      </c>
      <c r="AE46" s="1">
        <v>525</v>
      </c>
      <c r="AF46" s="2">
        <v>2700</v>
      </c>
      <c r="AG46" s="2">
        <v>5925</v>
      </c>
      <c r="AH46" s="2">
        <v>12.552</v>
      </c>
      <c r="AI46" s="51">
        <f t="shared" si="6"/>
        <v>12.657104</v>
      </c>
      <c r="AJ46" s="1">
        <v>645</v>
      </c>
      <c r="AK46" s="2">
        <v>3200</v>
      </c>
      <c r="AL46" s="2">
        <v>5925</v>
      </c>
      <c r="AM46" s="2">
        <v>12.824</v>
      </c>
      <c r="AN46" s="51">
        <f t="shared" si="7"/>
        <v>12.660344</v>
      </c>
    </row>
    <row r="47" spans="1:50" x14ac:dyDescent="0.25">
      <c r="A47" s="1">
        <v>46</v>
      </c>
      <c r="B47" s="2">
        <v>1000</v>
      </c>
      <c r="C47" s="2">
        <v>1150</v>
      </c>
      <c r="D47" s="2">
        <v>12.651</v>
      </c>
      <c r="E47" s="51">
        <f t="shared" si="9"/>
        <v>12.663650999999998</v>
      </c>
      <c r="F47" s="1">
        <v>106</v>
      </c>
      <c r="G47" s="2">
        <v>1500</v>
      </c>
      <c r="H47" s="2">
        <v>1150</v>
      </c>
      <c r="I47" s="2">
        <v>12.903</v>
      </c>
      <c r="J47" s="51">
        <f t="shared" si="10"/>
        <v>12.696552000000001</v>
      </c>
      <c r="K47" s="1">
        <v>166</v>
      </c>
      <c r="L47" s="2">
        <v>2700</v>
      </c>
      <c r="M47" s="2">
        <v>1150</v>
      </c>
      <c r="N47" s="2">
        <v>12.577</v>
      </c>
      <c r="O47" s="51">
        <f t="shared" si="11"/>
        <v>12.682154000000001</v>
      </c>
      <c r="P47" s="1">
        <v>226</v>
      </c>
      <c r="Q47" s="2">
        <v>3200</v>
      </c>
      <c r="R47" s="2">
        <v>1150</v>
      </c>
      <c r="S47" s="2">
        <v>12.878</v>
      </c>
      <c r="T47" s="63">
        <f t="shared" si="8"/>
        <v>12.713317999999999</v>
      </c>
      <c r="U47" s="1">
        <v>286</v>
      </c>
      <c r="V47" s="2">
        <v>1000</v>
      </c>
      <c r="W47" s="2">
        <v>5950</v>
      </c>
      <c r="X47" s="2">
        <v>12.661</v>
      </c>
      <c r="Y47" s="51">
        <f t="shared" si="4"/>
        <v>12.673660999999997</v>
      </c>
      <c r="Z47" s="1">
        <v>406</v>
      </c>
      <c r="AA47" s="2">
        <v>1500</v>
      </c>
      <c r="AB47" s="2">
        <v>5950</v>
      </c>
      <c r="AC47" s="2">
        <v>12.859</v>
      </c>
      <c r="AD47" s="51">
        <f t="shared" si="5"/>
        <v>12.653255999999999</v>
      </c>
      <c r="AE47" s="1">
        <v>526</v>
      </c>
      <c r="AF47" s="2">
        <v>2700</v>
      </c>
      <c r="AG47" s="2">
        <v>5950</v>
      </c>
      <c r="AH47" s="2">
        <v>12.548</v>
      </c>
      <c r="AI47" s="51">
        <f t="shared" si="6"/>
        <v>12.653096</v>
      </c>
      <c r="AJ47" s="1">
        <v>646</v>
      </c>
      <c r="AK47" s="2">
        <v>3200</v>
      </c>
      <c r="AL47" s="2">
        <v>5950</v>
      </c>
      <c r="AM47" s="2">
        <v>12.863</v>
      </c>
      <c r="AN47" s="51">
        <f t="shared" si="7"/>
        <v>12.698602999999999</v>
      </c>
    </row>
    <row r="48" spans="1:50" x14ac:dyDescent="0.25">
      <c r="A48" s="1">
        <v>47</v>
      </c>
      <c r="B48" s="2">
        <v>1000</v>
      </c>
      <c r="C48" s="2">
        <v>1175</v>
      </c>
      <c r="D48" s="2">
        <v>12.666</v>
      </c>
      <c r="E48" s="51">
        <f t="shared" si="9"/>
        <v>12.678666</v>
      </c>
      <c r="F48" s="1">
        <v>107</v>
      </c>
      <c r="G48" s="2">
        <v>1500</v>
      </c>
      <c r="H48" s="2">
        <v>1175</v>
      </c>
      <c r="I48" s="2">
        <v>12.882999999999999</v>
      </c>
      <c r="J48" s="51">
        <f t="shared" si="10"/>
        <v>12.676871999999999</v>
      </c>
      <c r="K48" s="1">
        <v>167</v>
      </c>
      <c r="L48" s="2">
        <v>2700</v>
      </c>
      <c r="M48" s="2">
        <v>1175</v>
      </c>
      <c r="N48" s="2">
        <v>12.567</v>
      </c>
      <c r="O48" s="51">
        <f t="shared" si="11"/>
        <v>12.672134</v>
      </c>
      <c r="P48" s="1">
        <v>227</v>
      </c>
      <c r="Q48" s="2">
        <v>3200</v>
      </c>
      <c r="R48" s="2">
        <v>1175</v>
      </c>
      <c r="S48" s="2">
        <v>12.849</v>
      </c>
      <c r="T48" s="63">
        <f t="shared" si="8"/>
        <v>12.684869000000001</v>
      </c>
      <c r="U48" s="1">
        <v>287</v>
      </c>
      <c r="V48" s="2">
        <v>1000</v>
      </c>
      <c r="W48" s="2">
        <v>5975</v>
      </c>
      <c r="X48" s="2">
        <v>12.656000000000001</v>
      </c>
      <c r="Y48" s="51">
        <f t="shared" si="4"/>
        <v>12.668655999999999</v>
      </c>
      <c r="Z48" s="1">
        <v>407</v>
      </c>
      <c r="AA48" s="2">
        <v>1500</v>
      </c>
      <c r="AB48" s="2">
        <v>5975</v>
      </c>
      <c r="AC48" s="2">
        <v>12.872999999999999</v>
      </c>
      <c r="AD48" s="51">
        <f t="shared" si="5"/>
        <v>12.667031999999999</v>
      </c>
      <c r="AE48" s="1">
        <v>527</v>
      </c>
      <c r="AF48" s="2">
        <v>2700</v>
      </c>
      <c r="AG48" s="2">
        <v>5975</v>
      </c>
      <c r="AH48" s="2">
        <v>12.557</v>
      </c>
      <c r="AI48" s="51">
        <f t="shared" si="6"/>
        <v>12.662114000000001</v>
      </c>
      <c r="AJ48" s="1">
        <v>647</v>
      </c>
      <c r="AK48" s="2">
        <v>3200</v>
      </c>
      <c r="AL48" s="2">
        <v>5975</v>
      </c>
      <c r="AM48" s="2">
        <v>12.829000000000001</v>
      </c>
      <c r="AN48" s="51">
        <f t="shared" si="7"/>
        <v>12.665249000000001</v>
      </c>
    </row>
    <row r="49" spans="1:40" x14ac:dyDescent="0.25">
      <c r="A49" s="1">
        <v>48</v>
      </c>
      <c r="B49" s="2">
        <v>1000</v>
      </c>
      <c r="C49" s="2">
        <v>1200</v>
      </c>
      <c r="D49" s="2">
        <v>12.676</v>
      </c>
      <c r="E49" s="51">
        <f t="shared" si="9"/>
        <v>12.688675999999999</v>
      </c>
      <c r="F49" s="1">
        <v>108</v>
      </c>
      <c r="G49" s="2">
        <v>1500</v>
      </c>
      <c r="H49" s="2">
        <v>1200</v>
      </c>
      <c r="I49" s="2">
        <v>12.849</v>
      </c>
      <c r="J49" s="51">
        <f t="shared" si="10"/>
        <v>12.643416</v>
      </c>
      <c r="K49" s="1">
        <v>168</v>
      </c>
      <c r="L49" s="2">
        <v>2700</v>
      </c>
      <c r="M49" s="2">
        <v>1200</v>
      </c>
      <c r="N49" s="2">
        <v>12.577</v>
      </c>
      <c r="O49" s="51">
        <f t="shared" si="11"/>
        <v>12.682154000000001</v>
      </c>
      <c r="P49" s="1">
        <v>228</v>
      </c>
      <c r="Q49" s="2">
        <v>3200</v>
      </c>
      <c r="R49" s="2">
        <v>1200</v>
      </c>
      <c r="S49" s="2">
        <v>12.863</v>
      </c>
      <c r="T49" s="63">
        <f t="shared" si="8"/>
        <v>12.698602999999999</v>
      </c>
      <c r="U49" s="1">
        <v>288</v>
      </c>
      <c r="V49" s="2">
        <v>1000</v>
      </c>
      <c r="W49" s="2">
        <v>6000</v>
      </c>
      <c r="X49" s="2">
        <v>12.635999999999999</v>
      </c>
      <c r="Y49" s="51">
        <f t="shared" si="4"/>
        <v>12.648635999999998</v>
      </c>
      <c r="Z49" s="1">
        <v>408</v>
      </c>
      <c r="AA49" s="2">
        <v>1500</v>
      </c>
      <c r="AB49" s="2">
        <v>6000</v>
      </c>
      <c r="AC49" s="2">
        <v>12.868</v>
      </c>
      <c r="AD49" s="51">
        <f t="shared" si="5"/>
        <v>12.662112</v>
      </c>
      <c r="AE49" s="1">
        <v>528</v>
      </c>
      <c r="AF49" s="2">
        <v>2700</v>
      </c>
      <c r="AG49" s="2">
        <v>6000</v>
      </c>
      <c r="AH49" s="2">
        <v>12.548</v>
      </c>
      <c r="AI49" s="51">
        <f t="shared" si="6"/>
        <v>12.653096</v>
      </c>
      <c r="AJ49" s="1">
        <v>648</v>
      </c>
      <c r="AK49" s="2">
        <v>3200</v>
      </c>
      <c r="AL49" s="2">
        <v>6000</v>
      </c>
      <c r="AM49" s="2">
        <v>12.834</v>
      </c>
      <c r="AN49" s="51">
        <f t="shared" si="7"/>
        <v>12.670154</v>
      </c>
    </row>
    <row r="50" spans="1:40" x14ac:dyDescent="0.25">
      <c r="A50" s="1">
        <v>49</v>
      </c>
      <c r="B50" s="2">
        <v>1000</v>
      </c>
      <c r="C50" s="2">
        <v>1225</v>
      </c>
      <c r="D50" s="2">
        <v>12.666</v>
      </c>
      <c r="E50" s="51">
        <f t="shared" si="9"/>
        <v>12.678666</v>
      </c>
      <c r="F50" s="1">
        <v>109</v>
      </c>
      <c r="G50" s="2">
        <v>1500</v>
      </c>
      <c r="H50" s="2">
        <v>1225</v>
      </c>
      <c r="I50" s="2">
        <v>12.893000000000001</v>
      </c>
      <c r="J50" s="51">
        <f t="shared" si="10"/>
        <v>12.686712</v>
      </c>
      <c r="K50" s="1">
        <v>169</v>
      </c>
      <c r="L50" s="2">
        <v>2700</v>
      </c>
      <c r="M50" s="2">
        <v>1225</v>
      </c>
      <c r="N50" s="2">
        <v>12.561999999999999</v>
      </c>
      <c r="O50" s="51">
        <f t="shared" si="11"/>
        <v>12.667123999999999</v>
      </c>
      <c r="P50" s="1">
        <v>229</v>
      </c>
      <c r="Q50" s="2">
        <v>3200</v>
      </c>
      <c r="R50" s="2">
        <v>1225</v>
      </c>
      <c r="S50" s="2">
        <v>12.863</v>
      </c>
      <c r="T50" s="63">
        <f t="shared" si="8"/>
        <v>12.698602999999999</v>
      </c>
      <c r="U50" s="1">
        <v>289</v>
      </c>
      <c r="V50" s="2">
        <v>1000</v>
      </c>
      <c r="W50" s="2">
        <v>6025</v>
      </c>
      <c r="X50" s="2">
        <v>12.646000000000001</v>
      </c>
      <c r="Y50" s="51">
        <f t="shared" si="4"/>
        <v>12.658645999999999</v>
      </c>
      <c r="Z50" s="1">
        <v>409</v>
      </c>
      <c r="AA50" s="2">
        <v>1500</v>
      </c>
      <c r="AB50" s="2">
        <v>6025</v>
      </c>
      <c r="AC50" s="2">
        <v>12.863</v>
      </c>
      <c r="AD50" s="51">
        <f t="shared" si="5"/>
        <v>12.657192</v>
      </c>
      <c r="AE50" s="1">
        <v>529</v>
      </c>
      <c r="AF50" s="2">
        <v>2700</v>
      </c>
      <c r="AG50" s="2">
        <v>6025</v>
      </c>
      <c r="AH50" s="2">
        <v>12.548</v>
      </c>
      <c r="AI50" s="51">
        <f t="shared" si="6"/>
        <v>12.653096</v>
      </c>
      <c r="AJ50" s="1">
        <v>649</v>
      </c>
      <c r="AK50" s="2">
        <v>3200</v>
      </c>
      <c r="AL50" s="2">
        <v>6025</v>
      </c>
      <c r="AM50" s="2">
        <v>12.839</v>
      </c>
      <c r="AN50" s="51">
        <f t="shared" si="7"/>
        <v>12.675059000000001</v>
      </c>
    </row>
    <row r="51" spans="1:40" x14ac:dyDescent="0.25">
      <c r="A51" s="1">
        <v>50</v>
      </c>
      <c r="B51" s="2">
        <v>1000</v>
      </c>
      <c r="C51" s="2">
        <v>1250</v>
      </c>
      <c r="D51" s="2">
        <v>12.656000000000001</v>
      </c>
      <c r="E51" s="51">
        <f t="shared" si="9"/>
        <v>12.668655999999999</v>
      </c>
      <c r="F51" s="1">
        <v>110</v>
      </c>
      <c r="G51" s="2">
        <v>1500</v>
      </c>
      <c r="H51" s="2">
        <v>1250</v>
      </c>
      <c r="I51" s="2">
        <v>12.868</v>
      </c>
      <c r="J51" s="51">
        <f t="shared" si="10"/>
        <v>12.662112</v>
      </c>
      <c r="K51" s="1">
        <v>170</v>
      </c>
      <c r="L51" s="2">
        <v>2700</v>
      </c>
      <c r="M51" s="2">
        <v>1250</v>
      </c>
      <c r="N51" s="2">
        <v>12.587</v>
      </c>
      <c r="O51" s="51">
        <f t="shared" si="11"/>
        <v>12.692174</v>
      </c>
      <c r="P51" s="1">
        <v>230</v>
      </c>
      <c r="Q51" s="2">
        <v>3200</v>
      </c>
      <c r="R51" s="2">
        <v>1250</v>
      </c>
      <c r="S51" s="2">
        <v>12.859</v>
      </c>
      <c r="T51" s="63">
        <f t="shared" si="8"/>
        <v>12.694679000000001</v>
      </c>
      <c r="U51" s="1">
        <v>290</v>
      </c>
      <c r="V51" s="2">
        <v>1000</v>
      </c>
      <c r="W51" s="2">
        <v>6050</v>
      </c>
      <c r="X51" s="2">
        <v>12.656000000000001</v>
      </c>
      <c r="Y51" s="51">
        <f t="shared" si="4"/>
        <v>12.668655999999999</v>
      </c>
      <c r="Z51" s="1">
        <v>410</v>
      </c>
      <c r="AA51" s="2">
        <v>1500</v>
      </c>
      <c r="AB51" s="2">
        <v>6050</v>
      </c>
      <c r="AC51" s="2">
        <v>12.882999999999999</v>
      </c>
      <c r="AD51" s="51">
        <f t="shared" si="5"/>
        <v>12.676871999999999</v>
      </c>
      <c r="AE51" s="1">
        <v>530</v>
      </c>
      <c r="AF51" s="2">
        <v>2700</v>
      </c>
      <c r="AG51" s="2">
        <v>6050</v>
      </c>
      <c r="AH51" s="2">
        <v>12.557</v>
      </c>
      <c r="AI51" s="51">
        <f t="shared" si="6"/>
        <v>12.662114000000001</v>
      </c>
      <c r="AJ51" s="1">
        <v>650</v>
      </c>
      <c r="AK51" s="2">
        <v>3200</v>
      </c>
      <c r="AL51" s="2">
        <v>6050</v>
      </c>
      <c r="AM51" s="2">
        <v>12.843999999999999</v>
      </c>
      <c r="AN51" s="51">
        <f t="shared" si="7"/>
        <v>12.679964</v>
      </c>
    </row>
    <row r="52" spans="1:40" x14ac:dyDescent="0.25">
      <c r="A52" s="1">
        <v>51</v>
      </c>
      <c r="B52" s="2">
        <v>1000</v>
      </c>
      <c r="C52" s="2">
        <v>1275</v>
      </c>
      <c r="D52" s="2">
        <v>12.641</v>
      </c>
      <c r="E52" s="51">
        <f t="shared" si="9"/>
        <v>12.653640999999999</v>
      </c>
      <c r="F52" s="1">
        <v>111</v>
      </c>
      <c r="G52" s="2">
        <v>1500</v>
      </c>
      <c r="H52" s="2">
        <v>1275</v>
      </c>
      <c r="I52" s="2">
        <v>12.859</v>
      </c>
      <c r="J52" s="51">
        <f t="shared" si="10"/>
        <v>12.653255999999999</v>
      </c>
      <c r="K52" s="1">
        <v>171</v>
      </c>
      <c r="L52" s="2">
        <v>2700</v>
      </c>
      <c r="M52" s="2">
        <v>1275</v>
      </c>
      <c r="N52" s="2">
        <v>12.557</v>
      </c>
      <c r="O52" s="51">
        <f t="shared" si="11"/>
        <v>12.662114000000001</v>
      </c>
      <c r="P52" s="1">
        <v>231</v>
      </c>
      <c r="Q52" s="2">
        <v>3200</v>
      </c>
      <c r="R52" s="2">
        <v>1275</v>
      </c>
      <c r="S52" s="2">
        <v>12.872999999999999</v>
      </c>
      <c r="T52" s="63">
        <f t="shared" si="8"/>
        <v>12.708412999999998</v>
      </c>
      <c r="U52" s="1">
        <v>291</v>
      </c>
      <c r="V52" s="2">
        <v>1000</v>
      </c>
      <c r="W52" s="2">
        <v>6075</v>
      </c>
      <c r="X52" s="2">
        <v>12.670999999999999</v>
      </c>
      <c r="Y52" s="51">
        <f t="shared" si="4"/>
        <v>12.683670999999999</v>
      </c>
      <c r="Z52" s="1">
        <v>411</v>
      </c>
      <c r="AA52" s="2">
        <v>1500</v>
      </c>
      <c r="AB52" s="2">
        <v>6075</v>
      </c>
      <c r="AC52" s="2">
        <v>12.868</v>
      </c>
      <c r="AD52" s="51">
        <f t="shared" si="5"/>
        <v>12.662112</v>
      </c>
      <c r="AE52" s="1">
        <v>531</v>
      </c>
      <c r="AF52" s="2">
        <v>2700</v>
      </c>
      <c r="AG52" s="2">
        <v>6075</v>
      </c>
      <c r="AH52" s="2">
        <v>12.561999999999999</v>
      </c>
      <c r="AI52" s="51">
        <f t="shared" si="6"/>
        <v>12.667123999999999</v>
      </c>
      <c r="AJ52" s="1">
        <v>651</v>
      </c>
      <c r="AK52" s="2">
        <v>3200</v>
      </c>
      <c r="AL52" s="2">
        <v>6075</v>
      </c>
      <c r="AM52" s="2">
        <v>12.829000000000001</v>
      </c>
      <c r="AN52" s="51">
        <f t="shared" si="7"/>
        <v>12.665249000000001</v>
      </c>
    </row>
    <row r="53" spans="1:40" x14ac:dyDescent="0.25">
      <c r="A53" s="1">
        <v>52</v>
      </c>
      <c r="B53" s="2">
        <v>1000</v>
      </c>
      <c r="C53" s="2">
        <v>1300</v>
      </c>
      <c r="D53" s="2">
        <v>12.627000000000001</v>
      </c>
      <c r="E53" s="51">
        <f t="shared" si="9"/>
        <v>12.639626999999999</v>
      </c>
      <c r="F53" s="1">
        <v>112</v>
      </c>
      <c r="G53" s="2">
        <v>1500</v>
      </c>
      <c r="H53" s="2">
        <v>1300</v>
      </c>
      <c r="I53" s="2">
        <v>12.859</v>
      </c>
      <c r="J53" s="51">
        <f t="shared" si="10"/>
        <v>12.653255999999999</v>
      </c>
      <c r="K53" s="1">
        <v>172</v>
      </c>
      <c r="L53" s="2">
        <v>2700</v>
      </c>
      <c r="M53" s="2">
        <v>1300</v>
      </c>
      <c r="N53" s="2">
        <v>12.561999999999999</v>
      </c>
      <c r="O53" s="51">
        <f t="shared" si="11"/>
        <v>12.667123999999999</v>
      </c>
      <c r="P53" s="1">
        <v>232</v>
      </c>
      <c r="Q53" s="2">
        <v>3200</v>
      </c>
      <c r="R53" s="2">
        <v>1300</v>
      </c>
      <c r="S53" s="2">
        <v>12.824</v>
      </c>
      <c r="T53" s="63">
        <f t="shared" si="8"/>
        <v>12.660344</v>
      </c>
      <c r="U53" s="1">
        <v>292</v>
      </c>
      <c r="V53" s="2">
        <v>1000</v>
      </c>
      <c r="W53" s="2">
        <v>6100</v>
      </c>
      <c r="X53" s="2">
        <v>12.656000000000001</v>
      </c>
      <c r="Y53" s="51">
        <f t="shared" si="4"/>
        <v>12.668655999999999</v>
      </c>
      <c r="Z53" s="1">
        <v>412</v>
      </c>
      <c r="AA53" s="2">
        <v>1500</v>
      </c>
      <c r="AB53" s="2">
        <v>6100</v>
      </c>
      <c r="AC53" s="2">
        <v>12.872999999999999</v>
      </c>
      <c r="AD53" s="51">
        <f t="shared" si="5"/>
        <v>12.667031999999999</v>
      </c>
      <c r="AE53" s="1">
        <v>532</v>
      </c>
      <c r="AF53" s="2">
        <v>2700</v>
      </c>
      <c r="AG53" s="2">
        <v>6100</v>
      </c>
      <c r="AH53" s="2">
        <v>12.571999999999999</v>
      </c>
      <c r="AI53" s="51">
        <f t="shared" si="6"/>
        <v>12.677143999999998</v>
      </c>
      <c r="AJ53" s="1">
        <v>652</v>
      </c>
      <c r="AK53" s="2">
        <v>3200</v>
      </c>
      <c r="AL53" s="2">
        <v>6100</v>
      </c>
      <c r="AM53" s="2">
        <v>12.824</v>
      </c>
      <c r="AN53" s="51">
        <f t="shared" si="7"/>
        <v>12.660344</v>
      </c>
    </row>
    <row r="54" spans="1:40" x14ac:dyDescent="0.25">
      <c r="A54" s="1">
        <v>53</v>
      </c>
      <c r="B54" s="2">
        <v>1000</v>
      </c>
      <c r="C54" s="2">
        <v>1325</v>
      </c>
      <c r="D54" s="2">
        <v>12.627000000000001</v>
      </c>
      <c r="E54" s="51">
        <f t="shared" si="9"/>
        <v>12.639626999999999</v>
      </c>
      <c r="F54" s="1">
        <v>113</v>
      </c>
      <c r="G54" s="2">
        <v>1500</v>
      </c>
      <c r="H54" s="2">
        <v>1325</v>
      </c>
      <c r="I54" s="2">
        <v>12.872999999999999</v>
      </c>
      <c r="J54" s="51">
        <f t="shared" si="10"/>
        <v>12.667031999999999</v>
      </c>
      <c r="K54" s="1">
        <v>173</v>
      </c>
      <c r="L54" s="2">
        <v>2700</v>
      </c>
      <c r="M54" s="2">
        <v>1325</v>
      </c>
      <c r="N54" s="2">
        <v>12.567</v>
      </c>
      <c r="O54" s="51">
        <f t="shared" si="11"/>
        <v>12.672134</v>
      </c>
      <c r="P54" s="1">
        <v>233</v>
      </c>
      <c r="Q54" s="2">
        <v>3200</v>
      </c>
      <c r="R54" s="2">
        <v>1325</v>
      </c>
      <c r="S54" s="2">
        <v>12.839</v>
      </c>
      <c r="T54" s="63">
        <f t="shared" si="8"/>
        <v>12.675059000000001</v>
      </c>
      <c r="U54" s="1">
        <v>293</v>
      </c>
      <c r="V54" s="2">
        <v>1000</v>
      </c>
      <c r="W54" s="2">
        <v>6125</v>
      </c>
      <c r="X54" s="2">
        <v>12.651</v>
      </c>
      <c r="Y54" s="51">
        <f t="shared" si="4"/>
        <v>12.663650999999998</v>
      </c>
      <c r="Z54" s="1">
        <v>413</v>
      </c>
      <c r="AA54" s="2">
        <v>1500</v>
      </c>
      <c r="AB54" s="2">
        <v>6125</v>
      </c>
      <c r="AC54" s="2">
        <v>12.882999999999999</v>
      </c>
      <c r="AD54" s="51">
        <f t="shared" si="5"/>
        <v>12.676871999999999</v>
      </c>
      <c r="AE54" s="1">
        <v>533</v>
      </c>
      <c r="AF54" s="2">
        <v>2700</v>
      </c>
      <c r="AG54" s="2">
        <v>6125</v>
      </c>
      <c r="AH54" s="2">
        <v>12.557</v>
      </c>
      <c r="AI54" s="51">
        <f t="shared" si="6"/>
        <v>12.662114000000001</v>
      </c>
      <c r="AJ54" s="1">
        <v>653</v>
      </c>
      <c r="AK54" s="2">
        <v>3200</v>
      </c>
      <c r="AL54" s="2">
        <v>6125</v>
      </c>
      <c r="AM54" s="2">
        <v>12.863</v>
      </c>
      <c r="AN54" s="51">
        <f t="shared" si="7"/>
        <v>12.698602999999999</v>
      </c>
    </row>
    <row r="55" spans="1:40" x14ac:dyDescent="0.25">
      <c r="A55" s="1">
        <v>54</v>
      </c>
      <c r="B55" s="2">
        <v>1000</v>
      </c>
      <c r="C55" s="2">
        <v>1350</v>
      </c>
      <c r="D55" s="2">
        <v>12.680999999999999</v>
      </c>
      <c r="E55" s="51">
        <f t="shared" si="9"/>
        <v>12.693680999999998</v>
      </c>
      <c r="F55" s="1">
        <v>114</v>
      </c>
      <c r="G55" s="2">
        <v>1500</v>
      </c>
      <c r="H55" s="2">
        <v>1350</v>
      </c>
      <c r="I55" s="2">
        <v>12.868</v>
      </c>
      <c r="J55" s="51">
        <f t="shared" si="10"/>
        <v>12.662112</v>
      </c>
      <c r="K55" s="1">
        <v>174</v>
      </c>
      <c r="L55" s="2">
        <v>2700</v>
      </c>
      <c r="M55" s="2">
        <v>1350</v>
      </c>
      <c r="N55" s="2">
        <v>12.561999999999999</v>
      </c>
      <c r="O55" s="51">
        <f t="shared" si="11"/>
        <v>12.667123999999999</v>
      </c>
      <c r="P55" s="1">
        <v>234</v>
      </c>
      <c r="Q55" s="2">
        <v>3200</v>
      </c>
      <c r="R55" s="2">
        <v>1350</v>
      </c>
      <c r="S55" s="2">
        <v>12.863</v>
      </c>
      <c r="T55" s="63">
        <f t="shared" si="8"/>
        <v>12.698602999999999</v>
      </c>
      <c r="U55" s="1">
        <v>294</v>
      </c>
      <c r="V55" s="2">
        <v>1000</v>
      </c>
      <c r="W55" s="2">
        <v>6150</v>
      </c>
      <c r="X55" s="2">
        <v>12.646000000000001</v>
      </c>
      <c r="Y55" s="51">
        <f t="shared" si="4"/>
        <v>12.658645999999999</v>
      </c>
      <c r="Z55" s="1">
        <v>414</v>
      </c>
      <c r="AA55" s="2">
        <v>1500</v>
      </c>
      <c r="AB55" s="2">
        <v>6150</v>
      </c>
      <c r="AC55" s="2">
        <v>12.882999999999999</v>
      </c>
      <c r="AD55" s="51">
        <f t="shared" si="5"/>
        <v>12.676871999999999</v>
      </c>
      <c r="AE55" s="1">
        <v>534</v>
      </c>
      <c r="AF55" s="2">
        <v>2700</v>
      </c>
      <c r="AG55" s="2">
        <v>6150</v>
      </c>
      <c r="AH55" s="2">
        <v>12.571999999999999</v>
      </c>
      <c r="AI55" s="51">
        <f t="shared" si="6"/>
        <v>12.677143999999998</v>
      </c>
      <c r="AJ55" s="1">
        <v>654</v>
      </c>
      <c r="AK55" s="2">
        <v>3200</v>
      </c>
      <c r="AL55" s="2">
        <v>6150</v>
      </c>
      <c r="AM55" s="2">
        <v>12.808999999999999</v>
      </c>
      <c r="AN55" s="51">
        <f t="shared" si="7"/>
        <v>12.645629</v>
      </c>
    </row>
    <row r="56" spans="1:40" x14ac:dyDescent="0.25">
      <c r="A56" s="1">
        <v>55</v>
      </c>
      <c r="B56" s="2">
        <v>1000</v>
      </c>
      <c r="C56" s="2">
        <v>1375</v>
      </c>
      <c r="D56" s="2">
        <v>12.651</v>
      </c>
      <c r="E56" s="51">
        <f t="shared" si="9"/>
        <v>12.663650999999998</v>
      </c>
      <c r="F56" s="1">
        <v>115</v>
      </c>
      <c r="G56" s="2">
        <v>1500</v>
      </c>
      <c r="H56" s="2">
        <v>1375</v>
      </c>
      <c r="I56" s="2">
        <v>12.863</v>
      </c>
      <c r="J56" s="51">
        <f t="shared" si="10"/>
        <v>12.657192</v>
      </c>
      <c r="K56" s="1">
        <v>175</v>
      </c>
      <c r="L56" s="2">
        <v>2700</v>
      </c>
      <c r="M56" s="2">
        <v>1375</v>
      </c>
      <c r="N56" s="2">
        <v>12.548</v>
      </c>
      <c r="O56" s="51">
        <f t="shared" si="11"/>
        <v>12.653096</v>
      </c>
      <c r="P56" s="1">
        <v>235</v>
      </c>
      <c r="Q56" s="2">
        <v>3200</v>
      </c>
      <c r="R56" s="2">
        <v>1375</v>
      </c>
      <c r="S56" s="2">
        <v>12.868</v>
      </c>
      <c r="T56" s="63">
        <f t="shared" si="8"/>
        <v>12.703507999999999</v>
      </c>
      <c r="U56" s="1">
        <v>295</v>
      </c>
      <c r="V56" s="2">
        <v>1000</v>
      </c>
      <c r="W56" s="2">
        <v>6175</v>
      </c>
      <c r="X56" s="2">
        <v>12.646000000000001</v>
      </c>
      <c r="Y56" s="51">
        <f t="shared" si="4"/>
        <v>12.658645999999999</v>
      </c>
      <c r="Z56" s="1">
        <v>415</v>
      </c>
      <c r="AA56" s="2">
        <v>1500</v>
      </c>
      <c r="AB56" s="2">
        <v>6175</v>
      </c>
      <c r="AC56" s="2">
        <v>12.893000000000001</v>
      </c>
      <c r="AD56" s="51">
        <f t="shared" si="5"/>
        <v>12.686712</v>
      </c>
      <c r="AE56" s="1">
        <v>535</v>
      </c>
      <c r="AF56" s="2">
        <v>2700</v>
      </c>
      <c r="AG56" s="2">
        <v>6175</v>
      </c>
      <c r="AH56" s="2">
        <v>12.548</v>
      </c>
      <c r="AI56" s="51">
        <f t="shared" si="6"/>
        <v>12.653096</v>
      </c>
      <c r="AJ56" s="1">
        <v>655</v>
      </c>
      <c r="AK56" s="2">
        <v>3200</v>
      </c>
      <c r="AL56" s="2">
        <v>6175</v>
      </c>
      <c r="AM56" s="2">
        <v>12.839</v>
      </c>
      <c r="AN56" s="51">
        <f t="shared" si="7"/>
        <v>12.675059000000001</v>
      </c>
    </row>
    <row r="57" spans="1:40" x14ac:dyDescent="0.25">
      <c r="A57" s="1">
        <v>56</v>
      </c>
      <c r="B57" s="2">
        <v>1000</v>
      </c>
      <c r="C57" s="2">
        <v>1400</v>
      </c>
      <c r="D57" s="2">
        <v>12.656000000000001</v>
      </c>
      <c r="E57" s="51">
        <f t="shared" si="9"/>
        <v>12.668655999999999</v>
      </c>
      <c r="F57" s="1">
        <v>116</v>
      </c>
      <c r="G57" s="2">
        <v>1500</v>
      </c>
      <c r="H57" s="2">
        <v>1400</v>
      </c>
      <c r="I57" s="2">
        <v>12.868</v>
      </c>
      <c r="J57" s="51">
        <f t="shared" si="10"/>
        <v>12.662112</v>
      </c>
      <c r="K57" s="1">
        <v>176</v>
      </c>
      <c r="L57" s="2">
        <v>2700</v>
      </c>
      <c r="M57" s="2">
        <v>1400</v>
      </c>
      <c r="N57" s="2">
        <v>12.552</v>
      </c>
      <c r="O57" s="51">
        <f t="shared" si="11"/>
        <v>12.657104</v>
      </c>
      <c r="P57" s="1">
        <v>236</v>
      </c>
      <c r="Q57" s="2">
        <v>3200</v>
      </c>
      <c r="R57" s="2">
        <v>1400</v>
      </c>
      <c r="S57" s="2">
        <v>12.863</v>
      </c>
      <c r="T57" s="63">
        <f t="shared" si="8"/>
        <v>12.698602999999999</v>
      </c>
      <c r="U57" s="1">
        <v>296</v>
      </c>
      <c r="V57" s="2">
        <v>1000</v>
      </c>
      <c r="W57" s="2">
        <v>6200</v>
      </c>
      <c r="X57" s="2">
        <v>12.641</v>
      </c>
      <c r="Y57" s="51">
        <f t="shared" si="4"/>
        <v>12.653640999999999</v>
      </c>
      <c r="Z57" s="1">
        <v>416</v>
      </c>
      <c r="AA57" s="2">
        <v>1500</v>
      </c>
      <c r="AB57" s="2">
        <v>6200</v>
      </c>
      <c r="AC57" s="2">
        <v>12.868</v>
      </c>
      <c r="AD57" s="51">
        <f t="shared" si="5"/>
        <v>12.662112</v>
      </c>
      <c r="AE57" s="1">
        <v>536</v>
      </c>
      <c r="AF57" s="2">
        <v>2700</v>
      </c>
      <c r="AG57" s="2">
        <v>6200</v>
      </c>
      <c r="AH57" s="2">
        <v>12.548</v>
      </c>
      <c r="AI57" s="51">
        <f t="shared" si="6"/>
        <v>12.653096</v>
      </c>
      <c r="AJ57" s="1">
        <v>656</v>
      </c>
      <c r="AK57" s="2">
        <v>3200</v>
      </c>
      <c r="AL57" s="2">
        <v>6200</v>
      </c>
      <c r="AM57" s="2">
        <v>12.843999999999999</v>
      </c>
      <c r="AN57" s="51">
        <f t="shared" si="7"/>
        <v>12.679964</v>
      </c>
    </row>
    <row r="58" spans="1:40" x14ac:dyDescent="0.25">
      <c r="A58" s="1">
        <v>57</v>
      </c>
      <c r="B58" s="2">
        <v>1000</v>
      </c>
      <c r="C58" s="2">
        <v>1425</v>
      </c>
      <c r="D58" s="2">
        <v>12.670999999999999</v>
      </c>
      <c r="E58" s="51">
        <f t="shared" si="9"/>
        <v>12.683670999999999</v>
      </c>
      <c r="F58" s="1">
        <v>117</v>
      </c>
      <c r="G58" s="2">
        <v>1500</v>
      </c>
      <c r="H58" s="2">
        <v>1425</v>
      </c>
      <c r="I58" s="2">
        <v>12.878</v>
      </c>
      <c r="J58" s="51">
        <f t="shared" si="10"/>
        <v>12.671951999999999</v>
      </c>
      <c r="K58" s="1">
        <v>177</v>
      </c>
      <c r="L58" s="2">
        <v>2700</v>
      </c>
      <c r="M58" s="2">
        <v>1425</v>
      </c>
      <c r="N58" s="2">
        <v>12.557</v>
      </c>
      <c r="O58" s="51">
        <f t="shared" si="11"/>
        <v>12.662114000000001</v>
      </c>
      <c r="P58" s="1">
        <v>237</v>
      </c>
      <c r="Q58" s="2">
        <v>3200</v>
      </c>
      <c r="R58" s="2">
        <v>1425</v>
      </c>
      <c r="S58" s="2">
        <v>12.849</v>
      </c>
      <c r="T58" s="63">
        <f t="shared" si="8"/>
        <v>12.684869000000001</v>
      </c>
      <c r="U58" s="1">
        <v>297</v>
      </c>
      <c r="V58" s="2">
        <v>1000</v>
      </c>
      <c r="W58" s="2">
        <v>6225</v>
      </c>
      <c r="X58" s="2">
        <v>12.656000000000001</v>
      </c>
      <c r="Y58" s="51">
        <f t="shared" si="4"/>
        <v>12.668655999999999</v>
      </c>
      <c r="Z58" s="1">
        <v>417</v>
      </c>
      <c r="AA58" s="2">
        <v>1500</v>
      </c>
      <c r="AB58" s="2">
        <v>6225</v>
      </c>
      <c r="AC58" s="2">
        <v>12.893000000000001</v>
      </c>
      <c r="AD58" s="51">
        <f t="shared" si="5"/>
        <v>12.686712</v>
      </c>
      <c r="AE58" s="1">
        <v>537</v>
      </c>
      <c r="AF58" s="2">
        <v>2700</v>
      </c>
      <c r="AG58" s="2">
        <v>6225</v>
      </c>
      <c r="AH58" s="2">
        <v>12.571999999999999</v>
      </c>
      <c r="AI58" s="51">
        <f t="shared" si="6"/>
        <v>12.677143999999998</v>
      </c>
      <c r="AJ58" s="1">
        <v>657</v>
      </c>
      <c r="AK58" s="2">
        <v>3200</v>
      </c>
      <c r="AL58" s="2">
        <v>6225</v>
      </c>
      <c r="AM58" s="2">
        <v>12.849</v>
      </c>
      <c r="AN58" s="51">
        <f t="shared" si="7"/>
        <v>12.684869000000001</v>
      </c>
    </row>
    <row r="59" spans="1:40" x14ac:dyDescent="0.25">
      <c r="A59" s="1">
        <v>58</v>
      </c>
      <c r="B59" s="2">
        <v>1000</v>
      </c>
      <c r="C59" s="2">
        <v>1450</v>
      </c>
      <c r="D59" s="2">
        <v>12.666</v>
      </c>
      <c r="E59" s="51">
        <f t="shared" si="9"/>
        <v>12.678666</v>
      </c>
      <c r="F59" s="1">
        <v>118</v>
      </c>
      <c r="G59" s="2">
        <v>1500</v>
      </c>
      <c r="H59" s="2">
        <v>1450</v>
      </c>
      <c r="I59" s="2">
        <v>12.859</v>
      </c>
      <c r="J59" s="51">
        <f t="shared" si="10"/>
        <v>12.653255999999999</v>
      </c>
      <c r="K59" s="1">
        <v>178</v>
      </c>
      <c r="L59" s="2">
        <v>2700</v>
      </c>
      <c r="M59" s="2">
        <v>1450</v>
      </c>
      <c r="N59" s="2">
        <v>12.548</v>
      </c>
      <c r="O59" s="51">
        <f t="shared" si="11"/>
        <v>12.653096</v>
      </c>
      <c r="P59" s="1">
        <v>238</v>
      </c>
      <c r="Q59" s="2">
        <v>3200</v>
      </c>
      <c r="R59" s="2">
        <v>1450</v>
      </c>
      <c r="S59" s="2">
        <v>12.872999999999999</v>
      </c>
      <c r="T59" s="63">
        <f t="shared" si="8"/>
        <v>12.708412999999998</v>
      </c>
      <c r="U59" s="1">
        <v>298</v>
      </c>
      <c r="V59" s="2">
        <v>1000</v>
      </c>
      <c r="W59" s="2">
        <v>6250</v>
      </c>
      <c r="X59" s="2">
        <v>12.656000000000001</v>
      </c>
      <c r="Y59" s="51">
        <f t="shared" si="4"/>
        <v>12.668655999999999</v>
      </c>
      <c r="Z59" s="1">
        <v>418</v>
      </c>
      <c r="AA59" s="2">
        <v>1500</v>
      </c>
      <c r="AB59" s="2">
        <v>6250</v>
      </c>
      <c r="AC59" s="2">
        <v>12.859</v>
      </c>
      <c r="AD59" s="51">
        <f t="shared" si="5"/>
        <v>12.653255999999999</v>
      </c>
      <c r="AE59" s="1">
        <v>538</v>
      </c>
      <c r="AF59" s="2">
        <v>2700</v>
      </c>
      <c r="AG59" s="2">
        <v>6250</v>
      </c>
      <c r="AH59" s="2">
        <v>12.548</v>
      </c>
      <c r="AI59" s="51">
        <f t="shared" si="6"/>
        <v>12.653096</v>
      </c>
      <c r="AJ59" s="1">
        <v>658</v>
      </c>
      <c r="AK59" s="2">
        <v>3200</v>
      </c>
      <c r="AL59" s="2">
        <v>6250</v>
      </c>
      <c r="AM59" s="2">
        <v>12.868</v>
      </c>
      <c r="AN59" s="51">
        <f t="shared" si="7"/>
        <v>12.703507999999999</v>
      </c>
    </row>
    <row r="60" spans="1:40" x14ac:dyDescent="0.25">
      <c r="A60" s="1">
        <v>59</v>
      </c>
      <c r="B60" s="2">
        <v>1000</v>
      </c>
      <c r="C60" s="2">
        <v>1475</v>
      </c>
      <c r="D60" s="2">
        <v>12.656000000000001</v>
      </c>
      <c r="E60" s="51">
        <f t="shared" si="9"/>
        <v>12.668655999999999</v>
      </c>
      <c r="F60" s="1">
        <v>119</v>
      </c>
      <c r="G60" s="2">
        <v>1500</v>
      </c>
      <c r="H60" s="2">
        <v>1475</v>
      </c>
      <c r="I60" s="2">
        <v>12.882999999999999</v>
      </c>
      <c r="J60" s="51">
        <f t="shared" si="10"/>
        <v>12.676871999999999</v>
      </c>
      <c r="K60" s="1">
        <v>179</v>
      </c>
      <c r="L60" s="2">
        <v>2700</v>
      </c>
      <c r="M60" s="2">
        <v>1475</v>
      </c>
      <c r="N60" s="2">
        <v>12.548</v>
      </c>
      <c r="O60" s="51">
        <f t="shared" si="11"/>
        <v>12.653096</v>
      </c>
      <c r="P60" s="1">
        <v>239</v>
      </c>
      <c r="Q60" s="2">
        <v>3200</v>
      </c>
      <c r="R60" s="2">
        <v>1475</v>
      </c>
      <c r="S60" s="2">
        <v>12.853999999999999</v>
      </c>
      <c r="T60" s="63">
        <f t="shared" si="8"/>
        <v>12.689774</v>
      </c>
      <c r="U60" s="1">
        <v>299</v>
      </c>
      <c r="V60" s="2">
        <v>1000</v>
      </c>
      <c r="W60" s="2">
        <v>6275</v>
      </c>
      <c r="X60" s="2">
        <v>12.656000000000001</v>
      </c>
      <c r="Y60" s="51">
        <f t="shared" si="4"/>
        <v>12.668655999999999</v>
      </c>
      <c r="Z60" s="1">
        <v>419</v>
      </c>
      <c r="AA60" s="2">
        <v>1500</v>
      </c>
      <c r="AB60" s="2">
        <v>6275</v>
      </c>
      <c r="AC60" s="2">
        <v>12.903</v>
      </c>
      <c r="AD60" s="51">
        <f t="shared" si="5"/>
        <v>12.696552000000001</v>
      </c>
      <c r="AE60" s="1">
        <v>539</v>
      </c>
      <c r="AF60" s="2">
        <v>2700</v>
      </c>
      <c r="AG60" s="2">
        <v>6275</v>
      </c>
      <c r="AH60" s="2">
        <v>12.552</v>
      </c>
      <c r="AI60" s="51">
        <f t="shared" si="6"/>
        <v>12.657104</v>
      </c>
      <c r="AJ60" s="1">
        <v>659</v>
      </c>
      <c r="AK60" s="2">
        <v>3200</v>
      </c>
      <c r="AL60" s="2">
        <v>6275</v>
      </c>
      <c r="AM60" s="2">
        <v>12.859</v>
      </c>
      <c r="AN60" s="51">
        <f t="shared" si="7"/>
        <v>12.694679000000001</v>
      </c>
    </row>
    <row r="61" spans="1:40" x14ac:dyDescent="0.25">
      <c r="A61" s="1">
        <v>60</v>
      </c>
      <c r="B61" s="2">
        <v>1000</v>
      </c>
      <c r="C61" s="2">
        <v>1500</v>
      </c>
      <c r="D61" s="2">
        <v>12.651</v>
      </c>
      <c r="E61" s="51">
        <f t="shared" si="9"/>
        <v>12.663650999999998</v>
      </c>
      <c r="F61" s="1">
        <v>120</v>
      </c>
      <c r="G61" s="2">
        <v>1500</v>
      </c>
      <c r="H61" s="2">
        <v>1500</v>
      </c>
      <c r="I61" s="2">
        <v>12.872999999999999</v>
      </c>
      <c r="J61" s="51">
        <f t="shared" si="10"/>
        <v>12.667031999999999</v>
      </c>
      <c r="K61" s="1">
        <v>180</v>
      </c>
      <c r="L61" s="2">
        <v>2700</v>
      </c>
      <c r="M61" s="2">
        <v>1500</v>
      </c>
      <c r="N61" s="2">
        <v>12.567</v>
      </c>
      <c r="O61" s="51">
        <f t="shared" si="11"/>
        <v>12.672134</v>
      </c>
      <c r="P61" s="1">
        <v>240</v>
      </c>
      <c r="Q61" s="2">
        <v>3200</v>
      </c>
      <c r="R61" s="2">
        <v>1500</v>
      </c>
      <c r="S61" s="2">
        <v>12.859</v>
      </c>
      <c r="T61" s="63">
        <f t="shared" si="8"/>
        <v>12.694679000000001</v>
      </c>
      <c r="U61" s="1">
        <v>300</v>
      </c>
      <c r="V61" s="2">
        <v>1000</v>
      </c>
      <c r="W61" s="2">
        <v>6300</v>
      </c>
      <c r="X61" s="2">
        <v>12.631</v>
      </c>
      <c r="Y61" s="51">
        <f t="shared" si="4"/>
        <v>12.643630999999999</v>
      </c>
      <c r="Z61" s="1">
        <v>420</v>
      </c>
      <c r="AA61" s="2">
        <v>1500</v>
      </c>
      <c r="AB61" s="2">
        <v>6300</v>
      </c>
      <c r="AC61" s="2">
        <v>12.882999999999999</v>
      </c>
      <c r="AD61" s="51">
        <f t="shared" si="5"/>
        <v>12.676871999999999</v>
      </c>
      <c r="AE61" s="1">
        <v>540</v>
      </c>
      <c r="AF61" s="2">
        <v>2700</v>
      </c>
      <c r="AG61" s="2">
        <v>6300</v>
      </c>
      <c r="AH61" s="2">
        <v>12.587</v>
      </c>
      <c r="AI61" s="51">
        <f t="shared" si="6"/>
        <v>12.692174</v>
      </c>
      <c r="AJ61" s="1">
        <v>660</v>
      </c>
      <c r="AK61" s="2">
        <v>3200</v>
      </c>
      <c r="AL61" s="2">
        <v>6300</v>
      </c>
      <c r="AM61" s="2">
        <v>12.849</v>
      </c>
      <c r="AN61" s="51">
        <f t="shared" si="7"/>
        <v>12.684869000000001</v>
      </c>
    </row>
    <row r="62" spans="1:40" x14ac:dyDescent="0.25">
      <c r="U62" s="1">
        <v>301</v>
      </c>
      <c r="V62" s="2">
        <v>1000</v>
      </c>
      <c r="W62" s="2">
        <v>6325</v>
      </c>
      <c r="X62" s="2">
        <v>12.646000000000001</v>
      </c>
      <c r="Y62" s="51">
        <f t="shared" si="4"/>
        <v>12.658645999999999</v>
      </c>
      <c r="Z62" s="1">
        <v>421</v>
      </c>
      <c r="AA62" s="2">
        <v>1500</v>
      </c>
      <c r="AB62" s="2">
        <v>6325</v>
      </c>
      <c r="AC62" s="2">
        <v>12.882999999999999</v>
      </c>
      <c r="AD62" s="51">
        <f t="shared" si="5"/>
        <v>12.676871999999999</v>
      </c>
      <c r="AE62" s="1">
        <v>541</v>
      </c>
      <c r="AF62" s="2">
        <v>2700</v>
      </c>
      <c r="AG62" s="2">
        <v>6325</v>
      </c>
      <c r="AH62" s="2">
        <v>12.567</v>
      </c>
      <c r="AI62" s="51">
        <f t="shared" si="6"/>
        <v>12.672134</v>
      </c>
      <c r="AJ62" s="1">
        <v>661</v>
      </c>
      <c r="AK62" s="2">
        <v>3200</v>
      </c>
      <c r="AL62" s="2">
        <v>6325</v>
      </c>
      <c r="AM62" s="2">
        <v>12.843999999999999</v>
      </c>
      <c r="AN62" s="51">
        <f t="shared" si="7"/>
        <v>12.679964</v>
      </c>
    </row>
    <row r="63" spans="1:40" x14ac:dyDescent="0.25">
      <c r="U63" s="1">
        <v>302</v>
      </c>
      <c r="V63" s="2">
        <v>1000</v>
      </c>
      <c r="W63" s="2">
        <v>6350</v>
      </c>
      <c r="X63" s="2">
        <v>12.666</v>
      </c>
      <c r="Y63" s="51">
        <f t="shared" si="4"/>
        <v>12.678666</v>
      </c>
      <c r="Z63" s="1">
        <v>422</v>
      </c>
      <c r="AA63" s="2">
        <v>1500</v>
      </c>
      <c r="AB63" s="2">
        <v>6350</v>
      </c>
      <c r="AC63" s="2">
        <v>12.868</v>
      </c>
      <c r="AD63" s="51">
        <f t="shared" si="5"/>
        <v>12.662112</v>
      </c>
      <c r="AE63" s="1">
        <v>542</v>
      </c>
      <c r="AF63" s="2">
        <v>2700</v>
      </c>
      <c r="AG63" s="2">
        <v>6350</v>
      </c>
      <c r="AH63" s="2">
        <v>12.587</v>
      </c>
      <c r="AI63" s="51">
        <f t="shared" si="6"/>
        <v>12.692174</v>
      </c>
      <c r="AJ63" s="1">
        <v>662</v>
      </c>
      <c r="AK63" s="2">
        <v>3200</v>
      </c>
      <c r="AL63" s="2">
        <v>6350</v>
      </c>
      <c r="AM63" s="2">
        <v>12.843999999999999</v>
      </c>
      <c r="AN63" s="51">
        <f t="shared" si="7"/>
        <v>12.679964</v>
      </c>
    </row>
    <row r="64" spans="1:40" x14ac:dyDescent="0.25">
      <c r="U64" s="1">
        <v>303</v>
      </c>
      <c r="V64" s="2">
        <v>1000</v>
      </c>
      <c r="W64" s="2">
        <v>6375</v>
      </c>
      <c r="X64" s="2">
        <v>12.661</v>
      </c>
      <c r="Y64" s="51">
        <f t="shared" si="4"/>
        <v>12.673660999999997</v>
      </c>
      <c r="Z64" s="1">
        <v>423</v>
      </c>
      <c r="AA64" s="2">
        <v>1500</v>
      </c>
      <c r="AB64" s="2">
        <v>6375</v>
      </c>
      <c r="AC64" s="2">
        <v>12.893000000000001</v>
      </c>
      <c r="AD64" s="51">
        <f t="shared" si="5"/>
        <v>12.686712</v>
      </c>
      <c r="AE64" s="1">
        <v>543</v>
      </c>
      <c r="AF64" s="2">
        <v>2700</v>
      </c>
      <c r="AG64" s="2">
        <v>6375</v>
      </c>
      <c r="AH64" s="2">
        <v>12.571999999999999</v>
      </c>
      <c r="AI64" s="51">
        <f t="shared" si="6"/>
        <v>12.677143999999998</v>
      </c>
      <c r="AJ64" s="1">
        <v>663</v>
      </c>
      <c r="AK64" s="2">
        <v>3200</v>
      </c>
      <c r="AL64" s="2">
        <v>6375</v>
      </c>
      <c r="AM64" s="2">
        <v>12.839</v>
      </c>
      <c r="AN64" s="51">
        <f t="shared" si="7"/>
        <v>12.675059000000001</v>
      </c>
    </row>
    <row r="65" spans="21:40" x14ac:dyDescent="0.25">
      <c r="U65" s="1">
        <v>304</v>
      </c>
      <c r="V65" s="2">
        <v>1000</v>
      </c>
      <c r="W65" s="2">
        <v>6400</v>
      </c>
      <c r="X65" s="2">
        <v>12.666</v>
      </c>
      <c r="Y65" s="51">
        <f t="shared" si="4"/>
        <v>12.678666</v>
      </c>
      <c r="Z65" s="1">
        <v>424</v>
      </c>
      <c r="AA65" s="2">
        <v>1500</v>
      </c>
      <c r="AB65" s="2">
        <v>6400</v>
      </c>
      <c r="AC65" s="2">
        <v>12.888</v>
      </c>
      <c r="AD65" s="51">
        <f t="shared" si="5"/>
        <v>12.681792</v>
      </c>
      <c r="AE65" s="1">
        <v>544</v>
      </c>
      <c r="AF65" s="2">
        <v>2700</v>
      </c>
      <c r="AG65" s="2">
        <v>6400</v>
      </c>
      <c r="AH65" s="2">
        <v>12.561999999999999</v>
      </c>
      <c r="AI65" s="51">
        <f t="shared" si="6"/>
        <v>12.667123999999999</v>
      </c>
      <c r="AJ65" s="1">
        <v>664</v>
      </c>
      <c r="AK65" s="2">
        <v>3200</v>
      </c>
      <c r="AL65" s="2">
        <v>6400</v>
      </c>
      <c r="AM65" s="2">
        <v>12.839</v>
      </c>
      <c r="AN65" s="51">
        <f t="shared" si="7"/>
        <v>12.675059000000001</v>
      </c>
    </row>
    <row r="66" spans="21:40" x14ac:dyDescent="0.25">
      <c r="U66" s="1">
        <v>305</v>
      </c>
      <c r="V66" s="2">
        <v>1000</v>
      </c>
      <c r="W66" s="2">
        <v>6425</v>
      </c>
      <c r="X66" s="2">
        <v>12.656000000000001</v>
      </c>
      <c r="Y66" s="51">
        <f t="shared" si="4"/>
        <v>12.668655999999999</v>
      </c>
      <c r="Z66" s="1">
        <v>425</v>
      </c>
      <c r="AA66" s="2">
        <v>1500</v>
      </c>
      <c r="AB66" s="2">
        <v>6425</v>
      </c>
      <c r="AC66" s="2">
        <v>12.893000000000001</v>
      </c>
      <c r="AD66" s="51">
        <f t="shared" si="5"/>
        <v>12.686712</v>
      </c>
      <c r="AE66" s="1">
        <v>545</v>
      </c>
      <c r="AF66" s="2">
        <v>2700</v>
      </c>
      <c r="AG66" s="2">
        <v>6425</v>
      </c>
      <c r="AH66" s="2">
        <v>12.552</v>
      </c>
      <c r="AI66" s="51">
        <f t="shared" si="6"/>
        <v>12.657104</v>
      </c>
      <c r="AJ66" s="1">
        <v>665</v>
      </c>
      <c r="AK66" s="2">
        <v>3200</v>
      </c>
      <c r="AL66" s="2">
        <v>6425</v>
      </c>
      <c r="AM66" s="2">
        <v>12.853999999999999</v>
      </c>
      <c r="AN66" s="51">
        <f t="shared" si="7"/>
        <v>12.689774</v>
      </c>
    </row>
    <row r="67" spans="21:40" x14ac:dyDescent="0.25">
      <c r="U67" s="1">
        <v>306</v>
      </c>
      <c r="V67" s="2">
        <v>1000</v>
      </c>
      <c r="W67" s="2">
        <v>6450</v>
      </c>
      <c r="X67" s="2">
        <v>12.670999999999999</v>
      </c>
      <c r="Y67" s="51">
        <f t="shared" ref="Y67:Y105" si="12">X67*$W$1</f>
        <v>12.683670999999999</v>
      </c>
      <c r="Z67" s="1">
        <v>426</v>
      </c>
      <c r="AA67" s="2">
        <v>1500</v>
      </c>
      <c r="AB67" s="2">
        <v>6450</v>
      </c>
      <c r="AC67" s="2">
        <v>12.898</v>
      </c>
      <c r="AD67" s="51">
        <f t="shared" ref="AD67:AD105" si="13">AC67*$AB$1</f>
        <v>12.691632</v>
      </c>
      <c r="AE67" s="1">
        <v>546</v>
      </c>
      <c r="AF67" s="2">
        <v>2700</v>
      </c>
      <c r="AG67" s="2">
        <v>6450</v>
      </c>
      <c r="AH67" s="2">
        <v>12.561999999999999</v>
      </c>
      <c r="AI67" s="51">
        <f t="shared" ref="AI67:AI105" si="14">AH67*$AG$1+$AH$1</f>
        <v>12.667123999999999</v>
      </c>
      <c r="AJ67" s="1">
        <v>666</v>
      </c>
      <c r="AK67" s="2">
        <v>3200</v>
      </c>
      <c r="AL67" s="2">
        <v>6450</v>
      </c>
      <c r="AM67" s="2">
        <v>12.849</v>
      </c>
      <c r="AN67" s="51">
        <f t="shared" ref="AN67:AN106" si="15">AM67*$AL$1+$AM$1</f>
        <v>12.684869000000001</v>
      </c>
    </row>
    <row r="68" spans="21:40" x14ac:dyDescent="0.25">
      <c r="U68" s="1">
        <v>307</v>
      </c>
      <c r="V68" s="2">
        <v>1000</v>
      </c>
      <c r="W68" s="2">
        <v>6475</v>
      </c>
      <c r="X68" s="2">
        <v>12.646000000000001</v>
      </c>
      <c r="Y68" s="51">
        <f t="shared" si="12"/>
        <v>12.658645999999999</v>
      </c>
      <c r="Z68" s="1">
        <v>427</v>
      </c>
      <c r="AA68" s="2">
        <v>1500</v>
      </c>
      <c r="AB68" s="2">
        <v>6475</v>
      </c>
      <c r="AC68" s="2">
        <v>12.872999999999999</v>
      </c>
      <c r="AD68" s="51">
        <f t="shared" si="13"/>
        <v>12.667031999999999</v>
      </c>
      <c r="AE68" s="1">
        <v>547</v>
      </c>
      <c r="AF68" s="2">
        <v>2700</v>
      </c>
      <c r="AG68" s="2">
        <v>6475</v>
      </c>
      <c r="AH68" s="2">
        <v>12.582000000000001</v>
      </c>
      <c r="AI68" s="51">
        <f t="shared" si="14"/>
        <v>12.687164000000001</v>
      </c>
      <c r="AJ68" s="1">
        <v>667</v>
      </c>
      <c r="AK68" s="2">
        <v>3200</v>
      </c>
      <c r="AL68" s="2">
        <v>6475</v>
      </c>
      <c r="AM68" s="2">
        <v>12.853999999999999</v>
      </c>
      <c r="AN68" s="51">
        <f t="shared" si="15"/>
        <v>12.689774</v>
      </c>
    </row>
    <row r="69" spans="21:40" x14ac:dyDescent="0.25">
      <c r="U69" s="1">
        <v>308</v>
      </c>
      <c r="V69" s="2">
        <v>1000</v>
      </c>
      <c r="W69" s="2">
        <v>6500</v>
      </c>
      <c r="X69" s="2">
        <v>12.661</v>
      </c>
      <c r="Y69" s="51">
        <f t="shared" si="12"/>
        <v>12.673660999999997</v>
      </c>
      <c r="Z69" s="1">
        <v>428</v>
      </c>
      <c r="AA69" s="2">
        <v>1500</v>
      </c>
      <c r="AB69" s="2">
        <v>6500</v>
      </c>
      <c r="AC69" s="2">
        <v>12.893000000000001</v>
      </c>
      <c r="AD69" s="51">
        <f t="shared" si="13"/>
        <v>12.686712</v>
      </c>
      <c r="AE69" s="1">
        <v>548</v>
      </c>
      <c r="AF69" s="2">
        <v>2700</v>
      </c>
      <c r="AG69" s="2">
        <v>6500</v>
      </c>
      <c r="AH69" s="2">
        <v>12.582000000000001</v>
      </c>
      <c r="AI69" s="51">
        <f t="shared" si="14"/>
        <v>12.687164000000001</v>
      </c>
      <c r="AJ69" s="1">
        <v>668</v>
      </c>
      <c r="AK69" s="2">
        <v>3200</v>
      </c>
      <c r="AL69" s="2">
        <v>6500</v>
      </c>
      <c r="AM69" s="2">
        <v>12.863</v>
      </c>
      <c r="AN69" s="51">
        <f t="shared" si="15"/>
        <v>12.698602999999999</v>
      </c>
    </row>
    <row r="70" spans="21:40" x14ac:dyDescent="0.25">
      <c r="U70" s="1">
        <v>309</v>
      </c>
      <c r="V70" s="2">
        <v>1000</v>
      </c>
      <c r="W70" s="2">
        <v>6525</v>
      </c>
      <c r="X70" s="2">
        <v>12.635999999999999</v>
      </c>
      <c r="Y70" s="51">
        <f t="shared" si="12"/>
        <v>12.648635999999998</v>
      </c>
      <c r="Z70" s="1">
        <v>429</v>
      </c>
      <c r="AA70" s="2">
        <v>1500</v>
      </c>
      <c r="AB70" s="2">
        <v>6525</v>
      </c>
      <c r="AC70" s="2">
        <v>12.898</v>
      </c>
      <c r="AD70" s="51">
        <f t="shared" si="13"/>
        <v>12.691632</v>
      </c>
      <c r="AE70" s="1">
        <v>549</v>
      </c>
      <c r="AF70" s="2">
        <v>2700</v>
      </c>
      <c r="AG70" s="2">
        <v>6525</v>
      </c>
      <c r="AH70" s="2">
        <v>12.592000000000001</v>
      </c>
      <c r="AI70" s="51">
        <f t="shared" si="14"/>
        <v>12.697184</v>
      </c>
      <c r="AJ70" s="1">
        <v>669</v>
      </c>
      <c r="AK70" s="2">
        <v>3200</v>
      </c>
      <c r="AL70" s="2">
        <v>6525</v>
      </c>
      <c r="AM70" s="2">
        <v>12.849</v>
      </c>
      <c r="AN70" s="51">
        <f t="shared" si="15"/>
        <v>12.684869000000001</v>
      </c>
    </row>
    <row r="71" spans="21:40" x14ac:dyDescent="0.25">
      <c r="U71" s="1">
        <v>310</v>
      </c>
      <c r="V71" s="2">
        <v>1000</v>
      </c>
      <c r="W71" s="2">
        <v>6550</v>
      </c>
      <c r="X71" s="2">
        <v>12.635999999999999</v>
      </c>
      <c r="Y71" s="51">
        <f t="shared" si="12"/>
        <v>12.648635999999998</v>
      </c>
      <c r="Z71" s="1">
        <v>430</v>
      </c>
      <c r="AA71" s="2">
        <v>1500</v>
      </c>
      <c r="AB71" s="2">
        <v>6550</v>
      </c>
      <c r="AC71" s="2">
        <v>12.882999999999999</v>
      </c>
      <c r="AD71" s="51">
        <f t="shared" si="13"/>
        <v>12.676871999999999</v>
      </c>
      <c r="AE71" s="1">
        <v>550</v>
      </c>
      <c r="AF71" s="2">
        <v>2700</v>
      </c>
      <c r="AG71" s="2">
        <v>6550</v>
      </c>
      <c r="AH71" s="2">
        <v>12.571999999999999</v>
      </c>
      <c r="AI71" s="51">
        <f t="shared" si="14"/>
        <v>12.677143999999998</v>
      </c>
      <c r="AJ71" s="1">
        <v>670</v>
      </c>
      <c r="AK71" s="2">
        <v>3200</v>
      </c>
      <c r="AL71" s="2">
        <v>6550</v>
      </c>
      <c r="AM71" s="2">
        <v>12.872999999999999</v>
      </c>
      <c r="AN71" s="51">
        <f t="shared" si="15"/>
        <v>12.708412999999998</v>
      </c>
    </row>
    <row r="72" spans="21:40" x14ac:dyDescent="0.25">
      <c r="U72" s="1">
        <v>311</v>
      </c>
      <c r="V72" s="2">
        <v>1000</v>
      </c>
      <c r="W72" s="2">
        <v>6575</v>
      </c>
      <c r="X72" s="2">
        <v>12.646000000000001</v>
      </c>
      <c r="Y72" s="51">
        <f t="shared" si="12"/>
        <v>12.658645999999999</v>
      </c>
      <c r="Z72" s="1">
        <v>431</v>
      </c>
      <c r="AA72" s="2">
        <v>1500</v>
      </c>
      <c r="AB72" s="2">
        <v>6575</v>
      </c>
      <c r="AC72" s="2">
        <v>12.898</v>
      </c>
      <c r="AD72" s="51">
        <f t="shared" si="13"/>
        <v>12.691632</v>
      </c>
      <c r="AE72" s="1">
        <v>551</v>
      </c>
      <c r="AF72" s="2">
        <v>2700</v>
      </c>
      <c r="AG72" s="2">
        <v>6575</v>
      </c>
      <c r="AH72" s="2">
        <v>12.557</v>
      </c>
      <c r="AI72" s="51">
        <f t="shared" si="14"/>
        <v>12.662114000000001</v>
      </c>
      <c r="AJ72" s="1">
        <v>671</v>
      </c>
      <c r="AK72" s="2">
        <v>3200</v>
      </c>
      <c r="AL72" s="2">
        <v>6575</v>
      </c>
      <c r="AM72" s="2">
        <v>12.859</v>
      </c>
      <c r="AN72" s="51">
        <f t="shared" si="15"/>
        <v>12.694679000000001</v>
      </c>
    </row>
    <row r="73" spans="21:40" x14ac:dyDescent="0.25">
      <c r="U73" s="1">
        <v>312</v>
      </c>
      <c r="V73" s="2">
        <v>1000</v>
      </c>
      <c r="W73" s="2">
        <v>6600</v>
      </c>
      <c r="X73" s="2">
        <v>12.651</v>
      </c>
      <c r="Y73" s="51">
        <f t="shared" si="12"/>
        <v>12.663650999999998</v>
      </c>
      <c r="Z73" s="1">
        <v>432</v>
      </c>
      <c r="AA73" s="2">
        <v>1500</v>
      </c>
      <c r="AB73" s="2">
        <v>6600</v>
      </c>
      <c r="AC73" s="2">
        <v>12.923</v>
      </c>
      <c r="AD73" s="51">
        <f t="shared" si="13"/>
        <v>12.716232</v>
      </c>
      <c r="AE73" s="1">
        <v>552</v>
      </c>
      <c r="AF73" s="2">
        <v>2700</v>
      </c>
      <c r="AG73" s="2">
        <v>6600</v>
      </c>
      <c r="AH73" s="2">
        <v>12.571999999999999</v>
      </c>
      <c r="AI73" s="51">
        <f t="shared" si="14"/>
        <v>12.677143999999998</v>
      </c>
      <c r="AJ73" s="1">
        <v>672</v>
      </c>
      <c r="AK73" s="2">
        <v>3200</v>
      </c>
      <c r="AL73" s="2">
        <v>6600</v>
      </c>
      <c r="AM73" s="2">
        <v>12.843999999999999</v>
      </c>
      <c r="AN73" s="51">
        <f t="shared" si="15"/>
        <v>12.679964</v>
      </c>
    </row>
    <row r="74" spans="21:40" x14ac:dyDescent="0.25">
      <c r="U74" s="1">
        <v>313</v>
      </c>
      <c r="V74" s="2">
        <v>1000</v>
      </c>
      <c r="W74" s="2">
        <v>6625</v>
      </c>
      <c r="X74" s="2">
        <v>12.670999999999999</v>
      </c>
      <c r="Y74" s="51">
        <f t="shared" si="12"/>
        <v>12.683670999999999</v>
      </c>
      <c r="Z74" s="1">
        <v>433</v>
      </c>
      <c r="AA74" s="2">
        <v>1500</v>
      </c>
      <c r="AB74" s="2">
        <v>6625</v>
      </c>
      <c r="AC74" s="2">
        <v>12.907999999999999</v>
      </c>
      <c r="AD74" s="51">
        <f t="shared" si="13"/>
        <v>12.701471999999999</v>
      </c>
      <c r="AE74" s="1">
        <v>553</v>
      </c>
      <c r="AF74" s="2">
        <v>2700</v>
      </c>
      <c r="AG74" s="2">
        <v>6625</v>
      </c>
      <c r="AH74" s="2">
        <v>12.561999999999999</v>
      </c>
      <c r="AI74" s="51">
        <f t="shared" si="14"/>
        <v>12.667123999999999</v>
      </c>
      <c r="AJ74" s="1">
        <v>673</v>
      </c>
      <c r="AK74" s="2">
        <v>3200</v>
      </c>
      <c r="AL74" s="2">
        <v>6625</v>
      </c>
      <c r="AM74" s="2">
        <v>12.853999999999999</v>
      </c>
      <c r="AN74" s="51">
        <f t="shared" si="15"/>
        <v>12.689774</v>
      </c>
    </row>
    <row r="75" spans="21:40" x14ac:dyDescent="0.25">
      <c r="U75" s="1">
        <v>314</v>
      </c>
      <c r="V75" s="2">
        <v>1000</v>
      </c>
      <c r="W75" s="2">
        <v>6650</v>
      </c>
      <c r="X75" s="2">
        <v>12.651</v>
      </c>
      <c r="Y75" s="51">
        <f t="shared" si="12"/>
        <v>12.663650999999998</v>
      </c>
      <c r="Z75" s="1">
        <v>434</v>
      </c>
      <c r="AA75" s="2">
        <v>1500</v>
      </c>
      <c r="AB75" s="2">
        <v>6650</v>
      </c>
      <c r="AC75" s="2">
        <v>12.878</v>
      </c>
      <c r="AD75" s="51">
        <f t="shared" si="13"/>
        <v>12.671951999999999</v>
      </c>
      <c r="AE75" s="1">
        <v>554</v>
      </c>
      <c r="AF75" s="2">
        <v>2700</v>
      </c>
      <c r="AG75" s="2">
        <v>6650</v>
      </c>
      <c r="AH75" s="2">
        <v>12.561999999999999</v>
      </c>
      <c r="AI75" s="51">
        <f t="shared" si="14"/>
        <v>12.667123999999999</v>
      </c>
      <c r="AJ75" s="1">
        <v>674</v>
      </c>
      <c r="AK75" s="2">
        <v>3200</v>
      </c>
      <c r="AL75" s="2">
        <v>6650</v>
      </c>
      <c r="AM75" s="2">
        <v>12.868</v>
      </c>
      <c r="AN75" s="51">
        <f t="shared" si="15"/>
        <v>12.703507999999999</v>
      </c>
    </row>
    <row r="76" spans="21:40" x14ac:dyDescent="0.25">
      <c r="U76" s="1">
        <v>315</v>
      </c>
      <c r="V76" s="2">
        <v>1000</v>
      </c>
      <c r="W76" s="2">
        <v>6675</v>
      </c>
      <c r="X76" s="2">
        <v>12.670999999999999</v>
      </c>
      <c r="Y76" s="51">
        <f t="shared" si="12"/>
        <v>12.683670999999999</v>
      </c>
      <c r="Z76" s="1">
        <v>435</v>
      </c>
      <c r="AA76" s="2">
        <v>1500</v>
      </c>
      <c r="AB76" s="2">
        <v>6675</v>
      </c>
      <c r="AC76" s="2">
        <v>12.903</v>
      </c>
      <c r="AD76" s="51">
        <f t="shared" si="13"/>
        <v>12.696552000000001</v>
      </c>
      <c r="AE76" s="1">
        <v>555</v>
      </c>
      <c r="AF76" s="2">
        <v>2700</v>
      </c>
      <c r="AG76" s="2">
        <v>6675</v>
      </c>
      <c r="AH76" s="2">
        <v>12.582000000000001</v>
      </c>
      <c r="AI76" s="51">
        <f t="shared" si="14"/>
        <v>12.687164000000001</v>
      </c>
      <c r="AJ76" s="1">
        <v>675</v>
      </c>
      <c r="AK76" s="2">
        <v>3200</v>
      </c>
      <c r="AL76" s="2">
        <v>6675</v>
      </c>
      <c r="AM76" s="2">
        <v>12.829000000000001</v>
      </c>
      <c r="AN76" s="51">
        <f t="shared" si="15"/>
        <v>12.665249000000001</v>
      </c>
    </row>
    <row r="77" spans="21:40" x14ac:dyDescent="0.25">
      <c r="U77" s="1">
        <v>316</v>
      </c>
      <c r="V77" s="2">
        <v>1000</v>
      </c>
      <c r="W77" s="2">
        <v>6700</v>
      </c>
      <c r="X77" s="2">
        <v>12.666</v>
      </c>
      <c r="Y77" s="51">
        <f t="shared" si="12"/>
        <v>12.678666</v>
      </c>
      <c r="Z77" s="1">
        <v>436</v>
      </c>
      <c r="AA77" s="2">
        <v>1500</v>
      </c>
      <c r="AB77" s="2">
        <v>6700</v>
      </c>
      <c r="AC77" s="2">
        <v>12.893000000000001</v>
      </c>
      <c r="AD77" s="51">
        <f t="shared" si="13"/>
        <v>12.686712</v>
      </c>
      <c r="AE77" s="1">
        <v>556</v>
      </c>
      <c r="AF77" s="2">
        <v>2700</v>
      </c>
      <c r="AG77" s="2">
        <v>6700</v>
      </c>
      <c r="AH77" s="2">
        <v>12.571999999999999</v>
      </c>
      <c r="AI77" s="51">
        <f t="shared" si="14"/>
        <v>12.677143999999998</v>
      </c>
      <c r="AJ77" s="1">
        <v>676</v>
      </c>
      <c r="AK77" s="2">
        <v>3200</v>
      </c>
      <c r="AL77" s="2">
        <v>6700</v>
      </c>
      <c r="AM77" s="2">
        <v>12.868</v>
      </c>
      <c r="AN77" s="51">
        <f t="shared" si="15"/>
        <v>12.703507999999999</v>
      </c>
    </row>
    <row r="78" spans="21:40" x14ac:dyDescent="0.25">
      <c r="U78" s="1">
        <v>317</v>
      </c>
      <c r="V78" s="2">
        <v>1000</v>
      </c>
      <c r="W78" s="2">
        <v>6725</v>
      </c>
      <c r="X78" s="2">
        <v>12.661</v>
      </c>
      <c r="Y78" s="51">
        <f t="shared" si="12"/>
        <v>12.673660999999997</v>
      </c>
      <c r="Z78" s="1">
        <v>437</v>
      </c>
      <c r="AA78" s="2">
        <v>1500</v>
      </c>
      <c r="AB78" s="2">
        <v>6725</v>
      </c>
      <c r="AC78" s="2">
        <v>12.868</v>
      </c>
      <c r="AD78" s="51">
        <f t="shared" si="13"/>
        <v>12.662112</v>
      </c>
      <c r="AE78" s="1">
        <v>557</v>
      </c>
      <c r="AF78" s="2">
        <v>2700</v>
      </c>
      <c r="AG78" s="2">
        <v>6725</v>
      </c>
      <c r="AH78" s="2">
        <v>12.577</v>
      </c>
      <c r="AI78" s="51">
        <f t="shared" si="14"/>
        <v>12.682154000000001</v>
      </c>
      <c r="AJ78" s="1">
        <v>677</v>
      </c>
      <c r="AK78" s="2">
        <v>3200</v>
      </c>
      <c r="AL78" s="2">
        <v>6725</v>
      </c>
      <c r="AM78" s="2">
        <v>12.872999999999999</v>
      </c>
      <c r="AN78" s="51">
        <f t="shared" si="15"/>
        <v>12.708412999999998</v>
      </c>
    </row>
    <row r="79" spans="21:40" x14ac:dyDescent="0.25">
      <c r="U79" s="1">
        <v>318</v>
      </c>
      <c r="V79" s="2">
        <v>1000</v>
      </c>
      <c r="W79" s="2">
        <v>6750</v>
      </c>
      <c r="X79" s="2">
        <v>12.666</v>
      </c>
      <c r="Y79" s="51">
        <f t="shared" si="12"/>
        <v>12.678666</v>
      </c>
      <c r="Z79" s="1">
        <v>438</v>
      </c>
      <c r="AA79" s="2">
        <v>1500</v>
      </c>
      <c r="AB79" s="2">
        <v>6750</v>
      </c>
      <c r="AC79" s="2">
        <v>12.917999999999999</v>
      </c>
      <c r="AD79" s="51">
        <f t="shared" si="13"/>
        <v>12.711312</v>
      </c>
      <c r="AE79" s="1">
        <v>558</v>
      </c>
      <c r="AF79" s="2">
        <v>2700</v>
      </c>
      <c r="AG79" s="2">
        <v>6750</v>
      </c>
      <c r="AH79" s="2">
        <v>12.577</v>
      </c>
      <c r="AI79" s="51">
        <f t="shared" si="14"/>
        <v>12.682154000000001</v>
      </c>
      <c r="AJ79" s="1">
        <v>678</v>
      </c>
      <c r="AK79" s="2">
        <v>3200</v>
      </c>
      <c r="AL79" s="2">
        <v>6750</v>
      </c>
      <c r="AM79" s="2">
        <v>12.849</v>
      </c>
      <c r="AN79" s="51">
        <f t="shared" si="15"/>
        <v>12.684869000000001</v>
      </c>
    </row>
    <row r="80" spans="21:40" x14ac:dyDescent="0.25">
      <c r="U80" s="1">
        <v>319</v>
      </c>
      <c r="V80" s="2">
        <v>1000</v>
      </c>
      <c r="W80" s="2">
        <v>6775</v>
      </c>
      <c r="X80" s="2">
        <v>12.661</v>
      </c>
      <c r="Y80" s="51">
        <f t="shared" si="12"/>
        <v>12.673660999999997</v>
      </c>
      <c r="Z80" s="1">
        <v>439</v>
      </c>
      <c r="AA80" s="2">
        <v>1500</v>
      </c>
      <c r="AB80" s="2">
        <v>6775</v>
      </c>
      <c r="AC80" s="2">
        <v>12.903</v>
      </c>
      <c r="AD80" s="51">
        <f t="shared" si="13"/>
        <v>12.696552000000001</v>
      </c>
      <c r="AE80" s="1">
        <v>559</v>
      </c>
      <c r="AF80" s="2">
        <v>2700</v>
      </c>
      <c r="AG80" s="2">
        <v>6775</v>
      </c>
      <c r="AH80" s="2">
        <v>12.561999999999999</v>
      </c>
      <c r="AI80" s="51">
        <f t="shared" si="14"/>
        <v>12.667123999999999</v>
      </c>
      <c r="AJ80" s="1">
        <v>679</v>
      </c>
      <c r="AK80" s="2">
        <v>3200</v>
      </c>
      <c r="AL80" s="2">
        <v>6775</v>
      </c>
      <c r="AM80" s="2">
        <v>12.868</v>
      </c>
      <c r="AN80" s="51">
        <f t="shared" si="15"/>
        <v>12.703507999999999</v>
      </c>
    </row>
    <row r="81" spans="21:40" x14ac:dyDescent="0.25">
      <c r="U81" s="1">
        <v>320</v>
      </c>
      <c r="V81" s="2">
        <v>1000</v>
      </c>
      <c r="W81" s="2">
        <v>6800</v>
      </c>
      <c r="X81" s="2">
        <v>12.656000000000001</v>
      </c>
      <c r="Y81" s="51">
        <f t="shared" si="12"/>
        <v>12.668655999999999</v>
      </c>
      <c r="Z81" s="1">
        <v>440</v>
      </c>
      <c r="AA81" s="2">
        <v>1500</v>
      </c>
      <c r="AB81" s="2">
        <v>6800</v>
      </c>
      <c r="AC81" s="2">
        <v>12.907999999999999</v>
      </c>
      <c r="AD81" s="51">
        <f t="shared" si="13"/>
        <v>12.701471999999999</v>
      </c>
      <c r="AE81" s="1">
        <v>560</v>
      </c>
      <c r="AF81" s="2">
        <v>2700</v>
      </c>
      <c r="AG81" s="2">
        <v>6800</v>
      </c>
      <c r="AH81" s="2">
        <v>12.577</v>
      </c>
      <c r="AI81" s="51">
        <f t="shared" si="14"/>
        <v>12.682154000000001</v>
      </c>
      <c r="AJ81" s="1">
        <v>680</v>
      </c>
      <c r="AK81" s="2">
        <v>3200</v>
      </c>
      <c r="AL81" s="2">
        <v>6800</v>
      </c>
      <c r="AM81" s="2">
        <v>12.872999999999999</v>
      </c>
      <c r="AN81" s="51">
        <f t="shared" si="15"/>
        <v>12.708412999999998</v>
      </c>
    </row>
    <row r="82" spans="21:40" x14ac:dyDescent="0.25">
      <c r="U82" s="1">
        <v>321</v>
      </c>
      <c r="V82" s="2">
        <v>1000</v>
      </c>
      <c r="W82" s="2">
        <v>6825</v>
      </c>
      <c r="X82" s="2">
        <v>12.656000000000001</v>
      </c>
      <c r="Y82" s="51">
        <f t="shared" si="12"/>
        <v>12.668655999999999</v>
      </c>
      <c r="Z82" s="1">
        <v>441</v>
      </c>
      <c r="AA82" s="2">
        <v>1500</v>
      </c>
      <c r="AB82" s="2">
        <v>6825</v>
      </c>
      <c r="AC82" s="2">
        <v>12.872999999999999</v>
      </c>
      <c r="AD82" s="51">
        <f t="shared" si="13"/>
        <v>12.667031999999999</v>
      </c>
      <c r="AE82" s="1">
        <v>561</v>
      </c>
      <c r="AF82" s="2">
        <v>2700</v>
      </c>
      <c r="AG82" s="2">
        <v>6825</v>
      </c>
      <c r="AH82" s="2">
        <v>12.577</v>
      </c>
      <c r="AI82" s="51">
        <f t="shared" si="14"/>
        <v>12.682154000000001</v>
      </c>
      <c r="AJ82" s="1">
        <v>681</v>
      </c>
      <c r="AK82" s="2">
        <v>3200</v>
      </c>
      <c r="AL82" s="2">
        <v>6825</v>
      </c>
      <c r="AM82" s="2">
        <v>12.853999999999999</v>
      </c>
      <c r="AN82" s="51">
        <f t="shared" si="15"/>
        <v>12.689774</v>
      </c>
    </row>
    <row r="83" spans="21:40" x14ac:dyDescent="0.25">
      <c r="U83" s="1">
        <v>322</v>
      </c>
      <c r="V83" s="2">
        <v>1000</v>
      </c>
      <c r="W83" s="2">
        <v>6850</v>
      </c>
      <c r="X83" s="2">
        <v>12.656000000000001</v>
      </c>
      <c r="Y83" s="51">
        <f t="shared" si="12"/>
        <v>12.668655999999999</v>
      </c>
      <c r="Z83" s="1">
        <v>442</v>
      </c>
      <c r="AA83" s="2">
        <v>1500</v>
      </c>
      <c r="AB83" s="2">
        <v>6850</v>
      </c>
      <c r="AC83" s="2">
        <v>12.903</v>
      </c>
      <c r="AD83" s="51">
        <f t="shared" si="13"/>
        <v>12.696552000000001</v>
      </c>
      <c r="AE83" s="1">
        <v>562</v>
      </c>
      <c r="AF83" s="2">
        <v>2700</v>
      </c>
      <c r="AG83" s="2">
        <v>6850</v>
      </c>
      <c r="AH83" s="2">
        <v>12.582000000000001</v>
      </c>
      <c r="AI83" s="51">
        <f t="shared" si="14"/>
        <v>12.687164000000001</v>
      </c>
      <c r="AJ83" s="1">
        <v>682</v>
      </c>
      <c r="AK83" s="2">
        <v>3200</v>
      </c>
      <c r="AL83" s="2">
        <v>6850</v>
      </c>
      <c r="AM83" s="2">
        <v>12.859</v>
      </c>
      <c r="AN83" s="51">
        <f t="shared" si="15"/>
        <v>12.694679000000001</v>
      </c>
    </row>
    <row r="84" spans="21:40" x14ac:dyDescent="0.25">
      <c r="U84" s="1">
        <v>323</v>
      </c>
      <c r="V84" s="2">
        <v>1000</v>
      </c>
      <c r="W84" s="2">
        <v>6875</v>
      </c>
      <c r="X84" s="2">
        <v>12.656000000000001</v>
      </c>
      <c r="Y84" s="51">
        <f t="shared" si="12"/>
        <v>12.668655999999999</v>
      </c>
      <c r="Z84" s="1">
        <v>443</v>
      </c>
      <c r="AA84" s="2">
        <v>1500</v>
      </c>
      <c r="AB84" s="2">
        <v>6875</v>
      </c>
      <c r="AC84" s="2">
        <v>12.882999999999999</v>
      </c>
      <c r="AD84" s="51">
        <f t="shared" si="13"/>
        <v>12.676871999999999</v>
      </c>
      <c r="AE84" s="1">
        <v>563</v>
      </c>
      <c r="AF84" s="2">
        <v>2700</v>
      </c>
      <c r="AG84" s="2">
        <v>6875</v>
      </c>
      <c r="AH84" s="2">
        <v>12.571999999999999</v>
      </c>
      <c r="AI84" s="51">
        <f t="shared" si="14"/>
        <v>12.677143999999998</v>
      </c>
      <c r="AJ84" s="1">
        <v>683</v>
      </c>
      <c r="AK84" s="2">
        <v>3200</v>
      </c>
      <c r="AL84" s="2">
        <v>6875</v>
      </c>
      <c r="AM84" s="2">
        <v>12.853999999999999</v>
      </c>
      <c r="AN84" s="51">
        <f t="shared" si="15"/>
        <v>12.689774</v>
      </c>
    </row>
    <row r="85" spans="21:40" x14ac:dyDescent="0.25">
      <c r="U85" s="1">
        <v>324</v>
      </c>
      <c r="V85" s="2">
        <v>1000</v>
      </c>
      <c r="W85" s="2">
        <v>6900</v>
      </c>
      <c r="X85" s="2">
        <v>12.661</v>
      </c>
      <c r="Y85" s="51">
        <f t="shared" si="12"/>
        <v>12.673660999999997</v>
      </c>
      <c r="Z85" s="1">
        <v>444</v>
      </c>
      <c r="AA85" s="2">
        <v>1500</v>
      </c>
      <c r="AB85" s="2">
        <v>6900</v>
      </c>
      <c r="AC85" s="2">
        <v>12.878</v>
      </c>
      <c r="AD85" s="51">
        <f t="shared" si="13"/>
        <v>12.671951999999999</v>
      </c>
      <c r="AE85" s="1">
        <v>564</v>
      </c>
      <c r="AF85" s="2">
        <v>2700</v>
      </c>
      <c r="AG85" s="2">
        <v>6900</v>
      </c>
      <c r="AH85" s="2">
        <v>12.606999999999999</v>
      </c>
      <c r="AI85" s="51">
        <f t="shared" si="14"/>
        <v>12.712213999999999</v>
      </c>
      <c r="AJ85" s="1">
        <v>684</v>
      </c>
      <c r="AK85" s="2">
        <v>3200</v>
      </c>
      <c r="AL85" s="2">
        <v>6900</v>
      </c>
      <c r="AM85" s="2">
        <v>12.839</v>
      </c>
      <c r="AN85" s="51">
        <f t="shared" si="15"/>
        <v>12.675059000000001</v>
      </c>
    </row>
    <row r="86" spans="21:40" x14ac:dyDescent="0.25">
      <c r="U86" s="1">
        <v>325</v>
      </c>
      <c r="V86" s="2">
        <v>1000</v>
      </c>
      <c r="W86" s="2">
        <v>6925</v>
      </c>
      <c r="X86" s="2">
        <v>12.656000000000001</v>
      </c>
      <c r="Y86" s="51">
        <f t="shared" si="12"/>
        <v>12.668655999999999</v>
      </c>
      <c r="Z86" s="1">
        <v>445</v>
      </c>
      <c r="AA86" s="2">
        <v>1500</v>
      </c>
      <c r="AB86" s="2">
        <v>6925</v>
      </c>
      <c r="AC86" s="2">
        <v>12.907999999999999</v>
      </c>
      <c r="AD86" s="51">
        <f t="shared" si="13"/>
        <v>12.701471999999999</v>
      </c>
      <c r="AE86" s="1">
        <v>565</v>
      </c>
      <c r="AF86" s="2">
        <v>2700</v>
      </c>
      <c r="AG86" s="2">
        <v>6925</v>
      </c>
      <c r="AH86" s="2">
        <v>12.577</v>
      </c>
      <c r="AI86" s="51">
        <f t="shared" si="14"/>
        <v>12.682154000000001</v>
      </c>
      <c r="AJ86" s="1">
        <v>685</v>
      </c>
      <c r="AK86" s="2">
        <v>3200</v>
      </c>
      <c r="AL86" s="2">
        <v>6925</v>
      </c>
      <c r="AM86" s="2">
        <v>12.859</v>
      </c>
      <c r="AN86" s="51">
        <f t="shared" si="15"/>
        <v>12.694679000000001</v>
      </c>
    </row>
    <row r="87" spans="21:40" x14ac:dyDescent="0.25">
      <c r="U87" s="1">
        <v>326</v>
      </c>
      <c r="V87" s="2">
        <v>1000</v>
      </c>
      <c r="W87" s="2">
        <v>6950</v>
      </c>
      <c r="X87" s="2">
        <v>12.666</v>
      </c>
      <c r="Y87" s="51">
        <f t="shared" si="12"/>
        <v>12.678666</v>
      </c>
      <c r="Z87" s="1">
        <v>446</v>
      </c>
      <c r="AA87" s="2">
        <v>1500</v>
      </c>
      <c r="AB87" s="2">
        <v>6950</v>
      </c>
      <c r="AC87" s="2">
        <v>12.878</v>
      </c>
      <c r="AD87" s="51">
        <f t="shared" si="13"/>
        <v>12.671951999999999</v>
      </c>
      <c r="AE87" s="1">
        <v>566</v>
      </c>
      <c r="AF87" s="2">
        <v>2700</v>
      </c>
      <c r="AG87" s="2">
        <v>6950</v>
      </c>
      <c r="AH87" s="2">
        <v>12.582000000000001</v>
      </c>
      <c r="AI87" s="51">
        <f t="shared" si="14"/>
        <v>12.687164000000001</v>
      </c>
      <c r="AJ87" s="1">
        <v>686</v>
      </c>
      <c r="AK87" s="2">
        <v>3200</v>
      </c>
      <c r="AL87" s="2">
        <v>6950</v>
      </c>
      <c r="AM87" s="2">
        <v>12.859</v>
      </c>
      <c r="AN87" s="51">
        <f t="shared" si="15"/>
        <v>12.694679000000001</v>
      </c>
    </row>
    <row r="88" spans="21:40" x14ac:dyDescent="0.25">
      <c r="U88" s="1">
        <v>327</v>
      </c>
      <c r="V88" s="2">
        <v>1000</v>
      </c>
      <c r="W88" s="2">
        <v>6975</v>
      </c>
      <c r="X88" s="4">
        <v>12.656000000000001</v>
      </c>
      <c r="Y88" s="51">
        <f t="shared" si="12"/>
        <v>12.668655999999999</v>
      </c>
      <c r="Z88" s="1">
        <v>447</v>
      </c>
      <c r="AA88" s="2">
        <v>1500</v>
      </c>
      <c r="AB88" s="2">
        <v>6975</v>
      </c>
      <c r="AC88" s="4">
        <v>12.898</v>
      </c>
      <c r="AD88" s="51">
        <f t="shared" si="13"/>
        <v>12.691632</v>
      </c>
      <c r="AE88" s="1">
        <v>567</v>
      </c>
      <c r="AF88" s="2">
        <v>2700</v>
      </c>
      <c r="AG88" s="2">
        <v>6975</v>
      </c>
      <c r="AH88" s="4">
        <v>12.582000000000001</v>
      </c>
      <c r="AI88" s="51">
        <f t="shared" si="14"/>
        <v>12.687164000000001</v>
      </c>
      <c r="AJ88" s="1">
        <v>687</v>
      </c>
      <c r="AK88" s="2">
        <v>3200</v>
      </c>
      <c r="AL88" s="2">
        <v>6975</v>
      </c>
      <c r="AM88" s="4">
        <v>12.863</v>
      </c>
      <c r="AN88" s="51">
        <f t="shared" si="15"/>
        <v>12.698602999999999</v>
      </c>
    </row>
    <row r="89" spans="21:40" x14ac:dyDescent="0.25">
      <c r="U89" s="1">
        <v>328</v>
      </c>
      <c r="V89" s="2">
        <v>1000</v>
      </c>
      <c r="W89" s="2">
        <v>7000</v>
      </c>
      <c r="X89" s="4">
        <v>12.646000000000001</v>
      </c>
      <c r="Y89" s="51">
        <f t="shared" si="12"/>
        <v>12.658645999999999</v>
      </c>
      <c r="Z89" s="1">
        <v>448</v>
      </c>
      <c r="AA89" s="2">
        <v>1500</v>
      </c>
      <c r="AB89" s="2">
        <v>7000</v>
      </c>
      <c r="AC89" s="4">
        <v>12.917999999999999</v>
      </c>
      <c r="AD89" s="51">
        <f t="shared" si="13"/>
        <v>12.711312</v>
      </c>
      <c r="AE89" s="1">
        <v>568</v>
      </c>
      <c r="AF89" s="2">
        <v>2700</v>
      </c>
      <c r="AG89" s="2">
        <v>7000</v>
      </c>
      <c r="AH89" s="4">
        <v>12.587</v>
      </c>
      <c r="AI89" s="51">
        <f t="shared" si="14"/>
        <v>12.692174</v>
      </c>
      <c r="AJ89" s="1">
        <v>688</v>
      </c>
      <c r="AK89" s="2">
        <v>3200</v>
      </c>
      <c r="AL89" s="2">
        <v>7000</v>
      </c>
      <c r="AM89" s="4">
        <v>12.839</v>
      </c>
      <c r="AN89" s="51">
        <f t="shared" si="15"/>
        <v>12.675059000000001</v>
      </c>
    </row>
    <row r="90" spans="21:40" x14ac:dyDescent="0.25">
      <c r="U90" s="1">
        <v>329</v>
      </c>
      <c r="V90" s="2">
        <v>1000</v>
      </c>
      <c r="W90" s="2">
        <v>7025</v>
      </c>
      <c r="X90" s="4">
        <v>12.676</v>
      </c>
      <c r="Y90" s="51">
        <f t="shared" si="12"/>
        <v>12.688675999999999</v>
      </c>
      <c r="Z90" s="1">
        <v>449</v>
      </c>
      <c r="AA90" s="2">
        <v>1500</v>
      </c>
      <c r="AB90" s="2">
        <v>7025</v>
      </c>
      <c r="AC90" s="4">
        <v>12.907999999999999</v>
      </c>
      <c r="AD90" s="51">
        <f t="shared" si="13"/>
        <v>12.701471999999999</v>
      </c>
      <c r="AE90" s="1">
        <v>569</v>
      </c>
      <c r="AF90" s="2">
        <v>2700</v>
      </c>
      <c r="AG90" s="2">
        <v>7025</v>
      </c>
      <c r="AH90" s="4">
        <v>12.597</v>
      </c>
      <c r="AI90" s="51">
        <f t="shared" si="14"/>
        <v>12.702194</v>
      </c>
      <c r="AJ90" s="1">
        <v>689</v>
      </c>
      <c r="AK90" s="2">
        <v>3200</v>
      </c>
      <c r="AL90" s="2">
        <v>7025</v>
      </c>
      <c r="AM90" s="4">
        <v>12.878</v>
      </c>
      <c r="AN90" s="51">
        <f t="shared" si="15"/>
        <v>12.713317999999999</v>
      </c>
    </row>
    <row r="91" spans="21:40" x14ac:dyDescent="0.25">
      <c r="U91" s="1">
        <v>330</v>
      </c>
      <c r="V91" s="2">
        <v>1000</v>
      </c>
      <c r="W91" s="2">
        <v>7050</v>
      </c>
      <c r="X91" s="4">
        <v>12.646000000000001</v>
      </c>
      <c r="Y91" s="51">
        <f t="shared" si="12"/>
        <v>12.658645999999999</v>
      </c>
      <c r="Z91" s="1">
        <v>450</v>
      </c>
      <c r="AA91" s="2">
        <v>1500</v>
      </c>
      <c r="AB91" s="2">
        <v>7050</v>
      </c>
      <c r="AC91" s="4">
        <v>12.893000000000001</v>
      </c>
      <c r="AD91" s="51">
        <f t="shared" si="13"/>
        <v>12.686712</v>
      </c>
      <c r="AE91" s="1">
        <v>570</v>
      </c>
      <c r="AF91" s="2">
        <v>2700</v>
      </c>
      <c r="AG91" s="2">
        <v>7050</v>
      </c>
      <c r="AH91" s="4">
        <v>12.571999999999999</v>
      </c>
      <c r="AI91" s="51">
        <f t="shared" si="14"/>
        <v>12.677143999999998</v>
      </c>
      <c r="AJ91" s="1">
        <v>690</v>
      </c>
      <c r="AK91" s="2">
        <v>3200</v>
      </c>
      <c r="AL91" s="2">
        <v>7050</v>
      </c>
      <c r="AM91" s="4">
        <v>12.863</v>
      </c>
      <c r="AN91" s="51">
        <f t="shared" si="15"/>
        <v>12.698602999999999</v>
      </c>
    </row>
    <row r="92" spans="21:40" x14ac:dyDescent="0.25">
      <c r="U92" s="1">
        <v>331</v>
      </c>
      <c r="V92" s="2">
        <v>1000</v>
      </c>
      <c r="W92" s="2">
        <v>7075</v>
      </c>
      <c r="X92" s="4">
        <v>12.696</v>
      </c>
      <c r="Y92" s="51">
        <f t="shared" si="12"/>
        <v>12.708695999999998</v>
      </c>
      <c r="Z92" s="1">
        <v>451</v>
      </c>
      <c r="AA92" s="2">
        <v>1500</v>
      </c>
      <c r="AB92" s="2">
        <v>7075</v>
      </c>
      <c r="AC92" s="4">
        <v>12.893000000000001</v>
      </c>
      <c r="AD92" s="51">
        <f t="shared" si="13"/>
        <v>12.686712</v>
      </c>
      <c r="AE92" s="1">
        <v>571</v>
      </c>
      <c r="AF92" s="2">
        <v>2700</v>
      </c>
      <c r="AG92" s="2">
        <v>7075</v>
      </c>
      <c r="AH92" s="4">
        <v>12.582000000000001</v>
      </c>
      <c r="AI92" s="51">
        <f t="shared" si="14"/>
        <v>12.687164000000001</v>
      </c>
      <c r="AJ92" s="1">
        <v>691</v>
      </c>
      <c r="AK92" s="2">
        <v>3200</v>
      </c>
      <c r="AL92" s="2">
        <v>7075</v>
      </c>
      <c r="AM92" s="4">
        <v>12.829000000000001</v>
      </c>
      <c r="AN92" s="51">
        <f t="shared" si="15"/>
        <v>12.665249000000001</v>
      </c>
    </row>
    <row r="93" spans="21:40" x14ac:dyDescent="0.25">
      <c r="U93" s="1">
        <v>332</v>
      </c>
      <c r="V93" s="2">
        <v>1000</v>
      </c>
      <c r="W93" s="2">
        <v>7100</v>
      </c>
      <c r="X93" s="4">
        <v>12.680999999999999</v>
      </c>
      <c r="Y93" s="51">
        <f t="shared" si="12"/>
        <v>12.693680999999998</v>
      </c>
      <c r="Z93" s="1">
        <v>452</v>
      </c>
      <c r="AA93" s="2">
        <v>1500</v>
      </c>
      <c r="AB93" s="2">
        <v>7100</v>
      </c>
      <c r="AC93" s="4">
        <v>12.903</v>
      </c>
      <c r="AD93" s="51">
        <f t="shared" si="13"/>
        <v>12.696552000000001</v>
      </c>
      <c r="AE93" s="1">
        <v>572</v>
      </c>
      <c r="AF93" s="2">
        <v>2700</v>
      </c>
      <c r="AG93" s="2">
        <v>7100</v>
      </c>
      <c r="AH93" s="4">
        <v>12.592000000000001</v>
      </c>
      <c r="AI93" s="51">
        <f t="shared" si="14"/>
        <v>12.697184</v>
      </c>
      <c r="AJ93" s="1">
        <v>692</v>
      </c>
      <c r="AK93" s="2">
        <v>3200</v>
      </c>
      <c r="AL93" s="2">
        <v>7100</v>
      </c>
      <c r="AM93" s="4">
        <v>12.843999999999999</v>
      </c>
      <c r="AN93" s="51">
        <f t="shared" si="15"/>
        <v>12.679964</v>
      </c>
    </row>
    <row r="94" spans="21:40" x14ac:dyDescent="0.25">
      <c r="U94" s="1">
        <v>333</v>
      </c>
      <c r="V94" s="2">
        <v>1000</v>
      </c>
      <c r="W94" s="2">
        <v>7125</v>
      </c>
      <c r="X94" s="4">
        <v>12.666</v>
      </c>
      <c r="Y94" s="51">
        <f t="shared" si="12"/>
        <v>12.678666</v>
      </c>
      <c r="Z94" s="1">
        <v>453</v>
      </c>
      <c r="AA94" s="2">
        <v>1500</v>
      </c>
      <c r="AB94" s="2">
        <v>7125</v>
      </c>
      <c r="AC94" s="4">
        <v>12.898</v>
      </c>
      <c r="AD94" s="51">
        <f t="shared" si="13"/>
        <v>12.691632</v>
      </c>
      <c r="AE94" s="1">
        <v>573</v>
      </c>
      <c r="AF94" s="2">
        <v>2700</v>
      </c>
      <c r="AG94" s="2">
        <v>7125</v>
      </c>
      <c r="AH94" s="4">
        <v>12.597</v>
      </c>
      <c r="AI94" s="51">
        <f t="shared" si="14"/>
        <v>12.702194</v>
      </c>
      <c r="AJ94" s="1">
        <v>693</v>
      </c>
      <c r="AK94" s="2">
        <v>3200</v>
      </c>
      <c r="AL94" s="2">
        <v>7125</v>
      </c>
      <c r="AM94" s="4">
        <v>12.839</v>
      </c>
      <c r="AN94" s="51">
        <f t="shared" si="15"/>
        <v>12.675059000000001</v>
      </c>
    </row>
    <row r="95" spans="21:40" x14ac:dyDescent="0.25">
      <c r="U95" s="1">
        <v>334</v>
      </c>
      <c r="V95" s="2">
        <v>1000</v>
      </c>
      <c r="W95" s="2">
        <v>7150</v>
      </c>
      <c r="X95" s="4">
        <v>12.691000000000001</v>
      </c>
      <c r="Y95" s="51">
        <f t="shared" si="12"/>
        <v>12.703690999999999</v>
      </c>
      <c r="Z95" s="1">
        <v>454</v>
      </c>
      <c r="AA95" s="2">
        <v>1500</v>
      </c>
      <c r="AB95" s="2">
        <v>7150</v>
      </c>
      <c r="AC95" s="4">
        <v>12.907999999999999</v>
      </c>
      <c r="AD95" s="51">
        <f t="shared" si="13"/>
        <v>12.701471999999999</v>
      </c>
      <c r="AE95" s="1">
        <v>574</v>
      </c>
      <c r="AF95" s="2">
        <v>2700</v>
      </c>
      <c r="AG95" s="2">
        <v>7150</v>
      </c>
      <c r="AH95" s="4">
        <v>12.571999999999999</v>
      </c>
      <c r="AI95" s="51">
        <f t="shared" si="14"/>
        <v>12.677143999999998</v>
      </c>
      <c r="AJ95" s="1">
        <v>694</v>
      </c>
      <c r="AK95" s="2">
        <v>3200</v>
      </c>
      <c r="AL95" s="2">
        <v>7150</v>
      </c>
      <c r="AM95" s="4">
        <v>12.859</v>
      </c>
      <c r="AN95" s="51">
        <f t="shared" si="15"/>
        <v>12.694679000000001</v>
      </c>
    </row>
    <row r="96" spans="21:40" x14ac:dyDescent="0.25">
      <c r="U96" s="1">
        <v>335</v>
      </c>
      <c r="V96" s="2">
        <v>1000</v>
      </c>
      <c r="W96" s="2">
        <v>7175</v>
      </c>
      <c r="X96" s="4">
        <v>12.680999999999999</v>
      </c>
      <c r="Y96" s="51">
        <f t="shared" si="12"/>
        <v>12.693680999999998</v>
      </c>
      <c r="Z96" s="1">
        <v>455</v>
      </c>
      <c r="AA96" s="2">
        <v>1500</v>
      </c>
      <c r="AB96" s="2">
        <v>7175</v>
      </c>
      <c r="AC96" s="4">
        <v>12.903</v>
      </c>
      <c r="AD96" s="51">
        <f t="shared" si="13"/>
        <v>12.696552000000001</v>
      </c>
      <c r="AE96" s="1">
        <v>575</v>
      </c>
      <c r="AF96" s="2">
        <v>2700</v>
      </c>
      <c r="AG96" s="2">
        <v>7175</v>
      </c>
      <c r="AH96" s="4">
        <v>12.582000000000001</v>
      </c>
      <c r="AI96" s="51">
        <f t="shared" si="14"/>
        <v>12.687164000000001</v>
      </c>
      <c r="AJ96" s="1">
        <v>695</v>
      </c>
      <c r="AK96" s="2">
        <v>3200</v>
      </c>
      <c r="AL96" s="2">
        <v>7175</v>
      </c>
      <c r="AM96" s="4">
        <v>12.834</v>
      </c>
      <c r="AN96" s="51">
        <f t="shared" si="15"/>
        <v>12.670154</v>
      </c>
    </row>
    <row r="97" spans="21:57" x14ac:dyDescent="0.25">
      <c r="U97" s="1">
        <v>336</v>
      </c>
      <c r="V97" s="2">
        <v>1000</v>
      </c>
      <c r="W97" s="2">
        <v>7200</v>
      </c>
      <c r="X97" s="4">
        <v>12.686</v>
      </c>
      <c r="Y97" s="51">
        <f t="shared" si="12"/>
        <v>12.698685999999999</v>
      </c>
      <c r="Z97" s="1">
        <v>456</v>
      </c>
      <c r="AA97" s="2">
        <v>1500</v>
      </c>
      <c r="AB97" s="2">
        <v>7200</v>
      </c>
      <c r="AC97" s="4">
        <v>12.898</v>
      </c>
      <c r="AD97" s="51">
        <f t="shared" si="13"/>
        <v>12.691632</v>
      </c>
      <c r="AE97" s="1">
        <v>576</v>
      </c>
      <c r="AF97" s="2">
        <v>2700</v>
      </c>
      <c r="AG97" s="2">
        <v>7200</v>
      </c>
      <c r="AH97" s="4">
        <v>12.577</v>
      </c>
      <c r="AI97" s="51">
        <f t="shared" si="14"/>
        <v>12.682154000000001</v>
      </c>
      <c r="AJ97" s="1">
        <v>696</v>
      </c>
      <c r="AK97" s="2">
        <v>3200</v>
      </c>
      <c r="AL97" s="2">
        <v>7200</v>
      </c>
      <c r="AM97" s="4">
        <v>12.853999999999999</v>
      </c>
      <c r="AN97" s="51">
        <f t="shared" si="15"/>
        <v>12.689774</v>
      </c>
    </row>
    <row r="98" spans="21:57" x14ac:dyDescent="0.25">
      <c r="U98" s="1">
        <v>337</v>
      </c>
      <c r="V98" s="2">
        <v>1000</v>
      </c>
      <c r="W98" s="2">
        <v>7225</v>
      </c>
      <c r="X98" s="4">
        <v>12.680999999999999</v>
      </c>
      <c r="Y98" s="51">
        <f t="shared" si="12"/>
        <v>12.693680999999998</v>
      </c>
      <c r="Z98" s="1">
        <v>457</v>
      </c>
      <c r="AA98" s="2">
        <v>1500</v>
      </c>
      <c r="AB98" s="2">
        <v>7225</v>
      </c>
      <c r="AC98" s="4">
        <v>12.882999999999999</v>
      </c>
      <c r="AD98" s="51">
        <f t="shared" si="13"/>
        <v>12.676871999999999</v>
      </c>
      <c r="AE98" s="1">
        <v>577</v>
      </c>
      <c r="AF98" s="2">
        <v>2700</v>
      </c>
      <c r="AG98" s="2">
        <v>7225</v>
      </c>
      <c r="AH98" s="4">
        <v>12.592000000000001</v>
      </c>
      <c r="AI98" s="51">
        <f t="shared" si="14"/>
        <v>12.697184</v>
      </c>
      <c r="AJ98" s="1">
        <v>697</v>
      </c>
      <c r="AK98" s="2">
        <v>3200</v>
      </c>
      <c r="AL98" s="2">
        <v>7225</v>
      </c>
      <c r="AM98" s="4">
        <v>12.859</v>
      </c>
      <c r="AN98" s="51">
        <f t="shared" si="15"/>
        <v>12.694679000000001</v>
      </c>
    </row>
    <row r="99" spans="21:57" x14ac:dyDescent="0.25">
      <c r="U99" s="1">
        <v>338</v>
      </c>
      <c r="V99" s="2">
        <v>1000</v>
      </c>
      <c r="W99" s="2">
        <v>7250</v>
      </c>
      <c r="X99" s="4">
        <v>12.686</v>
      </c>
      <c r="Y99" s="51">
        <f t="shared" si="12"/>
        <v>12.698685999999999</v>
      </c>
      <c r="Z99" s="1">
        <v>458</v>
      </c>
      <c r="AA99" s="2">
        <v>1500</v>
      </c>
      <c r="AB99" s="2">
        <v>7250</v>
      </c>
      <c r="AC99" s="4">
        <v>12.882999999999999</v>
      </c>
      <c r="AD99" s="51">
        <f t="shared" si="13"/>
        <v>12.676871999999999</v>
      </c>
      <c r="AE99" s="1">
        <v>578</v>
      </c>
      <c r="AF99" s="2">
        <v>2700</v>
      </c>
      <c r="AG99" s="2">
        <v>7250</v>
      </c>
      <c r="AH99" s="4">
        <v>12.587</v>
      </c>
      <c r="AI99" s="51">
        <f t="shared" si="14"/>
        <v>12.692174</v>
      </c>
      <c r="AJ99" s="1">
        <v>698</v>
      </c>
      <c r="AK99" s="2">
        <v>3200</v>
      </c>
      <c r="AL99" s="2">
        <v>7250</v>
      </c>
      <c r="AM99" s="4">
        <v>12.872999999999999</v>
      </c>
      <c r="AN99" s="51">
        <f t="shared" si="15"/>
        <v>12.708412999999998</v>
      </c>
    </row>
    <row r="100" spans="21:57" x14ac:dyDescent="0.25">
      <c r="U100" s="1">
        <v>339</v>
      </c>
      <c r="V100" s="2">
        <v>1000</v>
      </c>
      <c r="W100" s="2">
        <v>7275</v>
      </c>
      <c r="X100" s="4">
        <v>12.676</v>
      </c>
      <c r="Y100" s="51">
        <f t="shared" si="12"/>
        <v>12.688675999999999</v>
      </c>
      <c r="Z100" s="1">
        <v>459</v>
      </c>
      <c r="AA100" s="2">
        <v>1500</v>
      </c>
      <c r="AB100" s="2">
        <v>7275</v>
      </c>
      <c r="AC100" s="4">
        <v>12.917999999999999</v>
      </c>
      <c r="AD100" s="51">
        <f t="shared" si="13"/>
        <v>12.711312</v>
      </c>
      <c r="AE100" s="1">
        <v>579</v>
      </c>
      <c r="AF100" s="2">
        <v>2700</v>
      </c>
      <c r="AG100" s="2">
        <v>7275</v>
      </c>
      <c r="AH100" s="4">
        <v>12.592000000000001</v>
      </c>
      <c r="AI100" s="51">
        <f t="shared" si="14"/>
        <v>12.697184</v>
      </c>
      <c r="AJ100" s="1">
        <v>699</v>
      </c>
      <c r="AK100" s="2">
        <v>3200</v>
      </c>
      <c r="AL100" s="2">
        <v>7275</v>
      </c>
      <c r="AM100" s="4">
        <v>12.868</v>
      </c>
      <c r="AN100" s="51">
        <f t="shared" si="15"/>
        <v>12.703507999999999</v>
      </c>
    </row>
    <row r="101" spans="21:57" ht="17.25" thickBot="1" x14ac:dyDescent="0.3">
      <c r="U101" s="21">
        <v>340</v>
      </c>
      <c r="V101" s="22">
        <v>1000</v>
      </c>
      <c r="W101" s="22">
        <v>7300</v>
      </c>
      <c r="X101" s="37">
        <v>12.705</v>
      </c>
      <c r="Y101" s="51">
        <f t="shared" si="12"/>
        <v>12.717704999999999</v>
      </c>
      <c r="Z101" s="21">
        <v>460</v>
      </c>
      <c r="AA101" s="22">
        <v>1500</v>
      </c>
      <c r="AB101" s="22">
        <v>7300</v>
      </c>
      <c r="AC101" s="37">
        <v>12.888</v>
      </c>
      <c r="AD101" s="51">
        <f t="shared" si="13"/>
        <v>12.681792</v>
      </c>
      <c r="AE101" s="21">
        <v>580</v>
      </c>
      <c r="AF101" s="22">
        <v>2700</v>
      </c>
      <c r="AG101" s="22">
        <v>7300</v>
      </c>
      <c r="AH101" s="37">
        <v>12.571999999999999</v>
      </c>
      <c r="AI101" s="51">
        <f t="shared" si="14"/>
        <v>12.677143999999998</v>
      </c>
      <c r="AJ101" s="21">
        <v>700</v>
      </c>
      <c r="AK101" s="22">
        <v>3200</v>
      </c>
      <c r="AL101" s="22">
        <v>7300</v>
      </c>
      <c r="AM101" s="37">
        <v>12.882999999999999</v>
      </c>
      <c r="AN101" s="51">
        <f t="shared" si="15"/>
        <v>12.718222999999998</v>
      </c>
      <c r="AP101" s="1">
        <v>340</v>
      </c>
      <c r="AQ101" s="2">
        <v>1000</v>
      </c>
      <c r="AR101" s="2">
        <v>7300</v>
      </c>
      <c r="AS101" s="4">
        <v>12.705</v>
      </c>
      <c r="AT101" s="1">
        <v>460</v>
      </c>
      <c r="AU101" s="2">
        <v>1500</v>
      </c>
      <c r="AV101" s="2">
        <v>7300</v>
      </c>
      <c r="AW101" s="4">
        <v>12.888</v>
      </c>
      <c r="AX101" s="1">
        <v>580</v>
      </c>
      <c r="AY101" s="2">
        <v>2700</v>
      </c>
      <c r="AZ101" s="2">
        <v>7300</v>
      </c>
      <c r="BA101" s="4">
        <v>12.571999999999999</v>
      </c>
      <c r="BB101" s="1">
        <v>700</v>
      </c>
      <c r="BC101" s="2">
        <v>3200</v>
      </c>
      <c r="BD101" s="2">
        <v>7300</v>
      </c>
      <c r="BE101" s="4">
        <v>12.882999999999999</v>
      </c>
    </row>
    <row r="102" spans="21:57" ht="17.25" thickTop="1" x14ac:dyDescent="0.25">
      <c r="U102" s="57">
        <v>341</v>
      </c>
      <c r="V102" s="58">
        <v>1000</v>
      </c>
      <c r="W102" s="58">
        <v>7325</v>
      </c>
      <c r="X102" s="59">
        <v>12.696</v>
      </c>
      <c r="Y102" s="51">
        <f t="shared" si="12"/>
        <v>12.708695999999998</v>
      </c>
      <c r="Z102" s="60">
        <v>461</v>
      </c>
      <c r="AA102" s="58">
        <v>1500</v>
      </c>
      <c r="AB102" s="58">
        <v>7325</v>
      </c>
      <c r="AC102" s="59">
        <v>12.907999999999999</v>
      </c>
      <c r="AD102" s="51">
        <f t="shared" si="13"/>
        <v>12.701471999999999</v>
      </c>
      <c r="AE102" s="60">
        <v>581</v>
      </c>
      <c r="AF102" s="58">
        <v>2700</v>
      </c>
      <c r="AG102" s="58">
        <v>7325</v>
      </c>
      <c r="AH102" s="59">
        <v>12.597</v>
      </c>
      <c r="AI102" s="51">
        <f t="shared" si="14"/>
        <v>12.702194</v>
      </c>
      <c r="AJ102" s="60">
        <v>701</v>
      </c>
      <c r="AK102" s="58">
        <v>3200</v>
      </c>
      <c r="AL102" s="58">
        <v>7325</v>
      </c>
      <c r="AM102" s="59">
        <v>12.863</v>
      </c>
      <c r="AN102" s="51">
        <f t="shared" si="15"/>
        <v>12.698602999999999</v>
      </c>
      <c r="AP102" s="21">
        <v>341</v>
      </c>
      <c r="AQ102" s="22">
        <v>1000</v>
      </c>
      <c r="AR102" s="22">
        <v>7325</v>
      </c>
      <c r="AS102" s="37">
        <v>12.696</v>
      </c>
      <c r="AT102" s="21">
        <v>461</v>
      </c>
      <c r="AU102" s="22">
        <v>1500</v>
      </c>
      <c r="AV102" s="22">
        <v>7325</v>
      </c>
      <c r="AW102" s="37">
        <v>12.907999999999999</v>
      </c>
      <c r="AX102" s="21">
        <v>581</v>
      </c>
      <c r="AY102" s="22">
        <v>2700</v>
      </c>
      <c r="AZ102" s="22">
        <v>7325</v>
      </c>
      <c r="BA102" s="37">
        <v>12.597</v>
      </c>
      <c r="BB102" s="21">
        <v>701</v>
      </c>
      <c r="BC102" s="22">
        <v>3200</v>
      </c>
      <c r="BD102" s="22">
        <v>7325</v>
      </c>
      <c r="BE102" s="37">
        <v>12.863</v>
      </c>
    </row>
    <row r="103" spans="21:57" x14ac:dyDescent="0.25">
      <c r="U103" s="32">
        <v>342</v>
      </c>
      <c r="V103" s="2">
        <v>1000</v>
      </c>
      <c r="W103" s="2">
        <v>7350</v>
      </c>
      <c r="X103" s="4">
        <v>12.696</v>
      </c>
      <c r="Y103" s="51">
        <f t="shared" si="12"/>
        <v>12.708695999999998</v>
      </c>
      <c r="Z103" s="1">
        <v>462</v>
      </c>
      <c r="AA103" s="2">
        <v>1500</v>
      </c>
      <c r="AB103" s="2">
        <v>7350</v>
      </c>
      <c r="AC103" s="4">
        <v>12.923</v>
      </c>
      <c r="AD103" s="51">
        <f t="shared" si="13"/>
        <v>12.716232</v>
      </c>
      <c r="AE103" s="1">
        <v>582</v>
      </c>
      <c r="AF103" s="2">
        <v>2700</v>
      </c>
      <c r="AG103" s="2">
        <v>7350</v>
      </c>
      <c r="AH103" s="4">
        <v>12.602</v>
      </c>
      <c r="AI103" s="51">
        <f t="shared" si="14"/>
        <v>12.707204000000001</v>
      </c>
      <c r="AJ103" s="1">
        <v>702</v>
      </c>
      <c r="AK103" s="2">
        <v>3200</v>
      </c>
      <c r="AL103" s="2">
        <v>7350</v>
      </c>
      <c r="AM103" s="4">
        <v>12.839</v>
      </c>
      <c r="AN103" s="51">
        <f t="shared" si="15"/>
        <v>12.675059000000001</v>
      </c>
      <c r="AP103" s="1">
        <v>342</v>
      </c>
      <c r="AQ103" s="2">
        <v>1000</v>
      </c>
      <c r="AR103" s="2">
        <v>7350</v>
      </c>
      <c r="AS103" s="4">
        <v>12.696</v>
      </c>
      <c r="AT103" s="1">
        <v>462</v>
      </c>
      <c r="AU103" s="2">
        <v>1500</v>
      </c>
      <c r="AV103" s="2">
        <v>7350</v>
      </c>
      <c r="AW103" s="4">
        <v>12.923</v>
      </c>
      <c r="AX103" s="1">
        <v>582</v>
      </c>
      <c r="AY103" s="2">
        <v>2700</v>
      </c>
      <c r="AZ103" s="2">
        <v>7350</v>
      </c>
      <c r="BA103" s="4">
        <v>12.602</v>
      </c>
      <c r="BB103" s="1">
        <v>702</v>
      </c>
      <c r="BC103" s="2">
        <v>3200</v>
      </c>
      <c r="BD103" s="2">
        <v>7350</v>
      </c>
      <c r="BE103" s="4">
        <v>12.839</v>
      </c>
    </row>
    <row r="104" spans="21:57" x14ac:dyDescent="0.25">
      <c r="U104" s="32">
        <v>343</v>
      </c>
      <c r="V104" s="2">
        <v>1000</v>
      </c>
      <c r="W104" s="2">
        <v>7375</v>
      </c>
      <c r="X104" s="4">
        <v>12.696</v>
      </c>
      <c r="Y104" s="51">
        <f t="shared" si="12"/>
        <v>12.708695999999998</v>
      </c>
      <c r="Z104" s="1">
        <v>463</v>
      </c>
      <c r="AA104" s="2">
        <v>1500</v>
      </c>
      <c r="AB104" s="2">
        <v>7375</v>
      </c>
      <c r="AC104" s="4">
        <v>12.913</v>
      </c>
      <c r="AD104" s="51">
        <f t="shared" si="13"/>
        <v>12.706391999999999</v>
      </c>
      <c r="AE104" s="1">
        <v>583</v>
      </c>
      <c r="AF104" s="2">
        <v>2700</v>
      </c>
      <c r="AG104" s="2">
        <v>7375</v>
      </c>
      <c r="AH104" s="4">
        <v>12.656000000000001</v>
      </c>
      <c r="AI104" s="51">
        <f t="shared" si="14"/>
        <v>12.761312</v>
      </c>
      <c r="AJ104" s="1">
        <v>703</v>
      </c>
      <c r="AK104" s="2">
        <v>3200</v>
      </c>
      <c r="AL104" s="2">
        <v>7375</v>
      </c>
      <c r="AM104" s="4">
        <v>12.942</v>
      </c>
      <c r="AN104" s="51">
        <f t="shared" si="15"/>
        <v>12.776102</v>
      </c>
      <c r="AP104" s="1">
        <v>343</v>
      </c>
      <c r="AQ104" s="2">
        <v>1000</v>
      </c>
      <c r="AR104" s="2">
        <v>7375</v>
      </c>
      <c r="AS104" s="4">
        <v>12.696</v>
      </c>
      <c r="AT104" s="1">
        <v>463</v>
      </c>
      <c r="AU104" s="2">
        <v>1500</v>
      </c>
      <c r="AV104" s="2">
        <v>7375</v>
      </c>
      <c r="AW104" s="4">
        <v>12.913</v>
      </c>
      <c r="AX104" s="1">
        <v>583</v>
      </c>
      <c r="AY104" s="2">
        <v>2700</v>
      </c>
      <c r="AZ104" s="2">
        <v>7375</v>
      </c>
      <c r="BA104" s="4">
        <v>12.656000000000001</v>
      </c>
      <c r="BB104" s="1">
        <v>703</v>
      </c>
      <c r="BC104" s="2">
        <v>3200</v>
      </c>
      <c r="BD104" s="2">
        <v>7375</v>
      </c>
      <c r="BE104" s="4">
        <v>12.942</v>
      </c>
    </row>
    <row r="105" spans="21:57" x14ac:dyDescent="0.25">
      <c r="U105" s="32">
        <v>344</v>
      </c>
      <c r="V105" s="2">
        <v>1000</v>
      </c>
      <c r="W105" s="2">
        <v>7400</v>
      </c>
      <c r="X105" s="4">
        <v>12.798999999999999</v>
      </c>
      <c r="Y105" s="51">
        <f t="shared" si="12"/>
        <v>12.811798999999999</v>
      </c>
      <c r="Z105" s="1">
        <v>464</v>
      </c>
      <c r="AA105" s="2">
        <v>1500</v>
      </c>
      <c r="AB105" s="2">
        <v>7400</v>
      </c>
      <c r="AC105" s="4">
        <v>13.016999999999999</v>
      </c>
      <c r="AD105" s="51">
        <f t="shared" si="13"/>
        <v>12.808727999999999</v>
      </c>
      <c r="AE105" s="1">
        <v>584</v>
      </c>
      <c r="AF105" s="2">
        <v>2700</v>
      </c>
      <c r="AG105" s="2">
        <v>7400</v>
      </c>
      <c r="AH105" s="3">
        <v>12.250999999999999</v>
      </c>
      <c r="AI105" s="51">
        <f t="shared" si="14"/>
        <v>12.355502</v>
      </c>
      <c r="AJ105" s="1">
        <v>704</v>
      </c>
      <c r="AK105" s="2">
        <v>3200</v>
      </c>
      <c r="AL105" s="2">
        <v>7400</v>
      </c>
      <c r="AM105" s="3">
        <v>12.523</v>
      </c>
      <c r="AN105" s="51">
        <f t="shared" si="15"/>
        <v>12.365062999999999</v>
      </c>
      <c r="AP105" s="1">
        <v>344</v>
      </c>
      <c r="AQ105" s="2">
        <v>1000</v>
      </c>
      <c r="AR105" s="2">
        <v>7400</v>
      </c>
      <c r="AS105" s="4">
        <v>12.798999999999999</v>
      </c>
      <c r="AT105" s="1">
        <v>464</v>
      </c>
      <c r="AU105" s="2">
        <v>1500</v>
      </c>
      <c r="AV105" s="2">
        <v>7400</v>
      </c>
      <c r="AW105" s="4">
        <v>13.016999999999999</v>
      </c>
      <c r="AX105" s="1">
        <v>584</v>
      </c>
      <c r="AY105" s="2">
        <v>2700</v>
      </c>
      <c r="AZ105" s="2">
        <v>7400</v>
      </c>
      <c r="BA105" s="3">
        <v>12.250999999999999</v>
      </c>
      <c r="BB105" s="1">
        <v>704</v>
      </c>
      <c r="BC105" s="2">
        <v>3200</v>
      </c>
      <c r="BD105" s="2">
        <v>7400</v>
      </c>
      <c r="BE105" s="3">
        <v>12.523</v>
      </c>
    </row>
    <row r="106" spans="21:57" x14ac:dyDescent="0.25">
      <c r="U106" s="32">
        <v>345</v>
      </c>
      <c r="V106" s="2">
        <v>1000</v>
      </c>
      <c r="W106" s="2">
        <v>7425</v>
      </c>
      <c r="X106" s="41">
        <v>12.355</v>
      </c>
      <c r="Y106" s="51">
        <f>X106*1</f>
        <v>12.355</v>
      </c>
      <c r="Z106" s="1">
        <v>465</v>
      </c>
      <c r="AA106" s="2">
        <v>1500</v>
      </c>
      <c r="AB106" s="2">
        <v>7425</v>
      </c>
      <c r="AC106" s="41">
        <v>12.587</v>
      </c>
      <c r="AD106" s="51">
        <f t="shared" ref="AD106:AD121" si="16">AC106*$AD$1</f>
        <v>12.347847</v>
      </c>
      <c r="AE106" s="1">
        <v>585</v>
      </c>
      <c r="AF106" s="2">
        <v>2700</v>
      </c>
      <c r="AG106" s="2">
        <v>7425</v>
      </c>
      <c r="AH106" s="3">
        <v>12.250999999999999</v>
      </c>
      <c r="AI106" s="51">
        <f t="shared" ref="AI106:AI121" si="17">AH106+$AH$1</f>
        <v>12.331</v>
      </c>
      <c r="AJ106" s="1">
        <v>705</v>
      </c>
      <c r="AK106" s="2">
        <v>3200</v>
      </c>
      <c r="AL106" s="2">
        <v>7425</v>
      </c>
      <c r="AM106" s="3">
        <v>12.542999999999999</v>
      </c>
      <c r="AN106" s="51">
        <f t="shared" si="15"/>
        <v>12.384682999999999</v>
      </c>
      <c r="AP106" s="1">
        <v>345</v>
      </c>
      <c r="AQ106" s="2">
        <v>1000</v>
      </c>
      <c r="AR106" s="2">
        <v>7425</v>
      </c>
      <c r="AS106" s="41">
        <v>12.355</v>
      </c>
      <c r="AT106" s="1">
        <v>465</v>
      </c>
      <c r="AU106" s="2">
        <v>1500</v>
      </c>
      <c r="AV106" s="2">
        <v>7425</v>
      </c>
      <c r="AW106" s="41">
        <v>12.587</v>
      </c>
      <c r="AX106" s="1">
        <v>585</v>
      </c>
      <c r="AY106" s="2">
        <v>2700</v>
      </c>
      <c r="AZ106" s="2">
        <v>7425</v>
      </c>
      <c r="BA106" s="3">
        <v>12.250999999999999</v>
      </c>
      <c r="BB106" s="1">
        <v>705</v>
      </c>
      <c r="BC106" s="2">
        <v>3200</v>
      </c>
      <c r="BD106" s="2">
        <v>7425</v>
      </c>
      <c r="BE106" s="3">
        <v>12.542999999999999</v>
      </c>
    </row>
    <row r="107" spans="21:57" x14ac:dyDescent="0.25">
      <c r="U107" s="32">
        <v>346</v>
      </c>
      <c r="V107" s="2">
        <v>1000</v>
      </c>
      <c r="W107" s="2">
        <v>7450</v>
      </c>
      <c r="X107" s="3">
        <v>12.311</v>
      </c>
      <c r="Y107" s="51">
        <f t="shared" ref="Y107:Y121" si="18">X107*1</f>
        <v>12.311</v>
      </c>
      <c r="Z107" s="1">
        <v>466</v>
      </c>
      <c r="AA107" s="2">
        <v>1500</v>
      </c>
      <c r="AB107" s="2">
        <v>7450</v>
      </c>
      <c r="AC107" s="3">
        <v>12.538</v>
      </c>
      <c r="AD107" s="51">
        <f t="shared" si="16"/>
        <v>12.299778</v>
      </c>
      <c r="AE107" s="1">
        <v>586</v>
      </c>
      <c r="AF107" s="2">
        <v>2700</v>
      </c>
      <c r="AG107" s="2">
        <v>7450</v>
      </c>
      <c r="AH107" s="3">
        <v>12.202</v>
      </c>
      <c r="AI107" s="51">
        <f t="shared" si="17"/>
        <v>12.282</v>
      </c>
      <c r="AJ107" s="1">
        <v>706</v>
      </c>
      <c r="AK107" s="2">
        <v>3200</v>
      </c>
      <c r="AL107" s="2">
        <v>7450</v>
      </c>
      <c r="AM107" s="3">
        <v>12.552</v>
      </c>
      <c r="AN107" s="51">
        <f t="shared" ref="AN107:AN121" si="19">AM107*$AN$1+$AM$1</f>
        <v>12.344559199999999</v>
      </c>
      <c r="AP107" s="1">
        <v>346</v>
      </c>
      <c r="AQ107" s="2">
        <v>1000</v>
      </c>
      <c r="AR107" s="2">
        <v>7450</v>
      </c>
      <c r="AS107" s="3">
        <v>12.311</v>
      </c>
      <c r="AT107" s="1">
        <v>466</v>
      </c>
      <c r="AU107" s="2">
        <v>1500</v>
      </c>
      <c r="AV107" s="2">
        <v>7450</v>
      </c>
      <c r="AW107" s="3">
        <v>12.538</v>
      </c>
      <c r="AX107" s="1">
        <v>586</v>
      </c>
      <c r="AY107" s="2">
        <v>2700</v>
      </c>
      <c r="AZ107" s="2">
        <v>7450</v>
      </c>
      <c r="BA107" s="3">
        <v>12.202</v>
      </c>
      <c r="BB107" s="1">
        <v>706</v>
      </c>
      <c r="BC107" s="2">
        <v>3200</v>
      </c>
      <c r="BD107" s="2">
        <v>7450</v>
      </c>
      <c r="BE107" s="3">
        <v>12.552</v>
      </c>
    </row>
    <row r="108" spans="21:57" ht="17.25" thickBot="1" x14ac:dyDescent="0.3">
      <c r="U108" s="33">
        <v>347</v>
      </c>
      <c r="V108" s="34">
        <v>1000</v>
      </c>
      <c r="W108" s="34">
        <v>7475</v>
      </c>
      <c r="X108" s="39">
        <v>12.32</v>
      </c>
      <c r="Y108" s="51">
        <f t="shared" si="18"/>
        <v>12.32</v>
      </c>
      <c r="Z108" s="36">
        <v>467</v>
      </c>
      <c r="AA108" s="34">
        <v>1500</v>
      </c>
      <c r="AB108" s="34">
        <v>7475</v>
      </c>
      <c r="AC108" s="39">
        <v>12.577</v>
      </c>
      <c r="AD108" s="64">
        <f t="shared" si="16"/>
        <v>12.338037</v>
      </c>
      <c r="AE108" s="36">
        <v>587</v>
      </c>
      <c r="AF108" s="34">
        <v>2700</v>
      </c>
      <c r="AG108" s="34">
        <v>7475</v>
      </c>
      <c r="AH108" s="39">
        <v>12.231999999999999</v>
      </c>
      <c r="AI108" s="51">
        <f t="shared" si="17"/>
        <v>12.311999999999999</v>
      </c>
      <c r="AJ108" s="36">
        <v>707</v>
      </c>
      <c r="AK108" s="34">
        <v>3200</v>
      </c>
      <c r="AL108" s="34">
        <v>7475</v>
      </c>
      <c r="AM108" s="39">
        <v>12.532999999999999</v>
      </c>
      <c r="AN108" s="51">
        <f t="shared" si="19"/>
        <v>12.3259943</v>
      </c>
      <c r="AP108" s="21">
        <v>347</v>
      </c>
      <c r="AQ108" s="22">
        <v>1000</v>
      </c>
      <c r="AR108" s="22">
        <v>7475</v>
      </c>
      <c r="AS108" s="23">
        <v>12.32</v>
      </c>
      <c r="AT108" s="21">
        <v>467</v>
      </c>
      <c r="AU108" s="22">
        <v>1500</v>
      </c>
      <c r="AV108" s="22">
        <v>7475</v>
      </c>
      <c r="AW108" s="23">
        <v>12.577</v>
      </c>
      <c r="AX108" s="21">
        <v>587</v>
      </c>
      <c r="AY108" s="22">
        <v>2700</v>
      </c>
      <c r="AZ108" s="22">
        <v>7475</v>
      </c>
      <c r="BA108" s="23">
        <v>12.231999999999999</v>
      </c>
      <c r="BB108" s="21">
        <v>707</v>
      </c>
      <c r="BC108" s="22">
        <v>3200</v>
      </c>
      <c r="BD108" s="22">
        <v>7475</v>
      </c>
      <c r="BE108" s="23">
        <v>12.532999999999999</v>
      </c>
    </row>
    <row r="109" spans="21:57" ht="17.25" thickTop="1" x14ac:dyDescent="0.25">
      <c r="U109" s="24">
        <v>348</v>
      </c>
      <c r="V109" s="25">
        <v>1000</v>
      </c>
      <c r="W109" s="25">
        <v>7500</v>
      </c>
      <c r="X109" s="38">
        <v>12.305999999999999</v>
      </c>
      <c r="Y109" s="51">
        <f t="shared" si="18"/>
        <v>12.305999999999999</v>
      </c>
      <c r="Z109" s="24">
        <v>468</v>
      </c>
      <c r="AA109" s="25">
        <v>1500</v>
      </c>
      <c r="AB109" s="25">
        <v>7500</v>
      </c>
      <c r="AC109" s="38">
        <v>12.552</v>
      </c>
      <c r="AD109" s="53">
        <f t="shared" si="16"/>
        <v>12.313511999999999</v>
      </c>
      <c r="AE109" s="24">
        <v>588</v>
      </c>
      <c r="AF109" s="25">
        <v>2700</v>
      </c>
      <c r="AG109" s="25">
        <v>7500</v>
      </c>
      <c r="AH109" s="38">
        <v>12.222</v>
      </c>
      <c r="AI109" s="51">
        <f t="shared" si="17"/>
        <v>12.302</v>
      </c>
      <c r="AJ109" s="24">
        <v>708</v>
      </c>
      <c r="AK109" s="25">
        <v>3200</v>
      </c>
      <c r="AL109" s="25">
        <v>7500</v>
      </c>
      <c r="AM109" s="38">
        <v>12.523</v>
      </c>
      <c r="AN109" s="51">
        <f t="shared" si="19"/>
        <v>12.316223299999999</v>
      </c>
      <c r="AP109" s="28">
        <v>348</v>
      </c>
      <c r="AQ109" s="29">
        <v>1000</v>
      </c>
      <c r="AR109" s="29">
        <v>7500</v>
      </c>
      <c r="AS109" s="30">
        <v>12.305999999999999</v>
      </c>
      <c r="AT109" s="31">
        <v>468</v>
      </c>
      <c r="AU109" s="29">
        <v>1500</v>
      </c>
      <c r="AV109" s="29">
        <v>7500</v>
      </c>
      <c r="AW109" s="30">
        <v>12.552</v>
      </c>
      <c r="AX109" s="31">
        <v>588</v>
      </c>
      <c r="AY109" s="29">
        <v>2700</v>
      </c>
      <c r="AZ109" s="29">
        <v>7500</v>
      </c>
      <c r="BA109" s="41">
        <v>12.222</v>
      </c>
      <c r="BB109" s="31">
        <v>708</v>
      </c>
      <c r="BC109" s="29">
        <v>3200</v>
      </c>
      <c r="BD109" s="29">
        <v>7500</v>
      </c>
      <c r="BE109" s="46">
        <v>12.523</v>
      </c>
    </row>
    <row r="110" spans="21:57" x14ac:dyDescent="0.25">
      <c r="U110" s="1">
        <v>349</v>
      </c>
      <c r="V110" s="2">
        <v>1000</v>
      </c>
      <c r="W110" s="2">
        <v>7525</v>
      </c>
      <c r="X110" s="3">
        <v>12.335000000000001</v>
      </c>
      <c r="Y110" s="51">
        <f t="shared" si="18"/>
        <v>12.335000000000001</v>
      </c>
      <c r="Z110" s="1">
        <v>469</v>
      </c>
      <c r="AA110" s="2">
        <v>1500</v>
      </c>
      <c r="AB110" s="2">
        <v>7525</v>
      </c>
      <c r="AC110" s="3">
        <v>12.548</v>
      </c>
      <c r="AD110" s="51">
        <f t="shared" si="16"/>
        <v>12.309588</v>
      </c>
      <c r="AE110" s="1">
        <v>589</v>
      </c>
      <c r="AF110" s="2">
        <v>2700</v>
      </c>
      <c r="AG110" s="2">
        <v>7525</v>
      </c>
      <c r="AH110" s="3">
        <v>12.236000000000001</v>
      </c>
      <c r="AI110" s="51">
        <f t="shared" si="17"/>
        <v>12.316000000000001</v>
      </c>
      <c r="AJ110" s="1">
        <v>709</v>
      </c>
      <c r="AK110" s="2">
        <v>3200</v>
      </c>
      <c r="AL110" s="2">
        <v>7525</v>
      </c>
      <c r="AM110" s="41">
        <v>12.548</v>
      </c>
      <c r="AN110" s="51">
        <f t="shared" si="19"/>
        <v>12.340650800000001</v>
      </c>
      <c r="AP110" s="32">
        <v>349</v>
      </c>
      <c r="AQ110" s="2">
        <v>1000</v>
      </c>
      <c r="AR110" s="2">
        <v>7525</v>
      </c>
      <c r="AS110" s="41">
        <v>12.335000000000001</v>
      </c>
      <c r="AT110" s="1">
        <v>469</v>
      </c>
      <c r="AU110" s="2">
        <v>1500</v>
      </c>
      <c r="AV110" s="2">
        <v>7525</v>
      </c>
      <c r="AW110" s="3">
        <v>12.548</v>
      </c>
      <c r="AX110" s="1">
        <v>589</v>
      </c>
      <c r="AY110" s="2">
        <v>2700</v>
      </c>
      <c r="AZ110" s="2">
        <v>7525</v>
      </c>
      <c r="BA110" s="3">
        <v>12.236000000000001</v>
      </c>
      <c r="BB110" s="1">
        <v>709</v>
      </c>
      <c r="BC110" s="2">
        <v>3200</v>
      </c>
      <c r="BD110" s="2">
        <v>7525</v>
      </c>
      <c r="BE110" s="47">
        <v>12.548</v>
      </c>
    </row>
    <row r="111" spans="21:57" x14ac:dyDescent="0.25">
      <c r="U111" s="1">
        <v>350</v>
      </c>
      <c r="V111" s="2">
        <v>1000</v>
      </c>
      <c r="W111" s="2">
        <v>7550</v>
      </c>
      <c r="X111" s="3">
        <v>12.305999999999999</v>
      </c>
      <c r="Y111" s="51">
        <f t="shared" si="18"/>
        <v>12.305999999999999</v>
      </c>
      <c r="Z111" s="1">
        <v>470</v>
      </c>
      <c r="AA111" s="2">
        <v>1500</v>
      </c>
      <c r="AB111" s="2">
        <v>7550</v>
      </c>
      <c r="AC111" s="41">
        <v>12.538</v>
      </c>
      <c r="AD111" s="51">
        <f t="shared" si="16"/>
        <v>12.299778</v>
      </c>
      <c r="AE111" s="1">
        <v>590</v>
      </c>
      <c r="AF111" s="2">
        <v>2700</v>
      </c>
      <c r="AG111" s="2">
        <v>7550</v>
      </c>
      <c r="AH111" s="3">
        <v>12.222</v>
      </c>
      <c r="AI111" s="51">
        <f t="shared" si="17"/>
        <v>12.302</v>
      </c>
      <c r="AJ111" s="1">
        <v>710</v>
      </c>
      <c r="AK111" s="2">
        <v>3200</v>
      </c>
      <c r="AL111" s="2">
        <v>7550</v>
      </c>
      <c r="AM111" s="3">
        <v>12.538</v>
      </c>
      <c r="AN111" s="51">
        <f t="shared" si="19"/>
        <v>12.3308798</v>
      </c>
      <c r="AP111" s="32">
        <v>350</v>
      </c>
      <c r="AQ111" s="2">
        <v>1000</v>
      </c>
      <c r="AR111" s="2">
        <v>7550</v>
      </c>
      <c r="AS111" s="3">
        <v>12.305999999999999</v>
      </c>
      <c r="AT111" s="1">
        <v>470</v>
      </c>
      <c r="AU111" s="2">
        <v>1500</v>
      </c>
      <c r="AV111" s="2">
        <v>7550</v>
      </c>
      <c r="AW111" s="41">
        <v>12.538</v>
      </c>
      <c r="AX111" s="1">
        <v>590</v>
      </c>
      <c r="AY111" s="2">
        <v>2700</v>
      </c>
      <c r="AZ111" s="2">
        <v>7550</v>
      </c>
      <c r="BA111" s="41">
        <v>12.222</v>
      </c>
      <c r="BB111" s="1">
        <v>710</v>
      </c>
      <c r="BC111" s="2">
        <v>3200</v>
      </c>
      <c r="BD111" s="2">
        <v>7550</v>
      </c>
      <c r="BE111" s="47">
        <v>12.538</v>
      </c>
    </row>
    <row r="112" spans="21:57" x14ac:dyDescent="0.25">
      <c r="U112" s="1">
        <v>351</v>
      </c>
      <c r="V112" s="2">
        <v>1000</v>
      </c>
      <c r="W112" s="2">
        <v>7575</v>
      </c>
      <c r="X112" s="3">
        <v>12.311</v>
      </c>
      <c r="Y112" s="51">
        <f t="shared" si="18"/>
        <v>12.311</v>
      </c>
      <c r="Z112" s="1">
        <v>471</v>
      </c>
      <c r="AA112" s="2">
        <v>1500</v>
      </c>
      <c r="AB112" s="2">
        <v>7575</v>
      </c>
      <c r="AC112" s="3">
        <v>12.552</v>
      </c>
      <c r="AD112" s="51">
        <f t="shared" si="16"/>
        <v>12.313511999999999</v>
      </c>
      <c r="AE112" s="1">
        <v>591</v>
      </c>
      <c r="AF112" s="2">
        <v>2700</v>
      </c>
      <c r="AG112" s="2">
        <v>7575</v>
      </c>
      <c r="AH112" s="3">
        <v>12.241</v>
      </c>
      <c r="AI112" s="51">
        <f t="shared" si="17"/>
        <v>12.321</v>
      </c>
      <c r="AJ112" s="1">
        <v>711</v>
      </c>
      <c r="AK112" s="2">
        <v>3200</v>
      </c>
      <c r="AL112" s="2">
        <v>7575</v>
      </c>
      <c r="AM112" s="3">
        <v>12.523</v>
      </c>
      <c r="AN112" s="51">
        <f t="shared" si="19"/>
        <v>12.316223299999999</v>
      </c>
      <c r="AP112" s="32">
        <v>351</v>
      </c>
      <c r="AQ112" s="2">
        <v>1000</v>
      </c>
      <c r="AR112" s="2">
        <v>7575</v>
      </c>
      <c r="AS112" s="3">
        <v>12.311</v>
      </c>
      <c r="AT112" s="1">
        <v>471</v>
      </c>
      <c r="AU112" s="2">
        <v>1500</v>
      </c>
      <c r="AV112" s="2">
        <v>7575</v>
      </c>
      <c r="AW112" s="3">
        <v>12.552</v>
      </c>
      <c r="AX112" s="1">
        <v>591</v>
      </c>
      <c r="AY112" s="2">
        <v>2700</v>
      </c>
      <c r="AZ112" s="2">
        <v>7575</v>
      </c>
      <c r="BA112" s="3">
        <v>12.241</v>
      </c>
      <c r="BB112" s="1">
        <v>711</v>
      </c>
      <c r="BC112" s="2">
        <v>3200</v>
      </c>
      <c r="BD112" s="2">
        <v>7575</v>
      </c>
      <c r="BE112" s="48">
        <v>12.523</v>
      </c>
    </row>
    <row r="113" spans="21:57" x14ac:dyDescent="0.25">
      <c r="U113" s="1">
        <v>352</v>
      </c>
      <c r="V113" s="2">
        <v>1000</v>
      </c>
      <c r="W113" s="2">
        <v>7600</v>
      </c>
      <c r="X113" s="3">
        <v>12.315</v>
      </c>
      <c r="Y113" s="51">
        <f t="shared" si="18"/>
        <v>12.315</v>
      </c>
      <c r="Z113" s="1">
        <v>472</v>
      </c>
      <c r="AA113" s="2">
        <v>1500</v>
      </c>
      <c r="AB113" s="2">
        <v>7600</v>
      </c>
      <c r="AC113" s="3">
        <v>12.557</v>
      </c>
      <c r="AD113" s="51">
        <f t="shared" si="16"/>
        <v>12.318417</v>
      </c>
      <c r="AE113" s="1">
        <v>592</v>
      </c>
      <c r="AF113" s="2">
        <v>2700</v>
      </c>
      <c r="AG113" s="2">
        <v>7600</v>
      </c>
      <c r="AH113" s="3">
        <v>12.231999999999999</v>
      </c>
      <c r="AI113" s="51">
        <f t="shared" si="17"/>
        <v>12.311999999999999</v>
      </c>
      <c r="AJ113" s="1">
        <v>712</v>
      </c>
      <c r="AK113" s="2">
        <v>3200</v>
      </c>
      <c r="AL113" s="2">
        <v>7600</v>
      </c>
      <c r="AM113" s="3">
        <v>12.532999999999999</v>
      </c>
      <c r="AN113" s="51">
        <f t="shared" si="19"/>
        <v>12.3259943</v>
      </c>
      <c r="AP113" s="32">
        <v>352</v>
      </c>
      <c r="AQ113" s="2">
        <v>1000</v>
      </c>
      <c r="AR113" s="2">
        <v>7600</v>
      </c>
      <c r="AS113" s="3">
        <v>12.315</v>
      </c>
      <c r="AT113" s="1">
        <v>472</v>
      </c>
      <c r="AU113" s="2">
        <v>1500</v>
      </c>
      <c r="AV113" s="2">
        <v>7600</v>
      </c>
      <c r="AW113" s="3">
        <v>12.557</v>
      </c>
      <c r="AX113" s="1">
        <v>592</v>
      </c>
      <c r="AY113" s="2">
        <v>2700</v>
      </c>
      <c r="AZ113" s="2">
        <v>7600</v>
      </c>
      <c r="BA113" s="3">
        <v>12.231999999999999</v>
      </c>
      <c r="BB113" s="1">
        <v>712</v>
      </c>
      <c r="BC113" s="2">
        <v>3200</v>
      </c>
      <c r="BD113" s="2">
        <v>7600</v>
      </c>
      <c r="BE113" s="48">
        <v>12.532999999999999</v>
      </c>
    </row>
    <row r="114" spans="21:57" x14ac:dyDescent="0.25">
      <c r="U114" s="1">
        <v>353</v>
      </c>
      <c r="V114" s="2">
        <v>1000</v>
      </c>
      <c r="W114" s="2">
        <v>7625</v>
      </c>
      <c r="X114" s="3">
        <v>12.315</v>
      </c>
      <c r="Y114" s="51">
        <f t="shared" si="18"/>
        <v>12.315</v>
      </c>
      <c r="Z114" s="1">
        <v>473</v>
      </c>
      <c r="AA114" s="2">
        <v>1500</v>
      </c>
      <c r="AB114" s="2">
        <v>7625</v>
      </c>
      <c r="AC114" s="3">
        <v>12.561999999999999</v>
      </c>
      <c r="AD114" s="51">
        <f t="shared" si="16"/>
        <v>12.323321999999999</v>
      </c>
      <c r="AE114" s="1">
        <v>593</v>
      </c>
      <c r="AF114" s="2">
        <v>2700</v>
      </c>
      <c r="AG114" s="2">
        <v>7625</v>
      </c>
      <c r="AH114" s="3">
        <v>12.236000000000001</v>
      </c>
      <c r="AI114" s="51">
        <f t="shared" si="17"/>
        <v>12.316000000000001</v>
      </c>
      <c r="AJ114" s="1">
        <v>713</v>
      </c>
      <c r="AK114" s="2">
        <v>3200</v>
      </c>
      <c r="AL114" s="2">
        <v>7625</v>
      </c>
      <c r="AM114" s="3">
        <v>12.518000000000001</v>
      </c>
      <c r="AN114" s="51">
        <f t="shared" si="19"/>
        <v>12.3113378</v>
      </c>
      <c r="AP114" s="32">
        <v>353</v>
      </c>
      <c r="AQ114" s="2">
        <v>1000</v>
      </c>
      <c r="AR114" s="2">
        <v>7625</v>
      </c>
      <c r="AS114" s="3">
        <v>12.315</v>
      </c>
      <c r="AT114" s="1">
        <v>473</v>
      </c>
      <c r="AU114" s="2">
        <v>1500</v>
      </c>
      <c r="AV114" s="2">
        <v>7625</v>
      </c>
      <c r="AW114" s="3">
        <v>12.561999999999999</v>
      </c>
      <c r="AX114" s="1">
        <v>593</v>
      </c>
      <c r="AY114" s="2">
        <v>2700</v>
      </c>
      <c r="AZ114" s="2">
        <v>7625</v>
      </c>
      <c r="BA114" s="3">
        <v>12.236000000000001</v>
      </c>
      <c r="BB114" s="1">
        <v>713</v>
      </c>
      <c r="BC114" s="2">
        <v>3200</v>
      </c>
      <c r="BD114" s="2">
        <v>7625</v>
      </c>
      <c r="BE114" s="48">
        <v>12.518000000000001</v>
      </c>
    </row>
    <row r="115" spans="21:57" x14ac:dyDescent="0.25">
      <c r="U115" s="1">
        <v>354</v>
      </c>
      <c r="V115" s="2">
        <v>1000</v>
      </c>
      <c r="W115" s="2">
        <v>7650</v>
      </c>
      <c r="X115" s="3">
        <v>12.301</v>
      </c>
      <c r="Y115" s="51">
        <f t="shared" si="18"/>
        <v>12.301</v>
      </c>
      <c r="Z115" s="1">
        <v>474</v>
      </c>
      <c r="AA115" s="2">
        <v>1500</v>
      </c>
      <c r="AB115" s="2">
        <v>7650</v>
      </c>
      <c r="AC115" s="3">
        <v>12.557</v>
      </c>
      <c r="AD115" s="51">
        <f t="shared" si="16"/>
        <v>12.318417</v>
      </c>
      <c r="AE115" s="1">
        <v>594</v>
      </c>
      <c r="AF115" s="2">
        <v>2700</v>
      </c>
      <c r="AG115" s="2">
        <v>7650</v>
      </c>
      <c r="AH115" s="3">
        <v>12.241</v>
      </c>
      <c r="AI115" s="51">
        <f t="shared" si="17"/>
        <v>12.321</v>
      </c>
      <c r="AJ115" s="1">
        <v>714</v>
      </c>
      <c r="AK115" s="2">
        <v>3200</v>
      </c>
      <c r="AL115" s="2">
        <v>7650</v>
      </c>
      <c r="AM115" s="3">
        <v>12.507999999999999</v>
      </c>
      <c r="AN115" s="51">
        <f t="shared" si="19"/>
        <v>12.301566799999998</v>
      </c>
      <c r="AP115" s="32">
        <v>354</v>
      </c>
      <c r="AQ115" s="2">
        <v>1000</v>
      </c>
      <c r="AR115" s="2">
        <v>7650</v>
      </c>
      <c r="AS115" s="3">
        <v>12.301</v>
      </c>
      <c r="AT115" s="1">
        <v>474</v>
      </c>
      <c r="AU115" s="2">
        <v>1500</v>
      </c>
      <c r="AV115" s="2">
        <v>7650</v>
      </c>
      <c r="AW115" s="3">
        <v>12.557</v>
      </c>
      <c r="AX115" s="1">
        <v>594</v>
      </c>
      <c r="AY115" s="2">
        <v>2700</v>
      </c>
      <c r="AZ115" s="2">
        <v>7650</v>
      </c>
      <c r="BA115" s="3">
        <v>12.241</v>
      </c>
      <c r="BB115" s="1">
        <v>714</v>
      </c>
      <c r="BC115" s="2">
        <v>3200</v>
      </c>
      <c r="BD115" s="2">
        <v>7650</v>
      </c>
      <c r="BE115" s="47">
        <v>12.507999999999999</v>
      </c>
    </row>
    <row r="116" spans="21:57" x14ac:dyDescent="0.25">
      <c r="U116" s="1">
        <v>355</v>
      </c>
      <c r="V116" s="2">
        <v>1000</v>
      </c>
      <c r="W116" s="2">
        <v>7675</v>
      </c>
      <c r="X116" s="3">
        <v>12.324999999999999</v>
      </c>
      <c r="Y116" s="51">
        <f t="shared" si="18"/>
        <v>12.324999999999999</v>
      </c>
      <c r="Z116" s="1">
        <v>475</v>
      </c>
      <c r="AA116" s="2">
        <v>1500</v>
      </c>
      <c r="AB116" s="2">
        <v>7675</v>
      </c>
      <c r="AC116" s="3">
        <v>12.567</v>
      </c>
      <c r="AD116" s="51">
        <f t="shared" si="16"/>
        <v>12.328227</v>
      </c>
      <c r="AE116" s="1">
        <v>595</v>
      </c>
      <c r="AF116" s="2">
        <v>2700</v>
      </c>
      <c r="AG116" s="2">
        <v>7675</v>
      </c>
      <c r="AH116" s="3">
        <v>12.241</v>
      </c>
      <c r="AI116" s="51">
        <f t="shared" si="17"/>
        <v>12.321</v>
      </c>
      <c r="AJ116" s="1">
        <v>715</v>
      </c>
      <c r="AK116" s="2">
        <v>3200</v>
      </c>
      <c r="AL116" s="2">
        <v>7675</v>
      </c>
      <c r="AM116" s="41">
        <v>12.488</v>
      </c>
      <c r="AN116" s="51">
        <f t="shared" si="19"/>
        <v>12.282024799999999</v>
      </c>
      <c r="AP116" s="32">
        <v>355</v>
      </c>
      <c r="AQ116" s="2">
        <v>1000</v>
      </c>
      <c r="AR116" s="2">
        <v>7675</v>
      </c>
      <c r="AS116" s="3">
        <v>12.324999999999999</v>
      </c>
      <c r="AT116" s="1">
        <v>475</v>
      </c>
      <c r="AU116" s="2">
        <v>1500</v>
      </c>
      <c r="AV116" s="2">
        <v>7675</v>
      </c>
      <c r="AW116" s="41">
        <v>12.567</v>
      </c>
      <c r="AX116" s="1">
        <v>595</v>
      </c>
      <c r="AY116" s="2">
        <v>2700</v>
      </c>
      <c r="AZ116" s="2">
        <v>7675</v>
      </c>
      <c r="BA116" s="3">
        <v>12.241</v>
      </c>
      <c r="BB116" s="1">
        <v>715</v>
      </c>
      <c r="BC116" s="2">
        <v>3200</v>
      </c>
      <c r="BD116" s="2">
        <v>7675</v>
      </c>
      <c r="BE116" s="47">
        <v>12.488</v>
      </c>
    </row>
    <row r="117" spans="21:57" x14ac:dyDescent="0.25">
      <c r="U117" s="1">
        <v>356</v>
      </c>
      <c r="V117" s="2">
        <v>1000</v>
      </c>
      <c r="W117" s="2">
        <v>7700</v>
      </c>
      <c r="X117" s="41">
        <v>12.295999999999999</v>
      </c>
      <c r="Y117" s="51">
        <f t="shared" si="18"/>
        <v>12.295999999999999</v>
      </c>
      <c r="Z117" s="1">
        <v>476</v>
      </c>
      <c r="AA117" s="2">
        <v>1500</v>
      </c>
      <c r="AB117" s="2">
        <v>7700</v>
      </c>
      <c r="AC117" s="3">
        <v>12.548</v>
      </c>
      <c r="AD117" s="51">
        <f t="shared" si="16"/>
        <v>12.309588</v>
      </c>
      <c r="AE117" s="1">
        <v>596</v>
      </c>
      <c r="AF117" s="2">
        <v>2700</v>
      </c>
      <c r="AG117" s="2">
        <v>7700</v>
      </c>
      <c r="AH117" s="3">
        <v>12.250999999999999</v>
      </c>
      <c r="AI117" s="51">
        <f t="shared" si="17"/>
        <v>12.331</v>
      </c>
      <c r="AJ117" s="1">
        <v>716</v>
      </c>
      <c r="AK117" s="2">
        <v>3200</v>
      </c>
      <c r="AL117" s="2">
        <v>7700</v>
      </c>
      <c r="AM117" s="3">
        <v>12.528</v>
      </c>
      <c r="AN117" s="51">
        <f t="shared" si="19"/>
        <v>12.321108799999999</v>
      </c>
      <c r="AP117" s="32">
        <v>356</v>
      </c>
      <c r="AQ117" s="2">
        <v>1000</v>
      </c>
      <c r="AR117" s="2">
        <v>7700</v>
      </c>
      <c r="AS117" s="41">
        <v>12.295999999999999</v>
      </c>
      <c r="AT117" s="1">
        <v>476</v>
      </c>
      <c r="AU117" s="2">
        <v>1500</v>
      </c>
      <c r="AV117" s="2">
        <v>7700</v>
      </c>
      <c r="AW117" s="3">
        <v>12.548</v>
      </c>
      <c r="AX117" s="1">
        <v>596</v>
      </c>
      <c r="AY117" s="2">
        <v>2700</v>
      </c>
      <c r="AZ117" s="2">
        <v>7700</v>
      </c>
      <c r="BA117" s="41">
        <v>12.250999999999999</v>
      </c>
      <c r="BB117" s="1">
        <v>716</v>
      </c>
      <c r="BC117" s="2">
        <v>3200</v>
      </c>
      <c r="BD117" s="2">
        <v>7700</v>
      </c>
      <c r="BE117" s="48">
        <v>12.528</v>
      </c>
    </row>
    <row r="118" spans="21:57" x14ac:dyDescent="0.25">
      <c r="U118" s="1">
        <v>357</v>
      </c>
      <c r="V118" s="2">
        <v>1000</v>
      </c>
      <c r="W118" s="2">
        <v>7725</v>
      </c>
      <c r="X118" s="3">
        <v>12.311</v>
      </c>
      <c r="Y118" s="51">
        <f t="shared" si="18"/>
        <v>12.311</v>
      </c>
      <c r="Z118" s="1">
        <v>477</v>
      </c>
      <c r="AA118" s="2">
        <v>1500</v>
      </c>
      <c r="AB118" s="2">
        <v>7725</v>
      </c>
      <c r="AC118" s="3">
        <v>12.561999999999999</v>
      </c>
      <c r="AD118" s="51">
        <f t="shared" si="16"/>
        <v>12.323321999999999</v>
      </c>
      <c r="AE118" s="1">
        <v>597</v>
      </c>
      <c r="AF118" s="2">
        <v>2700</v>
      </c>
      <c r="AG118" s="2">
        <v>7725</v>
      </c>
      <c r="AH118" s="3">
        <v>12.241</v>
      </c>
      <c r="AI118" s="51">
        <f t="shared" si="17"/>
        <v>12.321</v>
      </c>
      <c r="AJ118" s="1">
        <v>717</v>
      </c>
      <c r="AK118" s="2">
        <v>3200</v>
      </c>
      <c r="AL118" s="2">
        <v>7725</v>
      </c>
      <c r="AM118" s="3">
        <v>12.538</v>
      </c>
      <c r="AN118" s="51">
        <f t="shared" si="19"/>
        <v>12.3308798</v>
      </c>
      <c r="AP118" s="32">
        <v>357</v>
      </c>
      <c r="AQ118" s="2">
        <v>1000</v>
      </c>
      <c r="AR118" s="2">
        <v>7725</v>
      </c>
      <c r="AS118" s="3">
        <v>12.311</v>
      </c>
      <c r="AT118" s="1">
        <v>477</v>
      </c>
      <c r="AU118" s="2">
        <v>1500</v>
      </c>
      <c r="AV118" s="2">
        <v>7725</v>
      </c>
      <c r="AW118" s="3">
        <v>12.561999999999999</v>
      </c>
      <c r="AX118" s="1">
        <v>597</v>
      </c>
      <c r="AY118" s="2">
        <v>2700</v>
      </c>
      <c r="AZ118" s="2">
        <v>7725</v>
      </c>
      <c r="BA118" s="3">
        <v>12.241</v>
      </c>
      <c r="BB118" s="1">
        <v>717</v>
      </c>
      <c r="BC118" s="2">
        <v>3200</v>
      </c>
      <c r="BD118" s="2">
        <v>7725</v>
      </c>
      <c r="BE118" s="47">
        <v>12.538</v>
      </c>
    </row>
    <row r="119" spans="21:57" x14ac:dyDescent="0.25">
      <c r="U119" s="1">
        <v>358</v>
      </c>
      <c r="V119" s="2">
        <v>1000</v>
      </c>
      <c r="W119" s="2">
        <v>7750</v>
      </c>
      <c r="X119" s="3">
        <v>12.32</v>
      </c>
      <c r="Y119" s="51">
        <f t="shared" si="18"/>
        <v>12.32</v>
      </c>
      <c r="Z119" s="1">
        <v>478</v>
      </c>
      <c r="AA119" s="2">
        <v>1500</v>
      </c>
      <c r="AB119" s="2">
        <v>7750</v>
      </c>
      <c r="AC119" s="3">
        <v>12.548</v>
      </c>
      <c r="AD119" s="51">
        <f t="shared" si="16"/>
        <v>12.309588</v>
      </c>
      <c r="AE119" s="1">
        <v>598</v>
      </c>
      <c r="AF119" s="2">
        <v>2700</v>
      </c>
      <c r="AG119" s="2">
        <v>7750</v>
      </c>
      <c r="AH119" s="3">
        <v>12.227</v>
      </c>
      <c r="AI119" s="51">
        <f t="shared" si="17"/>
        <v>12.307</v>
      </c>
      <c r="AJ119" s="1">
        <v>718</v>
      </c>
      <c r="AK119" s="2">
        <v>3200</v>
      </c>
      <c r="AL119" s="2">
        <v>7750</v>
      </c>
      <c r="AM119" s="3">
        <v>12.542999999999999</v>
      </c>
      <c r="AN119" s="51">
        <f t="shared" si="19"/>
        <v>12.335765299999998</v>
      </c>
      <c r="AP119" s="32">
        <v>358</v>
      </c>
      <c r="AQ119" s="2">
        <v>1000</v>
      </c>
      <c r="AR119" s="2">
        <v>7750</v>
      </c>
      <c r="AS119" s="3">
        <v>12.32</v>
      </c>
      <c r="AT119" s="1">
        <v>478</v>
      </c>
      <c r="AU119" s="2">
        <v>1500</v>
      </c>
      <c r="AV119" s="2">
        <v>7750</v>
      </c>
      <c r="AW119" s="3">
        <v>12.548</v>
      </c>
      <c r="AX119" s="1">
        <v>598</v>
      </c>
      <c r="AY119" s="2">
        <v>2700</v>
      </c>
      <c r="AZ119" s="2">
        <v>7750</v>
      </c>
      <c r="BA119" s="3">
        <v>12.227</v>
      </c>
      <c r="BB119" s="1">
        <v>718</v>
      </c>
      <c r="BC119" s="2">
        <v>3200</v>
      </c>
      <c r="BD119" s="2">
        <v>7750</v>
      </c>
      <c r="BE119" s="47">
        <v>12.542999999999999</v>
      </c>
    </row>
    <row r="120" spans="21:57" x14ac:dyDescent="0.25">
      <c r="U120" s="1">
        <v>359</v>
      </c>
      <c r="V120" s="2">
        <v>1000</v>
      </c>
      <c r="W120" s="2">
        <v>7775</v>
      </c>
      <c r="X120" s="3">
        <v>12.324999999999999</v>
      </c>
      <c r="Y120" s="51">
        <f t="shared" si="18"/>
        <v>12.324999999999999</v>
      </c>
      <c r="Z120" s="1">
        <v>479</v>
      </c>
      <c r="AA120" s="2">
        <v>1500</v>
      </c>
      <c r="AB120" s="2">
        <v>7775</v>
      </c>
      <c r="AC120" s="3">
        <v>12.552</v>
      </c>
      <c r="AD120" s="51">
        <f t="shared" si="16"/>
        <v>12.313511999999999</v>
      </c>
      <c r="AE120" s="1">
        <v>599</v>
      </c>
      <c r="AF120" s="2">
        <v>2700</v>
      </c>
      <c r="AG120" s="2">
        <v>7775</v>
      </c>
      <c r="AH120" s="41">
        <v>12.207000000000001</v>
      </c>
      <c r="AI120" s="51">
        <f t="shared" si="17"/>
        <v>12.287000000000001</v>
      </c>
      <c r="AJ120" s="1">
        <v>719</v>
      </c>
      <c r="AK120" s="2">
        <v>3200</v>
      </c>
      <c r="AL120" s="2">
        <v>7775</v>
      </c>
      <c r="AM120" s="3">
        <v>12.507999999999999</v>
      </c>
      <c r="AN120" s="51">
        <f t="shared" si="19"/>
        <v>12.301566799999998</v>
      </c>
      <c r="AP120" s="32">
        <v>359</v>
      </c>
      <c r="AQ120" s="2">
        <v>1000</v>
      </c>
      <c r="AR120" s="2">
        <v>7775</v>
      </c>
      <c r="AS120" s="3">
        <v>12.324999999999999</v>
      </c>
      <c r="AT120" s="1">
        <v>479</v>
      </c>
      <c r="AU120" s="2">
        <v>1500</v>
      </c>
      <c r="AV120" s="2">
        <v>7775</v>
      </c>
      <c r="AW120" s="3">
        <v>12.552</v>
      </c>
      <c r="AX120" s="1">
        <v>599</v>
      </c>
      <c r="AY120" s="2">
        <v>2700</v>
      </c>
      <c r="AZ120" s="2">
        <v>7775</v>
      </c>
      <c r="BA120" s="41">
        <v>12.207000000000001</v>
      </c>
      <c r="BB120" s="1">
        <v>719</v>
      </c>
      <c r="BC120" s="2">
        <v>3200</v>
      </c>
      <c r="BD120" s="2">
        <v>7775</v>
      </c>
      <c r="BE120" s="47">
        <v>12.507999999999999</v>
      </c>
    </row>
    <row r="121" spans="21:57" ht="17.25" thickBot="1" x14ac:dyDescent="0.3">
      <c r="U121" s="1">
        <v>360</v>
      </c>
      <c r="V121" s="2">
        <v>1000</v>
      </c>
      <c r="W121" s="2">
        <v>7800</v>
      </c>
      <c r="X121" s="3">
        <v>12.311</v>
      </c>
      <c r="Y121" s="51">
        <f t="shared" si="18"/>
        <v>12.311</v>
      </c>
      <c r="Z121" s="1">
        <v>480</v>
      </c>
      <c r="AA121" s="2">
        <v>1500</v>
      </c>
      <c r="AB121" s="2">
        <v>7800</v>
      </c>
      <c r="AC121" s="3">
        <v>12.542999999999999</v>
      </c>
      <c r="AD121" s="51">
        <f t="shared" si="16"/>
        <v>12.304682999999999</v>
      </c>
      <c r="AE121" s="1">
        <v>600</v>
      </c>
      <c r="AF121" s="2">
        <v>2700</v>
      </c>
      <c r="AG121" s="2">
        <v>7800</v>
      </c>
      <c r="AH121" s="41">
        <v>12.260999999999999</v>
      </c>
      <c r="AI121" s="51">
        <f t="shared" si="17"/>
        <v>12.340999999999999</v>
      </c>
      <c r="AJ121" s="1">
        <v>720</v>
      </c>
      <c r="AK121" s="2">
        <v>3200</v>
      </c>
      <c r="AL121" s="2">
        <v>7800</v>
      </c>
      <c r="AM121" s="3">
        <v>12.523</v>
      </c>
      <c r="AN121" s="51">
        <f t="shared" si="19"/>
        <v>12.316223299999999</v>
      </c>
      <c r="AP121" s="33">
        <v>360</v>
      </c>
      <c r="AQ121" s="34">
        <v>1000</v>
      </c>
      <c r="AR121" s="34">
        <v>7800</v>
      </c>
      <c r="AS121" s="39">
        <v>12.311</v>
      </c>
      <c r="AT121" s="36">
        <v>480</v>
      </c>
      <c r="AU121" s="34">
        <v>1500</v>
      </c>
      <c r="AV121" s="34">
        <v>7800</v>
      </c>
      <c r="AW121" s="39">
        <v>12.542999999999999</v>
      </c>
      <c r="AX121" s="36">
        <v>600</v>
      </c>
      <c r="AY121" s="34">
        <v>2700</v>
      </c>
      <c r="AZ121" s="34">
        <v>7800</v>
      </c>
      <c r="BA121" s="43">
        <v>12.260999999999999</v>
      </c>
      <c r="BB121" s="36">
        <v>720</v>
      </c>
      <c r="BC121" s="34">
        <v>3200</v>
      </c>
      <c r="BD121" s="34">
        <v>7800</v>
      </c>
      <c r="BE121" s="49">
        <v>12.523</v>
      </c>
    </row>
    <row r="122" spans="21:57" ht="17.25" thickTop="1" x14ac:dyDescent="0.25">
      <c r="U122" s="27" t="s">
        <v>0</v>
      </c>
      <c r="V122" s="27"/>
      <c r="W122" s="27"/>
      <c r="X122" s="27">
        <f>SUM(X109:X121)/13</f>
        <v>12.313615384615385</v>
      </c>
      <c r="Y122" s="27"/>
      <c r="Z122" s="27"/>
      <c r="AA122" s="27"/>
      <c r="AB122" s="27"/>
      <c r="AC122" s="27">
        <f>SUM(AC109:AC121)/13</f>
        <v>12.552769230769231</v>
      </c>
      <c r="AD122" s="27"/>
      <c r="AE122" s="27"/>
      <c r="AF122" s="27"/>
      <c r="AG122" s="27"/>
      <c r="AH122" s="27">
        <f>SUM(AH109:AH121)/13</f>
        <v>12.235230769230769</v>
      </c>
      <c r="AI122" s="27"/>
      <c r="AJ122" s="27"/>
      <c r="AK122" s="27"/>
      <c r="AL122" s="27"/>
      <c r="AM122" s="27">
        <f>SUM(AM109:AM121)/13</f>
        <v>12.524538461538461</v>
      </c>
      <c r="AN122" s="54"/>
      <c r="AP122" s="42" t="s">
        <v>0</v>
      </c>
      <c r="AQ122" s="42"/>
      <c r="AR122" s="42"/>
      <c r="AS122" s="45">
        <f>SUM(AS109:AS121)/13</f>
        <v>12.313615384615385</v>
      </c>
      <c r="AT122" s="42"/>
      <c r="AU122" s="42"/>
      <c r="AV122" s="42"/>
      <c r="AW122" s="45">
        <f>SUM(AW109:AW121)/13</f>
        <v>12.552769230769231</v>
      </c>
      <c r="AX122" s="42"/>
      <c r="AY122" s="42"/>
      <c r="AZ122" s="42"/>
      <c r="BA122" s="45">
        <f>SUM(BA109:BA121)/13</f>
        <v>12.235230769230769</v>
      </c>
      <c r="BB122" s="42"/>
      <c r="BC122" s="42"/>
      <c r="BD122" s="42"/>
      <c r="BE122" s="45">
        <f>SUM(BE109:BE121)/13</f>
        <v>12.524538461538461</v>
      </c>
    </row>
    <row r="123" spans="21:57" x14ac:dyDescent="0.25">
      <c r="AV123" s="5">
        <v>0.98099999999999998</v>
      </c>
      <c r="AW123" s="44">
        <f>AW122*AV123</f>
        <v>12.314266615384616</v>
      </c>
      <c r="AY123" s="5"/>
      <c r="AZ123">
        <v>0.97709999999999997</v>
      </c>
      <c r="BA123" s="50">
        <f>BA122+AZ124</f>
        <v>12.315230769230769</v>
      </c>
      <c r="BB123" s="5"/>
      <c r="BC123" s="5"/>
      <c r="BE123" s="50">
        <f>BE122*$AZ$123+AZ124</f>
        <v>12.31772653076923</v>
      </c>
    </row>
    <row r="124" spans="21:57" x14ac:dyDescent="0.25">
      <c r="AQ124" s="44"/>
      <c r="AU124" s="44"/>
      <c r="AV124" s="5">
        <v>0</v>
      </c>
      <c r="AY124" s="44"/>
      <c r="AZ124">
        <v>0.08</v>
      </c>
      <c r="BB124" s="5"/>
      <c r="BC124" s="44"/>
    </row>
    <row r="125" spans="21:57" x14ac:dyDescent="0.25">
      <c r="AQ125" s="44"/>
      <c r="AU125" s="44"/>
      <c r="AY125" s="44"/>
      <c r="BB125" s="5"/>
      <c r="BC125" s="44"/>
    </row>
    <row r="126" spans="21:57" x14ac:dyDescent="0.25">
      <c r="AM126" s="5"/>
      <c r="AN126" s="5"/>
    </row>
    <row r="127" spans="21:57" x14ac:dyDescent="0.25">
      <c r="AM127" s="5"/>
      <c r="AN127" s="5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FC0D-17FF-4309-B068-6D3109F7D652}">
  <dimension ref="A2:AD61"/>
  <sheetViews>
    <sheetView zoomScale="85" zoomScaleNormal="85" workbookViewId="0">
      <selection activeCell="R38" sqref="R38"/>
    </sheetView>
  </sheetViews>
  <sheetFormatPr defaultRowHeight="16.5" x14ac:dyDescent="0.25"/>
  <cols>
    <col min="1" max="1" width="3.5" bestFit="1" customWidth="1"/>
    <col min="2" max="2" width="5.5" hidden="1" customWidth="1"/>
    <col min="3" max="3" width="7.5" bestFit="1" customWidth="1"/>
    <col min="4" max="4" width="7.5" customWidth="1"/>
    <col min="5" max="5" width="4.5" bestFit="1" customWidth="1"/>
    <col min="6" max="6" width="5.5" hidden="1" customWidth="1"/>
    <col min="7" max="7" width="7.5" bestFit="1" customWidth="1"/>
    <col min="8" max="8" width="7.5" customWidth="1"/>
    <col min="9" max="9" width="4.5" bestFit="1" customWidth="1"/>
    <col min="10" max="10" width="5.5" hidden="1" customWidth="1"/>
    <col min="11" max="11" width="7.5" bestFit="1" customWidth="1"/>
    <col min="12" max="12" width="7.5" customWidth="1"/>
    <col min="13" max="13" width="4.5" bestFit="1" customWidth="1"/>
    <col min="14" max="14" width="5.5" hidden="1" customWidth="1"/>
    <col min="15" max="15" width="7.5" bestFit="1" customWidth="1"/>
    <col min="16" max="16" width="7.5" customWidth="1"/>
    <col min="17" max="17" width="7.625" customWidth="1"/>
    <col min="19" max="19" width="9" style="5"/>
    <col min="20" max="20" width="10.125" style="5" bestFit="1" customWidth="1"/>
    <col min="21" max="22" width="9" style="5"/>
    <col min="23" max="23" width="4" style="5" customWidth="1"/>
    <col min="24" max="27" width="9" style="5"/>
    <col min="34" max="34" width="8.875" customWidth="1"/>
  </cols>
  <sheetData>
    <row r="2" spans="1:28" ht="17.25" thickBot="1" x14ac:dyDescent="0.3">
      <c r="A2" s="74">
        <v>1</v>
      </c>
      <c r="B2" s="72">
        <v>50</v>
      </c>
      <c r="C2" s="72">
        <f>T10_D!B1</f>
        <v>12.39</v>
      </c>
      <c r="D2" s="75">
        <f>C2*1</f>
        <v>12.39</v>
      </c>
      <c r="E2" s="74">
        <v>1</v>
      </c>
      <c r="F2" s="72">
        <v>50</v>
      </c>
      <c r="G2" s="72">
        <f>T10_D!B11</f>
        <v>12.552</v>
      </c>
      <c r="H2" s="75">
        <f>G2*1.06</f>
        <v>13.305120000000001</v>
      </c>
      <c r="I2" s="74">
        <v>1</v>
      </c>
      <c r="J2" s="72">
        <v>50</v>
      </c>
      <c r="K2" s="72">
        <f>T10_D!B21</f>
        <v>12.398999999999999</v>
      </c>
      <c r="L2" s="75">
        <f>K2*1.09</f>
        <v>13.51491</v>
      </c>
      <c r="M2" s="74">
        <v>1</v>
      </c>
      <c r="N2" s="72">
        <v>50</v>
      </c>
      <c r="O2" s="72">
        <f>T10_D!B31</f>
        <v>12.538</v>
      </c>
      <c r="P2" s="75">
        <f>O2*1.02</f>
        <v>12.78876</v>
      </c>
    </row>
    <row r="3" spans="1:28" x14ac:dyDescent="0.25">
      <c r="A3" s="74">
        <v>2</v>
      </c>
      <c r="B3" s="72">
        <v>100</v>
      </c>
      <c r="C3" s="72">
        <f>T10_D!B2</f>
        <v>12.365</v>
      </c>
      <c r="D3" s="75">
        <f t="shared" ref="D3:D11" si="0">C3*1</f>
        <v>12.365</v>
      </c>
      <c r="E3" s="74">
        <v>2</v>
      </c>
      <c r="F3" s="72">
        <v>100</v>
      </c>
      <c r="G3" s="72">
        <f>T10_D!B12</f>
        <v>12.552</v>
      </c>
      <c r="H3" s="75">
        <f t="shared" ref="H3:H11" si="1">G3*1.06</f>
        <v>13.305120000000001</v>
      </c>
      <c r="I3" s="74">
        <v>2</v>
      </c>
      <c r="J3" s="72">
        <v>100</v>
      </c>
      <c r="K3" s="72">
        <f>T10_D!B22</f>
        <v>12.409000000000001</v>
      </c>
      <c r="L3" s="75">
        <f t="shared" ref="L3:L11" si="2">K3*1.09</f>
        <v>13.525810000000002</v>
      </c>
      <c r="M3" s="74">
        <v>2</v>
      </c>
      <c r="N3" s="72">
        <v>100</v>
      </c>
      <c r="O3" s="72">
        <f>T10_D!B32</f>
        <v>12.542999999999999</v>
      </c>
      <c r="P3" s="75">
        <f t="shared" ref="P3:P11" si="3">O3*1.02</f>
        <v>12.793859999999999</v>
      </c>
      <c r="S3" s="6"/>
      <c r="T3" s="7"/>
      <c r="U3" s="7"/>
      <c r="V3" s="7"/>
      <c r="W3" s="8"/>
      <c r="X3" s="7"/>
      <c r="Y3" s="7"/>
      <c r="Z3" s="7"/>
      <c r="AA3" s="9"/>
    </row>
    <row r="4" spans="1:28" x14ac:dyDescent="0.25">
      <c r="A4" s="74">
        <v>3</v>
      </c>
      <c r="B4" s="72">
        <v>150</v>
      </c>
      <c r="C4" s="72">
        <f>T10_D!B3</f>
        <v>12.394</v>
      </c>
      <c r="D4" s="75">
        <f t="shared" si="0"/>
        <v>12.394</v>
      </c>
      <c r="E4" s="74">
        <v>3</v>
      </c>
      <c r="F4" s="72">
        <v>150</v>
      </c>
      <c r="G4" s="72">
        <f>T10_D!B13</f>
        <v>12.532999999999999</v>
      </c>
      <c r="H4" s="75">
        <f t="shared" si="1"/>
        <v>13.284980000000001</v>
      </c>
      <c r="I4" s="74">
        <v>3</v>
      </c>
      <c r="J4" s="72">
        <v>150</v>
      </c>
      <c r="K4" s="72">
        <f>T10_D!B23</f>
        <v>12.404</v>
      </c>
      <c r="L4" s="75">
        <f t="shared" si="2"/>
        <v>13.52036</v>
      </c>
      <c r="M4" s="74">
        <v>3</v>
      </c>
      <c r="N4" s="72">
        <v>150</v>
      </c>
      <c r="O4" s="72">
        <f>T10_D!B33</f>
        <v>12.548</v>
      </c>
      <c r="P4" s="75">
        <f t="shared" si="3"/>
        <v>12.798960000000001</v>
      </c>
      <c r="S4" s="10"/>
      <c r="T4" s="11"/>
      <c r="U4" s="11"/>
      <c r="V4" s="11"/>
      <c r="W4" s="12"/>
      <c r="X4" s="11"/>
      <c r="Y4" s="11"/>
      <c r="Z4" s="11"/>
      <c r="AA4" s="13"/>
    </row>
    <row r="5" spans="1:28" x14ac:dyDescent="0.25">
      <c r="A5" s="74">
        <v>4</v>
      </c>
      <c r="B5" s="72">
        <v>200</v>
      </c>
      <c r="C5" s="72">
        <f>T10_D!B4</f>
        <v>12.38</v>
      </c>
      <c r="D5" s="75">
        <f t="shared" si="0"/>
        <v>12.38</v>
      </c>
      <c r="E5" s="74">
        <v>4</v>
      </c>
      <c r="F5" s="72">
        <v>200</v>
      </c>
      <c r="G5" s="72">
        <f>T10_D!B14</f>
        <v>12.571999999999999</v>
      </c>
      <c r="H5" s="75">
        <f t="shared" si="1"/>
        <v>13.326319999999999</v>
      </c>
      <c r="I5" s="74">
        <v>4</v>
      </c>
      <c r="J5" s="72">
        <v>200</v>
      </c>
      <c r="K5" s="72">
        <f>T10_D!B24</f>
        <v>12.38</v>
      </c>
      <c r="L5" s="75">
        <f t="shared" si="2"/>
        <v>13.494200000000001</v>
      </c>
      <c r="M5" s="74">
        <v>4</v>
      </c>
      <c r="N5" s="72">
        <v>200</v>
      </c>
      <c r="O5" s="72">
        <f>T10_D!B34</f>
        <v>12.561999999999999</v>
      </c>
      <c r="P5" s="75">
        <f t="shared" si="3"/>
        <v>12.81324</v>
      </c>
      <c r="S5" s="10"/>
      <c r="T5" s="11"/>
      <c r="U5" s="11"/>
      <c r="V5" s="11"/>
      <c r="W5" s="12"/>
      <c r="X5" s="11"/>
      <c r="Y5" s="11"/>
      <c r="Z5" s="11"/>
      <c r="AA5" s="13"/>
    </row>
    <row r="6" spans="1:28" x14ac:dyDescent="0.25">
      <c r="A6" s="74">
        <v>5</v>
      </c>
      <c r="B6" s="72">
        <v>250</v>
      </c>
      <c r="C6" s="72">
        <f>T10_D!B5</f>
        <v>12.385</v>
      </c>
      <c r="D6" s="75">
        <f t="shared" si="0"/>
        <v>12.385</v>
      </c>
      <c r="E6" s="74">
        <v>5</v>
      </c>
      <c r="F6" s="72">
        <v>250</v>
      </c>
      <c r="G6" s="72">
        <f>T10_D!B15</f>
        <v>12.523</v>
      </c>
      <c r="H6" s="75">
        <f t="shared" si="1"/>
        <v>13.274380000000001</v>
      </c>
      <c r="I6" s="74">
        <v>5</v>
      </c>
      <c r="J6" s="72">
        <v>250</v>
      </c>
      <c r="K6" s="72">
        <f>T10_D!B25</f>
        <v>12.375</v>
      </c>
      <c r="L6" s="75">
        <f t="shared" si="2"/>
        <v>13.488750000000001</v>
      </c>
      <c r="M6" s="74">
        <v>5</v>
      </c>
      <c r="N6" s="72">
        <v>250</v>
      </c>
      <c r="O6" s="72">
        <f>T10_D!B35</f>
        <v>12.523</v>
      </c>
      <c r="P6" s="75">
        <f t="shared" si="3"/>
        <v>12.77346</v>
      </c>
      <c r="S6" s="10"/>
      <c r="T6" s="11"/>
      <c r="U6" s="11"/>
      <c r="V6" s="11"/>
      <c r="W6" s="12"/>
      <c r="X6" s="11"/>
      <c r="Y6" s="11"/>
      <c r="Z6" s="11"/>
      <c r="AA6" s="13"/>
    </row>
    <row r="7" spans="1:28" x14ac:dyDescent="0.25">
      <c r="A7" s="74">
        <v>6</v>
      </c>
      <c r="B7" s="72">
        <v>700</v>
      </c>
      <c r="C7" s="72">
        <f>T10_D!B6</f>
        <v>12.755000000000001</v>
      </c>
      <c r="D7" s="75">
        <f t="shared" si="0"/>
        <v>12.755000000000001</v>
      </c>
      <c r="E7" s="74">
        <v>6</v>
      </c>
      <c r="F7" s="72">
        <v>700</v>
      </c>
      <c r="G7" s="72">
        <f>T10_D!B16</f>
        <v>12.917999999999999</v>
      </c>
      <c r="H7" s="75">
        <f t="shared" si="1"/>
        <v>13.69308</v>
      </c>
      <c r="I7" s="74">
        <v>6</v>
      </c>
      <c r="J7" s="72">
        <v>700</v>
      </c>
      <c r="K7" s="72">
        <f>T10_D!B26</f>
        <v>12.715</v>
      </c>
      <c r="L7" s="75">
        <f t="shared" si="2"/>
        <v>13.859350000000001</v>
      </c>
      <c r="M7" s="74">
        <v>6</v>
      </c>
      <c r="N7" s="72">
        <v>700</v>
      </c>
      <c r="O7" s="72">
        <f>T10_D!B36</f>
        <v>12.928000000000001</v>
      </c>
      <c r="P7" s="75">
        <f t="shared" si="3"/>
        <v>13.186560000000002</v>
      </c>
      <c r="S7" s="10"/>
      <c r="T7" s="11"/>
      <c r="U7" s="11"/>
      <c r="V7" s="11"/>
      <c r="W7" s="12"/>
      <c r="X7" s="11"/>
      <c r="Y7" s="11"/>
      <c r="Z7" s="11"/>
      <c r="AA7" s="13"/>
    </row>
    <row r="8" spans="1:28" x14ac:dyDescent="0.25">
      <c r="A8" s="74">
        <v>7</v>
      </c>
      <c r="B8" s="72">
        <v>750</v>
      </c>
      <c r="C8" s="72">
        <f>T10_D!B7</f>
        <v>12.77</v>
      </c>
      <c r="D8" s="75">
        <f t="shared" si="0"/>
        <v>12.77</v>
      </c>
      <c r="E8" s="74">
        <v>7</v>
      </c>
      <c r="F8" s="72">
        <v>750</v>
      </c>
      <c r="G8" s="72">
        <f>T10_D!B17</f>
        <v>12.917999999999999</v>
      </c>
      <c r="H8" s="75">
        <f t="shared" si="1"/>
        <v>13.69308</v>
      </c>
      <c r="I8" s="74">
        <v>7</v>
      </c>
      <c r="J8" s="72">
        <v>750</v>
      </c>
      <c r="K8" s="72">
        <f>T10_D!B27</f>
        <v>12.75</v>
      </c>
      <c r="L8" s="75">
        <f t="shared" si="2"/>
        <v>13.897500000000001</v>
      </c>
      <c r="M8" s="74">
        <v>7</v>
      </c>
      <c r="N8" s="72">
        <v>750</v>
      </c>
      <c r="O8" s="72">
        <f>T10_D!B37</f>
        <v>12.907999999999999</v>
      </c>
      <c r="P8" s="75">
        <f t="shared" si="3"/>
        <v>13.16616</v>
      </c>
      <c r="S8" s="10"/>
      <c r="T8" s="11"/>
      <c r="U8" s="11"/>
      <c r="V8" s="11"/>
      <c r="W8" s="12"/>
      <c r="X8" s="11"/>
      <c r="Y8" s="11"/>
      <c r="Z8" s="11"/>
      <c r="AA8" s="13"/>
    </row>
    <row r="9" spans="1:28" x14ac:dyDescent="0.25">
      <c r="A9" s="74">
        <v>8</v>
      </c>
      <c r="B9" s="72">
        <v>800</v>
      </c>
      <c r="C9" s="72">
        <f>T10_D!B8</f>
        <v>12.765000000000001</v>
      </c>
      <c r="D9" s="75">
        <f t="shared" si="0"/>
        <v>12.765000000000001</v>
      </c>
      <c r="E9" s="74">
        <v>8</v>
      </c>
      <c r="F9" s="72">
        <v>800</v>
      </c>
      <c r="G9" s="72">
        <f>T10_D!B18</f>
        <v>12.913</v>
      </c>
      <c r="H9" s="75">
        <f t="shared" si="1"/>
        <v>13.687780000000002</v>
      </c>
      <c r="I9" s="74">
        <v>8</v>
      </c>
      <c r="J9" s="72">
        <v>800</v>
      </c>
      <c r="K9" s="72">
        <f>T10_D!B28</f>
        <v>12.76</v>
      </c>
      <c r="L9" s="75">
        <f t="shared" si="2"/>
        <v>13.9084</v>
      </c>
      <c r="M9" s="74">
        <v>8</v>
      </c>
      <c r="N9" s="72">
        <v>800</v>
      </c>
      <c r="O9" s="72">
        <f>T10_D!B38</f>
        <v>12.913</v>
      </c>
      <c r="P9" s="75">
        <f t="shared" si="3"/>
        <v>13.17126</v>
      </c>
      <c r="S9" s="10"/>
      <c r="T9" s="11"/>
      <c r="U9" s="11"/>
      <c r="V9" s="11"/>
      <c r="W9" s="12"/>
      <c r="X9" s="11"/>
      <c r="Y9" s="11"/>
      <c r="Z9" s="11"/>
      <c r="AA9" s="13"/>
    </row>
    <row r="10" spans="1:28" x14ac:dyDescent="0.25">
      <c r="A10" s="74">
        <v>9</v>
      </c>
      <c r="B10" s="72">
        <v>850</v>
      </c>
      <c r="C10" s="72">
        <f>T10_D!B9</f>
        <v>12.76</v>
      </c>
      <c r="D10" s="75">
        <f t="shared" si="0"/>
        <v>12.76</v>
      </c>
      <c r="E10" s="74">
        <v>9</v>
      </c>
      <c r="F10" s="72">
        <v>850</v>
      </c>
      <c r="G10" s="72">
        <f>T10_D!B19</f>
        <v>12.878</v>
      </c>
      <c r="H10" s="75">
        <f t="shared" si="1"/>
        <v>13.650680000000001</v>
      </c>
      <c r="I10" s="74">
        <v>9</v>
      </c>
      <c r="J10" s="72">
        <v>850</v>
      </c>
      <c r="K10" s="72">
        <f>T10_D!B29</f>
        <v>12.74</v>
      </c>
      <c r="L10" s="75">
        <f t="shared" si="2"/>
        <v>13.886600000000001</v>
      </c>
      <c r="M10" s="74">
        <v>9</v>
      </c>
      <c r="N10" s="72">
        <v>850</v>
      </c>
      <c r="O10" s="72">
        <f>T10_D!B39</f>
        <v>12.923</v>
      </c>
      <c r="P10" s="75">
        <f t="shared" si="3"/>
        <v>13.18146</v>
      </c>
      <c r="S10" s="10"/>
      <c r="T10" s="56">
        <f>AVERAGE(D2:D6)</f>
        <v>12.3828</v>
      </c>
      <c r="U10" s="14"/>
      <c r="V10" s="56">
        <f>AVERAGE(H2:H6)</f>
        <v>13.299184000000002</v>
      </c>
      <c r="W10" s="15"/>
      <c r="X10" s="56">
        <f>AVERAGE(L2:L6)</f>
        <v>13.508806000000002</v>
      </c>
      <c r="Y10" s="14"/>
      <c r="Z10" s="56">
        <f>AVERAGE(P2:P6)</f>
        <v>12.793656</v>
      </c>
      <c r="AA10" s="13"/>
    </row>
    <row r="11" spans="1:28" x14ac:dyDescent="0.25">
      <c r="A11" s="74">
        <v>10</v>
      </c>
      <c r="B11" s="72">
        <v>900</v>
      </c>
      <c r="C11" s="72">
        <f>T10_D!B10</f>
        <v>12.765000000000001</v>
      </c>
      <c r="D11" s="75">
        <f t="shared" si="0"/>
        <v>12.765000000000001</v>
      </c>
      <c r="E11" s="74">
        <v>10</v>
      </c>
      <c r="F11" s="72">
        <v>900</v>
      </c>
      <c r="G11" s="72">
        <f>T10_D!B20</f>
        <v>12.872999999999999</v>
      </c>
      <c r="H11" s="75">
        <f t="shared" si="1"/>
        <v>13.645379999999999</v>
      </c>
      <c r="I11" s="74">
        <v>10</v>
      </c>
      <c r="J11" s="72">
        <v>900</v>
      </c>
      <c r="K11" s="72">
        <f>T10_D!B30</f>
        <v>12.74</v>
      </c>
      <c r="L11" s="75">
        <f t="shared" si="2"/>
        <v>13.886600000000001</v>
      </c>
      <c r="M11" s="74">
        <v>10</v>
      </c>
      <c r="N11" s="72">
        <v>900</v>
      </c>
      <c r="O11" s="72">
        <f>T10_D!B40</f>
        <v>12.903</v>
      </c>
      <c r="P11" s="75">
        <f t="shared" si="3"/>
        <v>13.161060000000001</v>
      </c>
      <c r="S11" s="10"/>
      <c r="T11" s="55">
        <f>T12-T10</f>
        <v>0.38020000000000032</v>
      </c>
      <c r="U11" s="16"/>
      <c r="V11" s="55">
        <f>V12-V10</f>
        <v>0.37481599999999915</v>
      </c>
      <c r="W11" s="15"/>
      <c r="X11" s="55">
        <f>X12-X10</f>
        <v>0.37888399999999933</v>
      </c>
      <c r="Y11" s="16"/>
      <c r="Z11" s="55">
        <f>Z12-Z10</f>
        <v>0.37964400000000076</v>
      </c>
      <c r="AA11" s="13"/>
    </row>
    <row r="12" spans="1:28" x14ac:dyDescent="0.25">
      <c r="D12" s="73"/>
      <c r="H12" s="73"/>
      <c r="L12" s="73"/>
      <c r="P12" s="73"/>
      <c r="S12" s="10"/>
      <c r="T12" s="56">
        <f>AVERAGE(D7:D11)</f>
        <v>12.763</v>
      </c>
      <c r="U12" s="16"/>
      <c r="V12" s="56">
        <f>AVERAGE(H7:H11)</f>
        <v>13.674000000000001</v>
      </c>
      <c r="W12" s="15"/>
      <c r="X12" s="56">
        <f>AVERAGE(L7:L11)</f>
        <v>13.887690000000001</v>
      </c>
      <c r="Y12" s="16"/>
      <c r="Z12" s="56">
        <f>AVERAGE(P7:P11)</f>
        <v>13.173300000000001</v>
      </c>
      <c r="AA12" s="13"/>
    </row>
    <row r="13" spans="1:28" x14ac:dyDescent="0.25">
      <c r="D13" s="73"/>
      <c r="H13" s="73"/>
      <c r="L13" s="73"/>
      <c r="P13" s="73"/>
      <c r="S13" s="10"/>
      <c r="T13" s="16"/>
      <c r="U13" s="16"/>
      <c r="V13" s="16"/>
      <c r="W13" s="15"/>
      <c r="X13" s="16"/>
      <c r="Y13" s="16"/>
      <c r="Z13" s="16"/>
      <c r="AA13" s="13"/>
    </row>
    <row r="14" spans="1:28" x14ac:dyDescent="0.25">
      <c r="A14" s="74">
        <v>1</v>
      </c>
      <c r="B14" s="72">
        <v>7100</v>
      </c>
      <c r="C14" s="72">
        <f>T10_D!B41</f>
        <v>12.74</v>
      </c>
      <c r="D14" s="75">
        <f t="shared" ref="D14:D23" si="4">C14*0.99</f>
        <v>12.6126</v>
      </c>
      <c r="E14" s="74">
        <v>1</v>
      </c>
      <c r="F14" s="72">
        <v>7100</v>
      </c>
      <c r="G14" s="72">
        <f>T10_D!B51</f>
        <v>12.898</v>
      </c>
      <c r="H14" s="75">
        <f t="shared" ref="H14:H23" si="5">G14*0.99</f>
        <v>12.769019999999999</v>
      </c>
      <c r="I14" s="74">
        <v>1</v>
      </c>
      <c r="J14" s="72">
        <v>7100</v>
      </c>
      <c r="K14" s="72">
        <f>T10_D!B61</f>
        <v>12.74</v>
      </c>
      <c r="L14" s="75">
        <f>K14*0.97</f>
        <v>12.357799999999999</v>
      </c>
      <c r="M14" s="74">
        <v>1</v>
      </c>
      <c r="N14" s="72">
        <v>7100</v>
      </c>
      <c r="O14" s="72">
        <f>T10_D!B71</f>
        <v>12.923</v>
      </c>
      <c r="P14" s="75">
        <f t="shared" ref="P14:P23" si="6">O14*1</f>
        <v>12.923</v>
      </c>
      <c r="S14" s="10"/>
      <c r="T14" s="16"/>
      <c r="U14" s="16"/>
      <c r="V14" s="16"/>
      <c r="W14" s="15"/>
      <c r="X14" s="16"/>
      <c r="Y14" s="16"/>
      <c r="Z14" s="16"/>
      <c r="AA14" s="13"/>
    </row>
    <row r="15" spans="1:28" x14ac:dyDescent="0.25">
      <c r="A15" s="74">
        <v>2</v>
      </c>
      <c r="B15" s="72">
        <v>7150</v>
      </c>
      <c r="C15" s="72">
        <f>T10_D!B42</f>
        <v>12.755000000000001</v>
      </c>
      <c r="D15" s="75">
        <f t="shared" si="4"/>
        <v>12.627450000000001</v>
      </c>
      <c r="E15" s="74">
        <v>2</v>
      </c>
      <c r="F15" s="72">
        <v>7150</v>
      </c>
      <c r="G15" s="72">
        <f>T10_D!B52</f>
        <v>12.903</v>
      </c>
      <c r="H15" s="75">
        <f t="shared" si="5"/>
        <v>12.77397</v>
      </c>
      <c r="I15" s="74">
        <v>2</v>
      </c>
      <c r="J15" s="72">
        <v>7150</v>
      </c>
      <c r="K15" s="72">
        <f>T10_D!B62</f>
        <v>12.74</v>
      </c>
      <c r="L15" s="75">
        <f t="shared" ref="L15:L23" si="7">K15*0.97</f>
        <v>12.357799999999999</v>
      </c>
      <c r="M15" s="74">
        <v>2</v>
      </c>
      <c r="N15" s="72">
        <v>7150</v>
      </c>
      <c r="O15" s="72">
        <f>T10_D!B72</f>
        <v>12.928000000000001</v>
      </c>
      <c r="P15" s="75">
        <f t="shared" si="6"/>
        <v>12.928000000000001</v>
      </c>
      <c r="S15" s="10"/>
      <c r="T15" s="16"/>
      <c r="U15" s="16"/>
      <c r="V15" s="16"/>
      <c r="W15" s="15"/>
      <c r="X15" s="16"/>
      <c r="Y15" s="16"/>
      <c r="Z15" s="16"/>
      <c r="AA15" s="13"/>
      <c r="AB15" t="s">
        <v>1</v>
      </c>
    </row>
    <row r="16" spans="1:28" x14ac:dyDescent="0.25">
      <c r="A16" s="74">
        <v>3</v>
      </c>
      <c r="B16" s="72">
        <v>7200</v>
      </c>
      <c r="C16" s="72">
        <f>T10_D!B43</f>
        <v>12.75</v>
      </c>
      <c r="D16" s="75">
        <f t="shared" si="4"/>
        <v>12.6225</v>
      </c>
      <c r="E16" s="74">
        <v>3</v>
      </c>
      <c r="F16" s="72">
        <v>7200</v>
      </c>
      <c r="G16" s="72">
        <f>T10_D!B53</f>
        <v>12.933</v>
      </c>
      <c r="H16" s="75">
        <f t="shared" si="5"/>
        <v>12.80367</v>
      </c>
      <c r="I16" s="74">
        <v>3</v>
      </c>
      <c r="J16" s="72">
        <v>7200</v>
      </c>
      <c r="K16" s="72">
        <f>T10_D!B63</f>
        <v>12.74</v>
      </c>
      <c r="L16" s="75">
        <f t="shared" si="7"/>
        <v>12.357799999999999</v>
      </c>
      <c r="M16" s="74">
        <v>3</v>
      </c>
      <c r="N16" s="72">
        <v>7200</v>
      </c>
      <c r="O16" s="72">
        <f>T10_D!B73</f>
        <v>12.898</v>
      </c>
      <c r="P16" s="75">
        <f t="shared" si="6"/>
        <v>12.898</v>
      </c>
      <c r="S16" s="10"/>
      <c r="T16" s="16"/>
      <c r="U16" s="16"/>
      <c r="V16" s="16"/>
      <c r="W16" s="15"/>
      <c r="X16" s="16"/>
      <c r="Y16" s="16"/>
      <c r="Z16" s="16"/>
      <c r="AA16" s="13"/>
    </row>
    <row r="17" spans="1:30" x14ac:dyDescent="0.25">
      <c r="A17" s="74">
        <v>4</v>
      </c>
      <c r="B17" s="72">
        <v>7250</v>
      </c>
      <c r="C17" s="72">
        <f>T10_D!B44</f>
        <v>12.765000000000001</v>
      </c>
      <c r="D17" s="75">
        <f t="shared" si="4"/>
        <v>12.63735</v>
      </c>
      <c r="E17" s="74">
        <v>4</v>
      </c>
      <c r="F17" s="72">
        <v>7250</v>
      </c>
      <c r="G17" s="72">
        <f>T10_D!B54</f>
        <v>12.907999999999999</v>
      </c>
      <c r="H17" s="75">
        <f t="shared" si="5"/>
        <v>12.778919999999999</v>
      </c>
      <c r="I17" s="74">
        <v>4</v>
      </c>
      <c r="J17" s="72">
        <v>7250</v>
      </c>
      <c r="K17" s="72">
        <f>T10_D!B64</f>
        <v>12.734999999999999</v>
      </c>
      <c r="L17" s="75">
        <f t="shared" si="7"/>
        <v>12.35295</v>
      </c>
      <c r="M17" s="74">
        <v>4</v>
      </c>
      <c r="N17" s="72">
        <v>7250</v>
      </c>
      <c r="O17" s="72">
        <f>T10_D!B74</f>
        <v>12.903</v>
      </c>
      <c r="P17" s="75">
        <f t="shared" si="6"/>
        <v>12.903</v>
      </c>
      <c r="S17" s="10"/>
      <c r="T17" s="16"/>
      <c r="U17" s="16"/>
      <c r="V17" s="16"/>
      <c r="W17" s="15"/>
      <c r="X17" s="16"/>
      <c r="Y17" s="16"/>
      <c r="Z17" s="16"/>
      <c r="AA17" s="13"/>
      <c r="AD17" t="s">
        <v>1</v>
      </c>
    </row>
    <row r="18" spans="1:30" x14ac:dyDescent="0.25">
      <c r="A18" s="74">
        <v>5</v>
      </c>
      <c r="B18" s="72">
        <v>7300</v>
      </c>
      <c r="C18" s="72">
        <f>T10_D!B45</f>
        <v>12.755000000000001</v>
      </c>
      <c r="D18" s="75">
        <f t="shared" si="4"/>
        <v>12.627450000000001</v>
      </c>
      <c r="E18" s="74">
        <v>5</v>
      </c>
      <c r="F18" s="72">
        <v>7300</v>
      </c>
      <c r="G18" s="72">
        <f>T10_D!B55</f>
        <v>12.893000000000001</v>
      </c>
      <c r="H18" s="75">
        <f t="shared" si="5"/>
        <v>12.76407</v>
      </c>
      <c r="I18" s="74">
        <v>5</v>
      </c>
      <c r="J18" s="72">
        <v>7300</v>
      </c>
      <c r="K18" s="72">
        <f>T10_D!B65</f>
        <v>12.74</v>
      </c>
      <c r="L18" s="75">
        <f t="shared" si="7"/>
        <v>12.357799999999999</v>
      </c>
      <c r="M18" s="74">
        <v>5</v>
      </c>
      <c r="N18" s="72">
        <v>7300</v>
      </c>
      <c r="O18" s="72">
        <f>T10_D!B75</f>
        <v>12.907999999999999</v>
      </c>
      <c r="P18" s="75">
        <f t="shared" si="6"/>
        <v>12.907999999999999</v>
      </c>
      <c r="S18" s="10"/>
      <c r="T18" s="16"/>
      <c r="U18" s="16"/>
      <c r="V18" s="16"/>
      <c r="W18" s="15"/>
      <c r="X18" s="16"/>
      <c r="Y18" s="16"/>
      <c r="Z18" s="16"/>
      <c r="AA18" s="13"/>
    </row>
    <row r="19" spans="1:30" x14ac:dyDescent="0.25">
      <c r="A19" s="74">
        <v>6</v>
      </c>
      <c r="B19" s="72">
        <v>7600</v>
      </c>
      <c r="C19" s="72">
        <f>T10_D!B46</f>
        <v>12.37</v>
      </c>
      <c r="D19" s="75">
        <f t="shared" si="4"/>
        <v>12.2463</v>
      </c>
      <c r="E19" s="74">
        <v>6</v>
      </c>
      <c r="F19" s="72">
        <v>7600</v>
      </c>
      <c r="G19" s="72">
        <f>T10_D!B56</f>
        <v>12.528</v>
      </c>
      <c r="H19" s="75">
        <f t="shared" si="5"/>
        <v>12.40272</v>
      </c>
      <c r="I19" s="74">
        <v>6</v>
      </c>
      <c r="J19" s="72">
        <v>7600</v>
      </c>
      <c r="K19" s="72">
        <f>T10_D!B66</f>
        <v>12.355</v>
      </c>
      <c r="L19" s="75">
        <f t="shared" si="7"/>
        <v>11.984350000000001</v>
      </c>
      <c r="M19" s="74">
        <v>6</v>
      </c>
      <c r="N19" s="72">
        <v>7600</v>
      </c>
      <c r="O19" s="72">
        <f>T10_D!B76</f>
        <v>12.513</v>
      </c>
      <c r="P19" s="75">
        <f t="shared" si="6"/>
        <v>12.513</v>
      </c>
      <c r="S19" s="10"/>
      <c r="T19" s="16"/>
      <c r="U19" s="16"/>
      <c r="V19" s="16"/>
      <c r="W19" s="15"/>
      <c r="X19" s="16"/>
      <c r="Y19" s="16"/>
      <c r="Z19" s="16"/>
      <c r="AA19" s="13"/>
    </row>
    <row r="20" spans="1:30" x14ac:dyDescent="0.25">
      <c r="A20" s="74">
        <v>7</v>
      </c>
      <c r="B20" s="72">
        <v>7650</v>
      </c>
      <c r="C20" s="72">
        <f>T10_D!B47</f>
        <v>12.39</v>
      </c>
      <c r="D20" s="75">
        <f t="shared" si="4"/>
        <v>12.2661</v>
      </c>
      <c r="E20" s="74">
        <v>7</v>
      </c>
      <c r="F20" s="72">
        <v>7650</v>
      </c>
      <c r="G20" s="72">
        <f>T10_D!B57</f>
        <v>12.542999999999999</v>
      </c>
      <c r="H20" s="75">
        <f t="shared" si="5"/>
        <v>12.41757</v>
      </c>
      <c r="I20" s="74">
        <v>7</v>
      </c>
      <c r="J20" s="72">
        <v>7650</v>
      </c>
      <c r="K20" s="72">
        <f>T10_D!B67</f>
        <v>12.37</v>
      </c>
      <c r="L20" s="75">
        <f t="shared" si="7"/>
        <v>11.998899999999999</v>
      </c>
      <c r="M20" s="74">
        <v>7</v>
      </c>
      <c r="N20" s="72">
        <v>7650</v>
      </c>
      <c r="O20" s="72">
        <f>T10_D!B77</f>
        <v>12.538</v>
      </c>
      <c r="P20" s="75">
        <f t="shared" si="6"/>
        <v>12.538</v>
      </c>
      <c r="S20" s="10"/>
      <c r="T20" s="16"/>
      <c r="U20" s="16"/>
      <c r="V20" s="16"/>
      <c r="W20" s="15"/>
      <c r="X20" s="16"/>
      <c r="Y20" s="16"/>
      <c r="Z20" s="16"/>
      <c r="AA20" s="13"/>
    </row>
    <row r="21" spans="1:30" x14ac:dyDescent="0.25">
      <c r="A21" s="74">
        <v>8</v>
      </c>
      <c r="B21" s="72">
        <v>7700</v>
      </c>
      <c r="C21" s="72">
        <f>T10_D!B48</f>
        <v>12.385</v>
      </c>
      <c r="D21" s="75">
        <f t="shared" si="4"/>
        <v>12.261149999999999</v>
      </c>
      <c r="E21" s="74">
        <v>8</v>
      </c>
      <c r="F21" s="72">
        <v>7700</v>
      </c>
      <c r="G21" s="72">
        <f>T10_D!B58</f>
        <v>12.532999999999999</v>
      </c>
      <c r="H21" s="75">
        <f t="shared" si="5"/>
        <v>12.40767</v>
      </c>
      <c r="I21" s="74">
        <v>8</v>
      </c>
      <c r="J21" s="72">
        <v>7700</v>
      </c>
      <c r="K21" s="72">
        <f>T10_D!B68</f>
        <v>12.36</v>
      </c>
      <c r="L21" s="75">
        <f t="shared" si="7"/>
        <v>11.989199999999999</v>
      </c>
      <c r="M21" s="74">
        <v>8</v>
      </c>
      <c r="N21" s="72">
        <v>7700</v>
      </c>
      <c r="O21" s="72">
        <f>T10_D!B78</f>
        <v>12.518000000000001</v>
      </c>
      <c r="P21" s="75">
        <f t="shared" si="6"/>
        <v>12.518000000000001</v>
      </c>
      <c r="S21" s="10"/>
      <c r="T21" s="16"/>
      <c r="U21" s="16"/>
      <c r="V21" s="16"/>
      <c r="W21" s="15"/>
      <c r="X21" s="16"/>
      <c r="Y21" s="16"/>
      <c r="Z21" s="16"/>
      <c r="AA21" s="13"/>
    </row>
    <row r="22" spans="1:30" x14ac:dyDescent="0.25">
      <c r="A22" s="74">
        <v>9</v>
      </c>
      <c r="B22" s="72">
        <v>7750</v>
      </c>
      <c r="C22" s="72">
        <f>T10_D!B49</f>
        <v>12.38</v>
      </c>
      <c r="D22" s="75">
        <f t="shared" si="4"/>
        <v>12.256200000000002</v>
      </c>
      <c r="E22" s="74">
        <v>9</v>
      </c>
      <c r="F22" s="72">
        <v>7750</v>
      </c>
      <c r="G22" s="72">
        <f>T10_D!B59</f>
        <v>12.507999999999999</v>
      </c>
      <c r="H22" s="75">
        <f t="shared" si="5"/>
        <v>12.382919999999999</v>
      </c>
      <c r="I22" s="74">
        <v>9</v>
      </c>
      <c r="J22" s="72">
        <v>7750</v>
      </c>
      <c r="K22" s="72">
        <f>T10_D!B69</f>
        <v>12.39</v>
      </c>
      <c r="L22" s="75">
        <f t="shared" si="7"/>
        <v>12.0183</v>
      </c>
      <c r="M22" s="74">
        <v>9</v>
      </c>
      <c r="N22" s="72">
        <v>7750</v>
      </c>
      <c r="O22" s="72">
        <f>T10_D!B79</f>
        <v>12.532999999999999</v>
      </c>
      <c r="P22" s="75">
        <f t="shared" si="6"/>
        <v>12.532999999999999</v>
      </c>
      <c r="S22" s="10"/>
      <c r="T22" s="16"/>
      <c r="U22" s="16"/>
      <c r="V22" s="16"/>
      <c r="W22" s="15"/>
      <c r="X22" s="16"/>
      <c r="Y22" s="16"/>
      <c r="Z22" s="16"/>
      <c r="AA22" s="13"/>
    </row>
    <row r="23" spans="1:30" x14ac:dyDescent="0.25">
      <c r="A23" s="74">
        <v>10</v>
      </c>
      <c r="B23" s="72">
        <v>7800</v>
      </c>
      <c r="C23" s="72">
        <f>T10_D!B50</f>
        <v>12.394</v>
      </c>
      <c r="D23" s="75">
        <f t="shared" si="4"/>
        <v>12.270060000000001</v>
      </c>
      <c r="E23" s="74">
        <v>10</v>
      </c>
      <c r="F23" s="72">
        <v>7800</v>
      </c>
      <c r="G23" s="72">
        <f>T10_D!B60</f>
        <v>12.542999999999999</v>
      </c>
      <c r="H23" s="75">
        <f t="shared" si="5"/>
        <v>12.41757</v>
      </c>
      <c r="I23" s="74">
        <v>10</v>
      </c>
      <c r="J23" s="72">
        <v>7800</v>
      </c>
      <c r="K23" s="72">
        <f>T10_D!B70</f>
        <v>12.35</v>
      </c>
      <c r="L23" s="75">
        <f t="shared" si="7"/>
        <v>11.9795</v>
      </c>
      <c r="M23" s="74">
        <v>10</v>
      </c>
      <c r="N23" s="72">
        <v>7800</v>
      </c>
      <c r="O23" s="72">
        <f>T10_D!B80</f>
        <v>12.577</v>
      </c>
      <c r="P23" s="75">
        <f t="shared" si="6"/>
        <v>12.577</v>
      </c>
      <c r="S23" s="10"/>
      <c r="T23" s="16"/>
      <c r="U23" s="16"/>
      <c r="V23" s="16"/>
      <c r="W23" s="15"/>
      <c r="X23" s="16"/>
      <c r="Y23" s="16"/>
      <c r="Z23" s="16"/>
      <c r="AA23" s="13"/>
    </row>
    <row r="24" spans="1:30" x14ac:dyDescent="0.25">
      <c r="D24" s="73"/>
      <c r="H24" s="73"/>
      <c r="L24" s="73"/>
      <c r="P24" s="73"/>
      <c r="S24" s="10"/>
      <c r="T24" s="16"/>
      <c r="U24" s="16"/>
      <c r="V24" s="16"/>
      <c r="W24" s="15"/>
      <c r="X24" s="16"/>
      <c r="Y24" s="16"/>
      <c r="Z24" s="16"/>
      <c r="AA24" s="13"/>
    </row>
    <row r="25" spans="1:30" x14ac:dyDescent="0.25">
      <c r="D25" s="73"/>
      <c r="H25" s="73"/>
      <c r="L25" s="73"/>
      <c r="P25" s="73"/>
      <c r="S25" s="10"/>
      <c r="T25" s="16"/>
      <c r="U25" s="16"/>
      <c r="V25" s="16"/>
      <c r="W25" s="15"/>
      <c r="X25" s="16"/>
      <c r="Y25" s="16"/>
      <c r="Z25" s="16"/>
      <c r="AA25" s="13"/>
    </row>
    <row r="26" spans="1:30" x14ac:dyDescent="0.25">
      <c r="D26" s="73"/>
      <c r="H26" s="73"/>
      <c r="L26" s="73"/>
      <c r="P26" s="73"/>
      <c r="S26" s="10"/>
      <c r="T26" s="16"/>
      <c r="U26" s="16"/>
      <c r="V26" s="16"/>
      <c r="W26" s="15"/>
      <c r="X26" s="16"/>
      <c r="Y26" s="16"/>
      <c r="Z26" s="16"/>
      <c r="AA26" s="13"/>
    </row>
    <row r="27" spans="1:30" x14ac:dyDescent="0.25">
      <c r="D27" s="73"/>
      <c r="H27" s="73"/>
      <c r="L27" s="73"/>
      <c r="P27" s="73"/>
      <c r="S27" s="10"/>
      <c r="T27" s="16"/>
      <c r="U27" s="16"/>
      <c r="V27" s="16"/>
      <c r="W27" s="15"/>
      <c r="X27" s="16"/>
      <c r="Y27" s="16"/>
      <c r="Z27" s="16"/>
      <c r="AA27" s="13"/>
    </row>
    <row r="28" spans="1:30" x14ac:dyDescent="0.25">
      <c r="D28" s="73"/>
      <c r="H28" s="73"/>
      <c r="L28" s="73"/>
      <c r="P28" s="73"/>
      <c r="S28" s="10"/>
      <c r="T28" s="56">
        <f>AVERAGE(D14:D18)</f>
        <v>12.625470000000002</v>
      </c>
      <c r="U28" s="16"/>
      <c r="V28" s="56">
        <f>AVERAGE(H14:H18)</f>
        <v>12.777930000000001</v>
      </c>
      <c r="W28" s="15"/>
      <c r="X28" s="56">
        <f>AVERAGE(L14:L18)</f>
        <v>12.356829999999999</v>
      </c>
      <c r="Y28" s="16"/>
      <c r="Z28" s="56">
        <f>AVERAGE(P14:P18)</f>
        <v>12.911999999999997</v>
      </c>
      <c r="AA28" s="13"/>
    </row>
    <row r="29" spans="1:30" x14ac:dyDescent="0.25">
      <c r="D29" s="73"/>
      <c r="H29" s="73"/>
      <c r="L29" s="73"/>
      <c r="P29" s="73"/>
      <c r="S29" s="10"/>
      <c r="T29" s="55">
        <f>T28-T30</f>
        <v>0.36550800000000194</v>
      </c>
      <c r="U29" s="16"/>
      <c r="V29" s="55">
        <f>V28-V30</f>
        <v>0.37224000000000323</v>
      </c>
      <c r="W29" s="15"/>
      <c r="X29" s="55">
        <f>X28-X30</f>
        <v>0.36278000000000077</v>
      </c>
      <c r="Y29" s="16"/>
      <c r="Z29" s="55">
        <f>Z28-Z30</f>
        <v>0.3761999999999972</v>
      </c>
      <c r="AA29" s="13"/>
    </row>
    <row r="30" spans="1:30" x14ac:dyDescent="0.25">
      <c r="D30" s="73"/>
      <c r="H30" s="73"/>
      <c r="L30" s="73"/>
      <c r="P30" s="73"/>
      <c r="S30" s="10"/>
      <c r="T30" s="56">
        <f>AVERAGE(D19:D23)</f>
        <v>12.259962</v>
      </c>
      <c r="U30" s="14"/>
      <c r="V30" s="56">
        <f>AVERAGE(H19:H23)</f>
        <v>12.405689999999998</v>
      </c>
      <c r="W30" s="15"/>
      <c r="X30" s="56">
        <f>AVERAGE(L19:L23)</f>
        <v>11.994049999999998</v>
      </c>
      <c r="Y30" s="14"/>
      <c r="Z30" s="56">
        <f>AVERAGE(P19:P23)</f>
        <v>12.5358</v>
      </c>
      <c r="AA30" s="13"/>
    </row>
    <row r="31" spans="1:30" x14ac:dyDescent="0.25">
      <c r="D31" s="73"/>
      <c r="H31" s="73"/>
      <c r="L31" s="73"/>
      <c r="P31" s="73"/>
      <c r="S31" s="10"/>
      <c r="T31" s="11"/>
      <c r="U31" s="11"/>
      <c r="V31" s="11"/>
      <c r="W31" s="12"/>
      <c r="X31" s="11"/>
      <c r="Y31" s="11"/>
      <c r="Z31" s="11"/>
      <c r="AA31" s="13"/>
    </row>
    <row r="32" spans="1:30" x14ac:dyDescent="0.25">
      <c r="D32" s="73"/>
      <c r="H32" s="73"/>
      <c r="L32" s="73"/>
      <c r="P32" s="73"/>
      <c r="S32" s="10"/>
      <c r="T32" s="11"/>
      <c r="U32" s="11"/>
      <c r="V32" s="11"/>
      <c r="W32" s="12"/>
      <c r="X32" s="11"/>
      <c r="Y32" s="11"/>
      <c r="Z32" s="11"/>
      <c r="AA32" s="13"/>
    </row>
    <row r="33" spans="4:27" x14ac:dyDescent="0.25">
      <c r="D33" s="73"/>
      <c r="H33" s="73"/>
      <c r="L33" s="73"/>
      <c r="P33" s="73"/>
      <c r="S33" s="10"/>
      <c r="T33" s="11"/>
      <c r="U33" s="11"/>
      <c r="V33" s="11"/>
      <c r="W33" s="12"/>
      <c r="X33" s="11"/>
      <c r="Y33" s="11"/>
      <c r="Z33" s="11"/>
      <c r="AA33" s="13"/>
    </row>
    <row r="34" spans="4:27" x14ac:dyDescent="0.25">
      <c r="D34" s="73"/>
      <c r="H34" s="73"/>
      <c r="L34" s="73"/>
      <c r="P34" s="73"/>
      <c r="S34" s="10"/>
      <c r="T34" s="11"/>
      <c r="U34" s="11"/>
      <c r="V34" s="11"/>
      <c r="W34" s="12"/>
      <c r="X34" s="11"/>
      <c r="Y34" s="11"/>
      <c r="Z34" s="11"/>
      <c r="AA34" s="13"/>
    </row>
    <row r="35" spans="4:27" ht="17.25" thickBot="1" x14ac:dyDescent="0.3">
      <c r="D35" s="73"/>
      <c r="H35" s="73"/>
      <c r="L35" s="73"/>
      <c r="P35" s="73"/>
      <c r="S35" s="17"/>
      <c r="T35" s="18"/>
      <c r="U35" s="18"/>
      <c r="V35" s="18"/>
      <c r="W35" s="19"/>
      <c r="X35" s="18"/>
      <c r="Y35" s="18"/>
      <c r="Z35" s="18"/>
      <c r="AA35" s="20"/>
    </row>
    <row r="36" spans="4:27" x14ac:dyDescent="0.25">
      <c r="D36" s="73"/>
      <c r="H36" s="73"/>
      <c r="L36" s="73"/>
      <c r="P36" s="73"/>
    </row>
    <row r="37" spans="4:27" x14ac:dyDescent="0.25">
      <c r="D37" s="73"/>
      <c r="H37" s="73"/>
      <c r="L37" s="73"/>
      <c r="P37" s="73"/>
    </row>
    <row r="38" spans="4:27" x14ac:dyDescent="0.25">
      <c r="D38" s="73"/>
      <c r="H38" s="73"/>
      <c r="L38" s="73"/>
      <c r="P38" s="73"/>
    </row>
    <row r="39" spans="4:27" x14ac:dyDescent="0.25">
      <c r="D39" s="73"/>
      <c r="H39" s="73"/>
      <c r="L39" s="73"/>
      <c r="P39" s="73"/>
    </row>
    <row r="40" spans="4:27" x14ac:dyDescent="0.25">
      <c r="D40" s="73"/>
      <c r="H40" s="73"/>
      <c r="L40" s="73"/>
      <c r="P40" s="73"/>
    </row>
    <row r="41" spans="4:27" x14ac:dyDescent="0.25">
      <c r="D41" s="73"/>
      <c r="H41" s="73"/>
      <c r="L41" s="73"/>
      <c r="P41" s="73"/>
    </row>
    <row r="42" spans="4:27" x14ac:dyDescent="0.25">
      <c r="D42" s="73"/>
      <c r="H42" s="73"/>
      <c r="L42" s="73"/>
      <c r="P42" s="73"/>
    </row>
    <row r="43" spans="4:27" x14ac:dyDescent="0.25">
      <c r="D43" s="73"/>
      <c r="H43" s="73"/>
      <c r="L43" s="73"/>
      <c r="P43" s="73"/>
    </row>
    <row r="44" spans="4:27" x14ac:dyDescent="0.25">
      <c r="D44" s="73"/>
      <c r="H44" s="73"/>
      <c r="L44" s="73"/>
      <c r="P44" s="73"/>
    </row>
    <row r="45" spans="4:27" x14ac:dyDescent="0.25">
      <c r="D45" s="73"/>
      <c r="H45" s="73"/>
      <c r="L45" s="73"/>
      <c r="P45" s="73"/>
    </row>
    <row r="46" spans="4:27" x14ac:dyDescent="0.25">
      <c r="D46" s="73"/>
      <c r="H46" s="73"/>
      <c r="L46" s="73"/>
      <c r="P46" s="73"/>
    </row>
    <row r="47" spans="4:27" x14ac:dyDescent="0.25">
      <c r="D47" s="73"/>
      <c r="H47" s="73"/>
      <c r="L47" s="73"/>
      <c r="P47" s="73"/>
    </row>
    <row r="48" spans="4:27" x14ac:dyDescent="0.25">
      <c r="D48" s="73"/>
      <c r="H48" s="73"/>
      <c r="L48" s="73"/>
      <c r="P48" s="73"/>
    </row>
    <row r="49" spans="4:16" x14ac:dyDescent="0.25">
      <c r="D49" s="73"/>
      <c r="H49" s="73"/>
      <c r="L49" s="73"/>
      <c r="P49" s="73"/>
    </row>
    <row r="50" spans="4:16" x14ac:dyDescent="0.25">
      <c r="D50" s="73"/>
      <c r="H50" s="73"/>
      <c r="L50" s="73"/>
      <c r="P50" s="73"/>
    </row>
    <row r="51" spans="4:16" x14ac:dyDescent="0.25">
      <c r="D51" s="73"/>
      <c r="H51" s="73"/>
      <c r="L51" s="73"/>
      <c r="P51" s="73"/>
    </row>
    <row r="52" spans="4:16" x14ac:dyDescent="0.25">
      <c r="D52" s="73"/>
      <c r="H52" s="73"/>
      <c r="L52" s="73"/>
      <c r="P52" s="73"/>
    </row>
    <row r="53" spans="4:16" x14ac:dyDescent="0.25">
      <c r="D53" s="73"/>
      <c r="H53" s="73"/>
      <c r="L53" s="73"/>
      <c r="P53" s="73"/>
    </row>
    <row r="54" spans="4:16" x14ac:dyDescent="0.25">
      <c r="D54" s="73"/>
      <c r="H54" s="73"/>
      <c r="L54" s="73"/>
      <c r="P54" s="73"/>
    </row>
    <row r="55" spans="4:16" x14ac:dyDescent="0.25">
      <c r="D55" s="73"/>
      <c r="H55" s="73"/>
      <c r="L55" s="73"/>
      <c r="P55" s="73"/>
    </row>
    <row r="56" spans="4:16" x14ac:dyDescent="0.25">
      <c r="D56" s="73"/>
      <c r="H56" s="73"/>
      <c r="L56" s="73"/>
      <c r="P56" s="73"/>
    </row>
    <row r="57" spans="4:16" x14ac:dyDescent="0.25">
      <c r="D57" s="73"/>
      <c r="H57" s="73"/>
      <c r="L57" s="73"/>
      <c r="P57" s="73"/>
    </row>
    <row r="58" spans="4:16" x14ac:dyDescent="0.25">
      <c r="D58" s="73"/>
      <c r="H58" s="73"/>
      <c r="L58" s="73"/>
      <c r="P58" s="73"/>
    </row>
    <row r="59" spans="4:16" x14ac:dyDescent="0.25">
      <c r="D59" s="73"/>
      <c r="H59" s="73"/>
      <c r="L59" s="73"/>
      <c r="P59" s="73"/>
    </row>
    <row r="60" spans="4:16" x14ac:dyDescent="0.25">
      <c r="D60" s="73"/>
      <c r="H60" s="73"/>
      <c r="L60" s="73"/>
      <c r="P60" s="73"/>
    </row>
    <row r="61" spans="4:16" x14ac:dyDescent="0.25">
      <c r="D61" s="73"/>
      <c r="H61" s="73"/>
      <c r="L61" s="73"/>
      <c r="P61" s="73"/>
    </row>
  </sheetData>
  <phoneticPr fontId="18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79E4-05EB-4E22-8910-C55F2627BDF0}">
  <dimension ref="A1:B80"/>
  <sheetViews>
    <sheetView workbookViewId="0">
      <selection activeCell="E9" sqref="E9"/>
    </sheetView>
  </sheetViews>
  <sheetFormatPr defaultRowHeight="16.5" x14ac:dyDescent="0.25"/>
  <cols>
    <col min="1" max="1" width="3.5" bestFit="1" customWidth="1"/>
    <col min="2" max="2" width="7.5" bestFit="1" customWidth="1"/>
  </cols>
  <sheetData>
    <row r="1" spans="1:2" x14ac:dyDescent="0.25">
      <c r="A1">
        <v>1</v>
      </c>
      <c r="B1">
        <v>12.419</v>
      </c>
    </row>
    <row r="2" spans="1:2" x14ac:dyDescent="0.25">
      <c r="A2">
        <v>2</v>
      </c>
      <c r="B2">
        <v>12.419</v>
      </c>
    </row>
    <row r="3" spans="1:2" x14ac:dyDescent="0.25">
      <c r="A3">
        <v>3</v>
      </c>
      <c r="B3">
        <v>12.409000000000001</v>
      </c>
    </row>
    <row r="4" spans="1:2" x14ac:dyDescent="0.25">
      <c r="A4">
        <v>4</v>
      </c>
      <c r="B4">
        <v>12.404</v>
      </c>
    </row>
    <row r="5" spans="1:2" x14ac:dyDescent="0.25">
      <c r="A5">
        <v>5</v>
      </c>
      <c r="B5">
        <v>12.414</v>
      </c>
    </row>
    <row r="6" spans="1:2" x14ac:dyDescent="0.25">
      <c r="A6">
        <v>6</v>
      </c>
      <c r="B6">
        <v>12.765000000000001</v>
      </c>
    </row>
    <row r="7" spans="1:2" x14ac:dyDescent="0.25">
      <c r="A7">
        <v>7</v>
      </c>
      <c r="B7">
        <v>12.77</v>
      </c>
    </row>
    <row r="8" spans="1:2" x14ac:dyDescent="0.25">
      <c r="A8">
        <v>8</v>
      </c>
      <c r="B8">
        <v>12.78</v>
      </c>
    </row>
    <row r="9" spans="1:2" x14ac:dyDescent="0.25">
      <c r="A9">
        <v>9</v>
      </c>
      <c r="B9">
        <v>12.765000000000001</v>
      </c>
    </row>
    <row r="10" spans="1:2" x14ac:dyDescent="0.25">
      <c r="A10">
        <v>10</v>
      </c>
      <c r="B10">
        <v>12.76</v>
      </c>
    </row>
    <row r="11" spans="1:2" x14ac:dyDescent="0.25">
      <c r="A11">
        <v>11</v>
      </c>
      <c r="B11">
        <v>12.567</v>
      </c>
    </row>
    <row r="12" spans="1:2" x14ac:dyDescent="0.25">
      <c r="A12">
        <v>12</v>
      </c>
      <c r="B12">
        <v>12.532999999999999</v>
      </c>
    </row>
    <row r="13" spans="1:2" x14ac:dyDescent="0.25">
      <c r="A13">
        <v>13</v>
      </c>
      <c r="B13">
        <v>12.571999999999999</v>
      </c>
    </row>
    <row r="14" spans="1:2" x14ac:dyDescent="0.25">
      <c r="A14">
        <v>14</v>
      </c>
      <c r="B14">
        <v>12.528</v>
      </c>
    </row>
    <row r="15" spans="1:2" x14ac:dyDescent="0.25">
      <c r="A15">
        <v>15</v>
      </c>
      <c r="B15">
        <v>12.548</v>
      </c>
    </row>
    <row r="16" spans="1:2" x14ac:dyDescent="0.25">
      <c r="A16">
        <v>16</v>
      </c>
      <c r="B16">
        <v>12.917999999999999</v>
      </c>
    </row>
    <row r="17" spans="1:2" x14ac:dyDescent="0.25">
      <c r="A17">
        <v>17</v>
      </c>
      <c r="B17">
        <v>12.913</v>
      </c>
    </row>
    <row r="18" spans="1:2" x14ac:dyDescent="0.25">
      <c r="A18">
        <v>18</v>
      </c>
      <c r="B18">
        <v>12.917999999999999</v>
      </c>
    </row>
    <row r="19" spans="1:2" x14ac:dyDescent="0.25">
      <c r="A19">
        <v>19</v>
      </c>
      <c r="B19">
        <v>12.928000000000001</v>
      </c>
    </row>
    <row r="20" spans="1:2" x14ac:dyDescent="0.25">
      <c r="A20">
        <v>20</v>
      </c>
      <c r="B20">
        <v>12.917999999999999</v>
      </c>
    </row>
    <row r="21" spans="1:2" x14ac:dyDescent="0.25">
      <c r="A21">
        <v>21</v>
      </c>
      <c r="B21">
        <v>12.365</v>
      </c>
    </row>
    <row r="22" spans="1:2" x14ac:dyDescent="0.25">
      <c r="A22">
        <v>22</v>
      </c>
      <c r="B22">
        <v>12.394</v>
      </c>
    </row>
    <row r="23" spans="1:2" x14ac:dyDescent="0.25">
      <c r="A23">
        <v>23</v>
      </c>
      <c r="B23">
        <v>12.375</v>
      </c>
    </row>
    <row r="24" spans="1:2" x14ac:dyDescent="0.25">
      <c r="A24">
        <v>24</v>
      </c>
      <c r="B24">
        <v>12.375</v>
      </c>
    </row>
    <row r="25" spans="1:2" x14ac:dyDescent="0.25">
      <c r="A25">
        <v>25</v>
      </c>
      <c r="B25">
        <v>12.394</v>
      </c>
    </row>
    <row r="26" spans="1:2" x14ac:dyDescent="0.25">
      <c r="A26">
        <v>26</v>
      </c>
      <c r="B26">
        <v>12.76</v>
      </c>
    </row>
    <row r="27" spans="1:2" x14ac:dyDescent="0.25">
      <c r="A27">
        <v>27</v>
      </c>
      <c r="B27">
        <v>12.74</v>
      </c>
    </row>
    <row r="28" spans="1:2" x14ac:dyDescent="0.25">
      <c r="A28">
        <v>28</v>
      </c>
      <c r="B28">
        <v>12.755000000000001</v>
      </c>
    </row>
    <row r="29" spans="1:2" x14ac:dyDescent="0.25">
      <c r="A29">
        <v>29</v>
      </c>
      <c r="B29">
        <v>12.755000000000001</v>
      </c>
    </row>
    <row r="30" spans="1:2" x14ac:dyDescent="0.25">
      <c r="A30">
        <v>30</v>
      </c>
      <c r="B30">
        <v>12.73</v>
      </c>
    </row>
    <row r="31" spans="1:2" x14ac:dyDescent="0.25">
      <c r="A31">
        <v>31</v>
      </c>
      <c r="B31">
        <v>12.497999999999999</v>
      </c>
    </row>
    <row r="32" spans="1:2" x14ac:dyDescent="0.25">
      <c r="A32">
        <v>32</v>
      </c>
      <c r="B32">
        <v>12.567</v>
      </c>
    </row>
    <row r="33" spans="1:2" x14ac:dyDescent="0.25">
      <c r="A33">
        <v>33</v>
      </c>
      <c r="B33">
        <v>12.552</v>
      </c>
    </row>
    <row r="34" spans="1:2" x14ac:dyDescent="0.25">
      <c r="A34">
        <v>34</v>
      </c>
      <c r="B34">
        <v>12.571999999999999</v>
      </c>
    </row>
    <row r="35" spans="1:2" x14ac:dyDescent="0.25">
      <c r="A35">
        <v>35</v>
      </c>
      <c r="B35">
        <v>12.552</v>
      </c>
    </row>
    <row r="36" spans="1:2" x14ac:dyDescent="0.25">
      <c r="A36">
        <v>36</v>
      </c>
      <c r="B36">
        <v>12.917999999999999</v>
      </c>
    </row>
    <row r="37" spans="1:2" x14ac:dyDescent="0.25">
      <c r="A37">
        <v>37</v>
      </c>
      <c r="B37">
        <v>12.923</v>
      </c>
    </row>
    <row r="38" spans="1:2" x14ac:dyDescent="0.25">
      <c r="A38">
        <v>38</v>
      </c>
      <c r="B38">
        <v>12.938000000000001</v>
      </c>
    </row>
    <row r="39" spans="1:2" x14ac:dyDescent="0.25">
      <c r="A39">
        <v>39</v>
      </c>
      <c r="B39">
        <v>12.933</v>
      </c>
    </row>
    <row r="40" spans="1:2" x14ac:dyDescent="0.25">
      <c r="A40">
        <v>40</v>
      </c>
      <c r="B40">
        <v>12.913</v>
      </c>
    </row>
    <row r="41" spans="1:2" x14ac:dyDescent="0.25">
      <c r="A41">
        <v>41</v>
      </c>
      <c r="B41">
        <v>12.765000000000001</v>
      </c>
    </row>
    <row r="42" spans="1:2" x14ac:dyDescent="0.25">
      <c r="A42">
        <v>42</v>
      </c>
      <c r="B42">
        <v>12.755000000000001</v>
      </c>
    </row>
    <row r="43" spans="1:2" x14ac:dyDescent="0.25">
      <c r="A43">
        <v>43</v>
      </c>
      <c r="B43">
        <v>12.74</v>
      </c>
    </row>
    <row r="44" spans="1:2" x14ac:dyDescent="0.25">
      <c r="A44">
        <v>44</v>
      </c>
      <c r="B44">
        <v>12.76</v>
      </c>
    </row>
    <row r="45" spans="1:2" x14ac:dyDescent="0.25">
      <c r="A45">
        <v>45</v>
      </c>
      <c r="B45">
        <v>12.78</v>
      </c>
    </row>
    <row r="46" spans="1:2" x14ac:dyDescent="0.25">
      <c r="A46">
        <v>46</v>
      </c>
      <c r="B46">
        <v>12.414</v>
      </c>
    </row>
    <row r="47" spans="1:2" x14ac:dyDescent="0.25">
      <c r="A47">
        <v>47</v>
      </c>
      <c r="B47">
        <v>12.385</v>
      </c>
    </row>
    <row r="48" spans="1:2" x14ac:dyDescent="0.25">
      <c r="A48">
        <v>48</v>
      </c>
      <c r="B48">
        <v>12.404</v>
      </c>
    </row>
    <row r="49" spans="1:2" x14ac:dyDescent="0.25">
      <c r="A49">
        <v>49</v>
      </c>
      <c r="B49">
        <v>12.394</v>
      </c>
    </row>
    <row r="50" spans="1:2" x14ac:dyDescent="0.25">
      <c r="A50">
        <v>50</v>
      </c>
      <c r="B50">
        <v>12.394</v>
      </c>
    </row>
    <row r="51" spans="1:2" x14ac:dyDescent="0.25">
      <c r="A51">
        <v>51</v>
      </c>
      <c r="B51">
        <v>12.917999999999999</v>
      </c>
    </row>
    <row r="52" spans="1:2" x14ac:dyDescent="0.25">
      <c r="A52">
        <v>52</v>
      </c>
      <c r="B52">
        <v>12.907999999999999</v>
      </c>
    </row>
    <row r="53" spans="1:2" x14ac:dyDescent="0.25">
      <c r="A53">
        <v>53</v>
      </c>
      <c r="B53">
        <v>12.928000000000001</v>
      </c>
    </row>
    <row r="54" spans="1:2" x14ac:dyDescent="0.25">
      <c r="A54">
        <v>54</v>
      </c>
      <c r="B54">
        <v>12.923</v>
      </c>
    </row>
    <row r="55" spans="1:2" x14ac:dyDescent="0.25">
      <c r="A55">
        <v>55</v>
      </c>
      <c r="B55">
        <v>12.893000000000001</v>
      </c>
    </row>
    <row r="56" spans="1:2" x14ac:dyDescent="0.25">
      <c r="A56">
        <v>56</v>
      </c>
      <c r="B56">
        <v>12.507999999999999</v>
      </c>
    </row>
    <row r="57" spans="1:2" x14ac:dyDescent="0.25">
      <c r="A57">
        <v>57</v>
      </c>
      <c r="B57">
        <v>12.518000000000001</v>
      </c>
    </row>
    <row r="58" spans="1:2" x14ac:dyDescent="0.25">
      <c r="A58">
        <v>58</v>
      </c>
      <c r="B58">
        <v>12.518000000000001</v>
      </c>
    </row>
    <row r="59" spans="1:2" x14ac:dyDescent="0.25">
      <c r="A59">
        <v>59</v>
      </c>
      <c r="B59">
        <v>12.557</v>
      </c>
    </row>
    <row r="60" spans="1:2" x14ac:dyDescent="0.25">
      <c r="A60">
        <v>60</v>
      </c>
      <c r="B60">
        <v>12.571999999999999</v>
      </c>
    </row>
    <row r="61" spans="1:2" x14ac:dyDescent="0.25">
      <c r="A61">
        <v>61</v>
      </c>
      <c r="B61">
        <v>12.75</v>
      </c>
    </row>
    <row r="62" spans="1:2" x14ac:dyDescent="0.25">
      <c r="A62">
        <v>62</v>
      </c>
      <c r="B62">
        <v>12.75</v>
      </c>
    </row>
    <row r="63" spans="1:2" x14ac:dyDescent="0.25">
      <c r="A63">
        <v>63</v>
      </c>
      <c r="B63">
        <v>12.75</v>
      </c>
    </row>
    <row r="64" spans="1:2" x14ac:dyDescent="0.25">
      <c r="A64">
        <v>64</v>
      </c>
      <c r="B64">
        <v>12.76</v>
      </c>
    </row>
    <row r="65" spans="1:2" x14ac:dyDescent="0.25">
      <c r="A65">
        <v>65</v>
      </c>
      <c r="B65">
        <v>12.755000000000001</v>
      </c>
    </row>
    <row r="66" spans="1:2" x14ac:dyDescent="0.25">
      <c r="A66">
        <v>66</v>
      </c>
      <c r="B66">
        <v>12.37</v>
      </c>
    </row>
    <row r="67" spans="1:2" x14ac:dyDescent="0.25">
      <c r="A67">
        <v>67</v>
      </c>
      <c r="B67">
        <v>12.39</v>
      </c>
    </row>
    <row r="68" spans="1:2" x14ac:dyDescent="0.25">
      <c r="A68">
        <v>68</v>
      </c>
      <c r="B68">
        <v>12.36</v>
      </c>
    </row>
    <row r="69" spans="1:2" x14ac:dyDescent="0.25">
      <c r="A69">
        <v>69</v>
      </c>
      <c r="B69">
        <v>12.375</v>
      </c>
    </row>
    <row r="70" spans="1:2" x14ac:dyDescent="0.25">
      <c r="A70">
        <v>70</v>
      </c>
      <c r="B70">
        <v>12.385</v>
      </c>
    </row>
    <row r="71" spans="1:2" x14ac:dyDescent="0.25">
      <c r="A71">
        <v>71</v>
      </c>
      <c r="B71">
        <v>12.888</v>
      </c>
    </row>
    <row r="72" spans="1:2" x14ac:dyDescent="0.25">
      <c r="A72">
        <v>72</v>
      </c>
      <c r="B72">
        <v>12.917999999999999</v>
      </c>
    </row>
    <row r="73" spans="1:2" x14ac:dyDescent="0.25">
      <c r="A73">
        <v>73</v>
      </c>
      <c r="B73">
        <v>12.893000000000001</v>
      </c>
    </row>
    <row r="74" spans="1:2" x14ac:dyDescent="0.25">
      <c r="A74">
        <v>74</v>
      </c>
      <c r="B74">
        <v>12.946999999999999</v>
      </c>
    </row>
    <row r="75" spans="1:2" x14ac:dyDescent="0.25">
      <c r="A75">
        <v>75</v>
      </c>
      <c r="B75">
        <v>12.903</v>
      </c>
    </row>
    <row r="76" spans="1:2" x14ac:dyDescent="0.25">
      <c r="A76">
        <v>76</v>
      </c>
      <c r="B76">
        <v>12.523</v>
      </c>
    </row>
    <row r="77" spans="1:2" x14ac:dyDescent="0.25">
      <c r="A77">
        <v>77</v>
      </c>
      <c r="B77">
        <v>12.542999999999999</v>
      </c>
    </row>
    <row r="78" spans="1:2" x14ac:dyDescent="0.25">
      <c r="A78">
        <v>78</v>
      </c>
      <c r="B78">
        <v>12.523</v>
      </c>
    </row>
    <row r="79" spans="1:2" x14ac:dyDescent="0.25">
      <c r="A79">
        <v>79</v>
      </c>
      <c r="B79">
        <v>12.518000000000001</v>
      </c>
    </row>
    <row r="80" spans="1:2" x14ac:dyDescent="0.25">
      <c r="A80">
        <v>80</v>
      </c>
      <c r="B80">
        <v>12.552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6AC5-FA1A-4387-A4A6-17213650F3D8}">
  <dimension ref="A2:AD61"/>
  <sheetViews>
    <sheetView zoomScale="85" zoomScaleNormal="85" workbookViewId="0">
      <selection activeCell="AC17" sqref="AC17"/>
    </sheetView>
  </sheetViews>
  <sheetFormatPr defaultRowHeight="16.5" x14ac:dyDescent="0.25"/>
  <cols>
    <col min="1" max="1" width="3.5" bestFit="1" customWidth="1"/>
    <col min="2" max="2" width="5.5" hidden="1" customWidth="1"/>
    <col min="3" max="3" width="7.5" bestFit="1" customWidth="1"/>
    <col min="4" max="4" width="7.5" customWidth="1"/>
    <col min="5" max="5" width="4.5" bestFit="1" customWidth="1"/>
    <col min="6" max="6" width="5.5" hidden="1" customWidth="1"/>
    <col min="7" max="7" width="7.5" bestFit="1" customWidth="1"/>
    <col min="8" max="8" width="7.5" customWidth="1"/>
    <col min="9" max="9" width="4.5" bestFit="1" customWidth="1"/>
    <col min="10" max="10" width="5.5" hidden="1" customWidth="1"/>
    <col min="11" max="11" width="7.5" bestFit="1" customWidth="1"/>
    <col min="12" max="12" width="7.5" customWidth="1"/>
    <col min="13" max="13" width="4.5" bestFit="1" customWidth="1"/>
    <col min="14" max="14" width="5.5" hidden="1" customWidth="1"/>
    <col min="15" max="15" width="7.5" bestFit="1" customWidth="1"/>
    <col min="16" max="16" width="7.5" customWidth="1"/>
    <col min="17" max="17" width="7.625" customWidth="1"/>
    <col min="19" max="19" width="9" style="5"/>
    <col min="20" max="20" width="10.125" style="5" bestFit="1" customWidth="1"/>
    <col min="21" max="22" width="9" style="5"/>
    <col min="23" max="23" width="4" style="5" customWidth="1"/>
    <col min="24" max="27" width="9" style="5"/>
    <col min="34" max="34" width="8.875" customWidth="1"/>
  </cols>
  <sheetData>
    <row r="2" spans="1:28" ht="17.25" thickBot="1" x14ac:dyDescent="0.3">
      <c r="A2" s="74">
        <v>1</v>
      </c>
      <c r="B2" s="72">
        <v>50</v>
      </c>
      <c r="C2" s="72">
        <f>T11_D!B1</f>
        <v>12.419</v>
      </c>
      <c r="D2" s="75">
        <f>C2*1</f>
        <v>12.419</v>
      </c>
      <c r="E2" s="74">
        <v>1</v>
      </c>
      <c r="F2" s="72">
        <v>50</v>
      </c>
      <c r="G2" s="72">
        <f>T11_D!B11</f>
        <v>12.567</v>
      </c>
      <c r="H2" s="75">
        <f>G2*1.06</f>
        <v>13.321020000000001</v>
      </c>
      <c r="I2" s="74">
        <v>1</v>
      </c>
      <c r="J2" s="72">
        <v>50</v>
      </c>
      <c r="K2" s="72">
        <f>T11_D!B21</f>
        <v>12.365</v>
      </c>
      <c r="L2" s="75">
        <f>K2*1.02</f>
        <v>12.612300000000001</v>
      </c>
      <c r="M2" s="74">
        <v>1</v>
      </c>
      <c r="N2" s="72">
        <v>50</v>
      </c>
      <c r="O2" s="72">
        <f>T11_D!B31</f>
        <v>12.497999999999999</v>
      </c>
      <c r="P2" s="75">
        <f>O2*1.02</f>
        <v>12.747959999999999</v>
      </c>
    </row>
    <row r="3" spans="1:28" x14ac:dyDescent="0.25">
      <c r="A3" s="74">
        <v>2</v>
      </c>
      <c r="B3" s="72">
        <v>100</v>
      </c>
      <c r="C3" s="72">
        <f>T11_D!B2</f>
        <v>12.419</v>
      </c>
      <c r="D3" s="75">
        <f t="shared" ref="D3:D11" si="0">C3*1</f>
        <v>12.419</v>
      </c>
      <c r="E3" s="74">
        <v>2</v>
      </c>
      <c r="F3" s="72">
        <v>100</v>
      </c>
      <c r="G3" s="72">
        <f>T11_D!B12</f>
        <v>12.532999999999999</v>
      </c>
      <c r="H3" s="75">
        <f t="shared" ref="H3:H11" si="1">G3*1.06</f>
        <v>13.284980000000001</v>
      </c>
      <c r="I3" s="74">
        <v>2</v>
      </c>
      <c r="J3" s="72">
        <v>100</v>
      </c>
      <c r="K3" s="72">
        <f>T11_D!B22</f>
        <v>12.394</v>
      </c>
      <c r="L3" s="75">
        <f t="shared" ref="L3:L11" si="2">K3*1.02</f>
        <v>12.64188</v>
      </c>
      <c r="M3" s="74">
        <v>2</v>
      </c>
      <c r="N3" s="72">
        <v>100</v>
      </c>
      <c r="O3" s="72">
        <f>T11_D!B32</f>
        <v>12.567</v>
      </c>
      <c r="P3" s="75">
        <f t="shared" ref="P3:P11" si="3">O3*1.02</f>
        <v>12.818340000000001</v>
      </c>
      <c r="S3" s="6"/>
      <c r="T3" s="7"/>
      <c r="U3" s="7"/>
      <c r="V3" s="7"/>
      <c r="W3" s="8"/>
      <c r="X3" s="7"/>
      <c r="Y3" s="7"/>
      <c r="Z3" s="7"/>
      <c r="AA3" s="9"/>
    </row>
    <row r="4" spans="1:28" x14ac:dyDescent="0.25">
      <c r="A4" s="74">
        <v>3</v>
      </c>
      <c r="B4" s="72">
        <v>150</v>
      </c>
      <c r="C4" s="72">
        <f>T11_D!B3</f>
        <v>12.409000000000001</v>
      </c>
      <c r="D4" s="75">
        <f t="shared" si="0"/>
        <v>12.409000000000001</v>
      </c>
      <c r="E4" s="74">
        <v>3</v>
      </c>
      <c r="F4" s="72">
        <v>150</v>
      </c>
      <c r="G4" s="72">
        <f>T11_D!B13</f>
        <v>12.571999999999999</v>
      </c>
      <c r="H4" s="75">
        <f t="shared" si="1"/>
        <v>13.326319999999999</v>
      </c>
      <c r="I4" s="74">
        <v>3</v>
      </c>
      <c r="J4" s="72">
        <v>150</v>
      </c>
      <c r="K4" s="72">
        <f>T11_D!B23</f>
        <v>12.375</v>
      </c>
      <c r="L4" s="75">
        <f t="shared" si="2"/>
        <v>12.6225</v>
      </c>
      <c r="M4" s="74">
        <v>3</v>
      </c>
      <c r="N4" s="72">
        <v>150</v>
      </c>
      <c r="O4" s="72">
        <f>T11_D!B33</f>
        <v>12.552</v>
      </c>
      <c r="P4" s="75">
        <f t="shared" si="3"/>
        <v>12.803039999999999</v>
      </c>
      <c r="S4" s="10"/>
      <c r="T4" s="11"/>
      <c r="U4" s="11"/>
      <c r="V4" s="11"/>
      <c r="W4" s="12"/>
      <c r="X4" s="11"/>
      <c r="Y4" s="11"/>
      <c r="Z4" s="11"/>
      <c r="AA4" s="13"/>
    </row>
    <row r="5" spans="1:28" x14ac:dyDescent="0.25">
      <c r="A5" s="74">
        <v>4</v>
      </c>
      <c r="B5" s="72">
        <v>200</v>
      </c>
      <c r="C5" s="72">
        <f>T11_D!B4</f>
        <v>12.404</v>
      </c>
      <c r="D5" s="75">
        <f t="shared" si="0"/>
        <v>12.404</v>
      </c>
      <c r="E5" s="74">
        <v>4</v>
      </c>
      <c r="F5" s="72">
        <v>200</v>
      </c>
      <c r="G5" s="72">
        <f>T11_D!B14</f>
        <v>12.528</v>
      </c>
      <c r="H5" s="75">
        <f t="shared" si="1"/>
        <v>13.279680000000001</v>
      </c>
      <c r="I5" s="74">
        <v>4</v>
      </c>
      <c r="J5" s="72">
        <v>200</v>
      </c>
      <c r="K5" s="72">
        <f>T11_D!B24</f>
        <v>12.375</v>
      </c>
      <c r="L5" s="75">
        <f t="shared" si="2"/>
        <v>12.6225</v>
      </c>
      <c r="M5" s="74">
        <v>4</v>
      </c>
      <c r="N5" s="72">
        <v>200</v>
      </c>
      <c r="O5" s="72">
        <f>T11_D!B34</f>
        <v>12.571999999999999</v>
      </c>
      <c r="P5" s="75">
        <f t="shared" si="3"/>
        <v>12.82344</v>
      </c>
      <c r="S5" s="10"/>
      <c r="T5" s="11"/>
      <c r="U5" s="11"/>
      <c r="V5" s="11"/>
      <c r="W5" s="12"/>
      <c r="X5" s="11"/>
      <c r="Y5" s="11"/>
      <c r="Z5" s="11"/>
      <c r="AA5" s="13"/>
    </row>
    <row r="6" spans="1:28" x14ac:dyDescent="0.25">
      <c r="A6" s="74">
        <v>5</v>
      </c>
      <c r="B6" s="72">
        <v>250</v>
      </c>
      <c r="C6" s="72">
        <f>T11_D!B5</f>
        <v>12.414</v>
      </c>
      <c r="D6" s="75">
        <f t="shared" si="0"/>
        <v>12.414</v>
      </c>
      <c r="E6" s="74">
        <v>5</v>
      </c>
      <c r="F6" s="72">
        <v>250</v>
      </c>
      <c r="G6" s="72">
        <f>T11_D!B15</f>
        <v>12.548</v>
      </c>
      <c r="H6" s="75">
        <f t="shared" si="1"/>
        <v>13.300880000000001</v>
      </c>
      <c r="I6" s="74">
        <v>5</v>
      </c>
      <c r="J6" s="72">
        <v>250</v>
      </c>
      <c r="K6" s="72">
        <f>T11_D!B25</f>
        <v>12.394</v>
      </c>
      <c r="L6" s="75">
        <f t="shared" si="2"/>
        <v>12.64188</v>
      </c>
      <c r="M6" s="74">
        <v>5</v>
      </c>
      <c r="N6" s="72">
        <v>250</v>
      </c>
      <c r="O6" s="72">
        <f>T11_D!B35</f>
        <v>12.552</v>
      </c>
      <c r="P6" s="75">
        <f t="shared" si="3"/>
        <v>12.803039999999999</v>
      </c>
      <c r="S6" s="10"/>
      <c r="T6" s="11"/>
      <c r="U6" s="11"/>
      <c r="V6" s="11"/>
      <c r="W6" s="12"/>
      <c r="X6" s="11"/>
      <c r="Y6" s="11"/>
      <c r="Z6" s="11"/>
      <c r="AA6" s="13"/>
    </row>
    <row r="7" spans="1:28" x14ac:dyDescent="0.25">
      <c r="A7" s="74">
        <v>6</v>
      </c>
      <c r="B7" s="72">
        <v>700</v>
      </c>
      <c r="C7" s="72">
        <f>T11_D!B6</f>
        <v>12.765000000000001</v>
      </c>
      <c r="D7" s="75">
        <f t="shared" si="0"/>
        <v>12.765000000000001</v>
      </c>
      <c r="E7" s="74">
        <v>6</v>
      </c>
      <c r="F7" s="72">
        <v>700</v>
      </c>
      <c r="G7" s="72">
        <f>T11_D!B16</f>
        <v>12.917999999999999</v>
      </c>
      <c r="H7" s="75">
        <f t="shared" si="1"/>
        <v>13.69308</v>
      </c>
      <c r="I7" s="74">
        <v>6</v>
      </c>
      <c r="J7" s="72">
        <v>700</v>
      </c>
      <c r="K7" s="72">
        <f>T11_D!B26</f>
        <v>12.76</v>
      </c>
      <c r="L7" s="75">
        <f t="shared" si="2"/>
        <v>13.0152</v>
      </c>
      <c r="M7" s="74">
        <v>6</v>
      </c>
      <c r="N7" s="72">
        <v>700</v>
      </c>
      <c r="O7" s="72">
        <f>T11_D!B36</f>
        <v>12.917999999999999</v>
      </c>
      <c r="P7" s="75">
        <f t="shared" si="3"/>
        <v>13.176359999999999</v>
      </c>
      <c r="S7" s="10"/>
      <c r="T7" s="11"/>
      <c r="U7" s="11"/>
      <c r="V7" s="11"/>
      <c r="W7" s="12"/>
      <c r="X7" s="11"/>
      <c r="Y7" s="11"/>
      <c r="Z7" s="11"/>
      <c r="AA7" s="13"/>
    </row>
    <row r="8" spans="1:28" x14ac:dyDescent="0.25">
      <c r="A8" s="74">
        <v>7</v>
      </c>
      <c r="B8" s="72">
        <v>750</v>
      </c>
      <c r="C8" s="72">
        <f>T11_D!B7</f>
        <v>12.77</v>
      </c>
      <c r="D8" s="75">
        <f t="shared" si="0"/>
        <v>12.77</v>
      </c>
      <c r="E8" s="74">
        <v>7</v>
      </c>
      <c r="F8" s="72">
        <v>750</v>
      </c>
      <c r="G8" s="72">
        <f>T11_D!B17</f>
        <v>12.913</v>
      </c>
      <c r="H8" s="75">
        <f t="shared" si="1"/>
        <v>13.687780000000002</v>
      </c>
      <c r="I8" s="74">
        <v>7</v>
      </c>
      <c r="J8" s="72">
        <v>750</v>
      </c>
      <c r="K8" s="72">
        <f>T11_D!B27</f>
        <v>12.74</v>
      </c>
      <c r="L8" s="75">
        <f t="shared" si="2"/>
        <v>12.9948</v>
      </c>
      <c r="M8" s="74">
        <v>7</v>
      </c>
      <c r="N8" s="72">
        <v>750</v>
      </c>
      <c r="O8" s="72">
        <f>T11_D!B37</f>
        <v>12.923</v>
      </c>
      <c r="P8" s="75">
        <f t="shared" si="3"/>
        <v>13.18146</v>
      </c>
      <c r="S8" s="10"/>
      <c r="T8" s="11"/>
      <c r="U8" s="11"/>
      <c r="V8" s="11"/>
      <c r="W8" s="12"/>
      <c r="X8" s="11"/>
      <c r="Y8" s="11"/>
      <c r="Z8" s="11"/>
      <c r="AA8" s="13"/>
    </row>
    <row r="9" spans="1:28" x14ac:dyDescent="0.25">
      <c r="A9" s="74">
        <v>8</v>
      </c>
      <c r="B9" s="72">
        <v>800</v>
      </c>
      <c r="C9" s="72">
        <f>T11_D!B8</f>
        <v>12.78</v>
      </c>
      <c r="D9" s="75">
        <f t="shared" si="0"/>
        <v>12.78</v>
      </c>
      <c r="E9" s="74">
        <v>8</v>
      </c>
      <c r="F9" s="72">
        <v>800</v>
      </c>
      <c r="G9" s="72">
        <f>T11_D!B18</f>
        <v>12.917999999999999</v>
      </c>
      <c r="H9" s="75">
        <f t="shared" si="1"/>
        <v>13.69308</v>
      </c>
      <c r="I9" s="74">
        <v>8</v>
      </c>
      <c r="J9" s="72">
        <v>800</v>
      </c>
      <c r="K9" s="72">
        <f>T11_D!B28</f>
        <v>12.755000000000001</v>
      </c>
      <c r="L9" s="75">
        <f t="shared" si="2"/>
        <v>13.010100000000001</v>
      </c>
      <c r="M9" s="74">
        <v>8</v>
      </c>
      <c r="N9" s="72">
        <v>800</v>
      </c>
      <c r="O9" s="72">
        <f>T11_D!B38</f>
        <v>12.938000000000001</v>
      </c>
      <c r="P9" s="75">
        <f t="shared" si="3"/>
        <v>13.196760000000001</v>
      </c>
      <c r="S9" s="10"/>
      <c r="T9" s="11"/>
      <c r="U9" s="11"/>
      <c r="V9" s="11"/>
      <c r="W9" s="12"/>
      <c r="X9" s="11"/>
      <c r="Y9" s="11"/>
      <c r="Z9" s="11"/>
      <c r="AA9" s="13"/>
    </row>
    <row r="10" spans="1:28" x14ac:dyDescent="0.25">
      <c r="A10" s="74">
        <v>9</v>
      </c>
      <c r="B10" s="72">
        <v>850</v>
      </c>
      <c r="C10" s="72">
        <f>T11_D!B9</f>
        <v>12.765000000000001</v>
      </c>
      <c r="D10" s="75">
        <f t="shared" si="0"/>
        <v>12.765000000000001</v>
      </c>
      <c r="E10" s="74">
        <v>9</v>
      </c>
      <c r="F10" s="72">
        <v>850</v>
      </c>
      <c r="G10" s="72">
        <f>T11_D!B19</f>
        <v>12.928000000000001</v>
      </c>
      <c r="H10" s="75">
        <f t="shared" si="1"/>
        <v>13.703680000000002</v>
      </c>
      <c r="I10" s="74">
        <v>9</v>
      </c>
      <c r="J10" s="72">
        <v>850</v>
      </c>
      <c r="K10" s="72">
        <f>T11_D!B29</f>
        <v>12.755000000000001</v>
      </c>
      <c r="L10" s="75">
        <f t="shared" si="2"/>
        <v>13.010100000000001</v>
      </c>
      <c r="M10" s="74">
        <v>9</v>
      </c>
      <c r="N10" s="72">
        <v>850</v>
      </c>
      <c r="O10" s="72">
        <f>T11_D!B39</f>
        <v>12.933</v>
      </c>
      <c r="P10" s="75">
        <f t="shared" si="3"/>
        <v>13.191660000000001</v>
      </c>
      <c r="S10" s="10"/>
      <c r="T10" s="56">
        <f>AVERAGE(D2:D6)</f>
        <v>12.413</v>
      </c>
      <c r="U10" s="14"/>
      <c r="V10" s="56">
        <f>AVERAGE(H2:H6)</f>
        <v>13.302576000000002</v>
      </c>
      <c r="W10" s="15"/>
      <c r="X10" s="56">
        <f>AVERAGE(L2:L6)</f>
        <v>12.628212000000001</v>
      </c>
      <c r="Y10" s="14"/>
      <c r="Z10" s="56">
        <f>AVERAGE(P2:P6)</f>
        <v>12.799163999999999</v>
      </c>
      <c r="AA10" s="13"/>
    </row>
    <row r="11" spans="1:28" x14ac:dyDescent="0.25">
      <c r="A11" s="74">
        <v>10</v>
      </c>
      <c r="B11" s="72">
        <v>900</v>
      </c>
      <c r="C11" s="72">
        <f>T11_D!B10</f>
        <v>12.76</v>
      </c>
      <c r="D11" s="75">
        <f t="shared" si="0"/>
        <v>12.76</v>
      </c>
      <c r="E11" s="74">
        <v>10</v>
      </c>
      <c r="F11" s="72">
        <v>900</v>
      </c>
      <c r="G11" s="72">
        <f>T11_D!B20</f>
        <v>12.917999999999999</v>
      </c>
      <c r="H11" s="75">
        <f t="shared" si="1"/>
        <v>13.69308</v>
      </c>
      <c r="I11" s="74">
        <v>10</v>
      </c>
      <c r="J11" s="72">
        <v>900</v>
      </c>
      <c r="K11" s="72">
        <f>T11_D!B30</f>
        <v>12.73</v>
      </c>
      <c r="L11" s="75">
        <f t="shared" si="2"/>
        <v>12.9846</v>
      </c>
      <c r="M11" s="74">
        <v>10</v>
      </c>
      <c r="N11" s="72">
        <v>900</v>
      </c>
      <c r="O11" s="72">
        <f>T11_D!B40</f>
        <v>12.913</v>
      </c>
      <c r="P11" s="75">
        <f t="shared" si="3"/>
        <v>13.17126</v>
      </c>
      <c r="S11" s="10"/>
      <c r="T11" s="55">
        <f>T12-T10</f>
        <v>0.35499999999999865</v>
      </c>
      <c r="U11" s="16"/>
      <c r="V11" s="55">
        <f>V12-V10</f>
        <v>0.39156399999999714</v>
      </c>
      <c r="W11" s="15"/>
      <c r="X11" s="55">
        <f>X12-X10</f>
        <v>0.3747480000000003</v>
      </c>
      <c r="Y11" s="16"/>
      <c r="Z11" s="55">
        <f>Z12-Z10</f>
        <v>0.38433600000000112</v>
      </c>
      <c r="AA11" s="13"/>
    </row>
    <row r="12" spans="1:28" x14ac:dyDescent="0.25">
      <c r="D12" s="73"/>
      <c r="H12" s="73"/>
      <c r="L12" s="73"/>
      <c r="P12" s="73"/>
      <c r="S12" s="10"/>
      <c r="T12" s="56">
        <f>AVERAGE(D7:D11)</f>
        <v>12.767999999999999</v>
      </c>
      <c r="U12" s="16"/>
      <c r="V12" s="56">
        <f>AVERAGE(H7:H11)</f>
        <v>13.694139999999999</v>
      </c>
      <c r="W12" s="15"/>
      <c r="X12" s="56">
        <f>AVERAGE(L7:L11)</f>
        <v>13.002960000000002</v>
      </c>
      <c r="Y12" s="16"/>
      <c r="Z12" s="56">
        <f>AVERAGE(P7:P11)</f>
        <v>13.1835</v>
      </c>
      <c r="AA12" s="13"/>
    </row>
    <row r="13" spans="1:28" x14ac:dyDescent="0.25">
      <c r="D13" s="73"/>
      <c r="H13" s="73"/>
      <c r="L13" s="73"/>
      <c r="P13" s="73"/>
      <c r="S13" s="10"/>
      <c r="T13" s="16"/>
      <c r="U13" s="16"/>
      <c r="V13" s="16"/>
      <c r="W13" s="15"/>
      <c r="X13" s="16"/>
      <c r="Y13" s="16"/>
      <c r="Z13" s="16"/>
      <c r="AA13" s="13"/>
    </row>
    <row r="14" spans="1:28" x14ac:dyDescent="0.25">
      <c r="A14" s="74">
        <v>1</v>
      </c>
      <c r="B14" s="72">
        <v>7100</v>
      </c>
      <c r="C14" s="72">
        <f>T11_D!B41</f>
        <v>12.765000000000001</v>
      </c>
      <c r="D14" s="75">
        <f t="shared" ref="D14:D23" si="4">C14*0.99</f>
        <v>12.63735</v>
      </c>
      <c r="E14" s="74">
        <v>1</v>
      </c>
      <c r="F14" s="72">
        <v>7100</v>
      </c>
      <c r="G14" s="72">
        <f>T11_D!B51</f>
        <v>12.917999999999999</v>
      </c>
      <c r="H14" s="75">
        <f t="shared" ref="H14:H23" si="5">G14*0.99</f>
        <v>12.788819999999999</v>
      </c>
      <c r="I14" s="74">
        <v>1</v>
      </c>
      <c r="J14" s="72">
        <v>7100</v>
      </c>
      <c r="K14" s="72">
        <f>T11_D!B61</f>
        <v>12.75</v>
      </c>
      <c r="L14" s="75">
        <f>K14*0.97</f>
        <v>12.3675</v>
      </c>
      <c r="M14" s="74">
        <v>1</v>
      </c>
      <c r="N14" s="72">
        <v>7100</v>
      </c>
      <c r="O14" s="72">
        <f>T11_D!B71</f>
        <v>12.888</v>
      </c>
      <c r="P14" s="75">
        <f t="shared" ref="P14:P23" si="6">O14*1</f>
        <v>12.888</v>
      </c>
      <c r="S14" s="10"/>
      <c r="T14" s="16"/>
      <c r="U14" s="16"/>
      <c r="V14" s="16"/>
      <c r="W14" s="15"/>
      <c r="X14" s="16"/>
      <c r="Y14" s="16"/>
      <c r="Z14" s="16"/>
      <c r="AA14" s="13"/>
    </row>
    <row r="15" spans="1:28" x14ac:dyDescent="0.25">
      <c r="A15" s="74">
        <v>2</v>
      </c>
      <c r="B15" s="72">
        <v>7150</v>
      </c>
      <c r="C15" s="72">
        <f>T11_D!B42</f>
        <v>12.755000000000001</v>
      </c>
      <c r="D15" s="75">
        <f t="shared" si="4"/>
        <v>12.627450000000001</v>
      </c>
      <c r="E15" s="74">
        <v>2</v>
      </c>
      <c r="F15" s="72">
        <v>7150</v>
      </c>
      <c r="G15" s="72">
        <f>T11_D!B52</f>
        <v>12.907999999999999</v>
      </c>
      <c r="H15" s="75">
        <f t="shared" si="5"/>
        <v>12.778919999999999</v>
      </c>
      <c r="I15" s="74">
        <v>2</v>
      </c>
      <c r="J15" s="72">
        <v>7150</v>
      </c>
      <c r="K15" s="72">
        <f>T11_D!B62</f>
        <v>12.75</v>
      </c>
      <c r="L15" s="75">
        <f t="shared" ref="L15:L23" si="7">K15*0.97</f>
        <v>12.3675</v>
      </c>
      <c r="M15" s="74">
        <v>2</v>
      </c>
      <c r="N15" s="72">
        <v>7150</v>
      </c>
      <c r="O15" s="72">
        <f>T11_D!B72</f>
        <v>12.917999999999999</v>
      </c>
      <c r="P15" s="75">
        <f t="shared" si="6"/>
        <v>12.917999999999999</v>
      </c>
      <c r="S15" s="10"/>
      <c r="T15" s="16"/>
      <c r="U15" s="16"/>
      <c r="V15" s="16"/>
      <c r="W15" s="15"/>
      <c r="X15" s="16"/>
      <c r="Y15" s="16"/>
      <c r="Z15" s="16"/>
      <c r="AA15" s="13"/>
      <c r="AB15" t="s">
        <v>1</v>
      </c>
    </row>
    <row r="16" spans="1:28" x14ac:dyDescent="0.25">
      <c r="A16" s="74">
        <v>3</v>
      </c>
      <c r="B16" s="72">
        <v>7200</v>
      </c>
      <c r="C16" s="72">
        <f>T11_D!B43</f>
        <v>12.74</v>
      </c>
      <c r="D16" s="75">
        <f t="shared" si="4"/>
        <v>12.6126</v>
      </c>
      <c r="E16" s="74">
        <v>3</v>
      </c>
      <c r="F16" s="72">
        <v>7200</v>
      </c>
      <c r="G16" s="72">
        <f>T11_D!B53</f>
        <v>12.928000000000001</v>
      </c>
      <c r="H16" s="75">
        <f t="shared" si="5"/>
        <v>12.798720000000001</v>
      </c>
      <c r="I16" s="74">
        <v>3</v>
      </c>
      <c r="J16" s="72">
        <v>7200</v>
      </c>
      <c r="K16" s="72">
        <f>T11_D!B63</f>
        <v>12.75</v>
      </c>
      <c r="L16" s="75">
        <f t="shared" si="7"/>
        <v>12.3675</v>
      </c>
      <c r="M16" s="74">
        <v>3</v>
      </c>
      <c r="N16" s="72">
        <v>7200</v>
      </c>
      <c r="O16" s="72">
        <f>T11_D!B73</f>
        <v>12.893000000000001</v>
      </c>
      <c r="P16" s="75">
        <f t="shared" si="6"/>
        <v>12.893000000000001</v>
      </c>
      <c r="S16" s="10"/>
      <c r="T16" s="16"/>
      <c r="U16" s="16"/>
      <c r="V16" s="16"/>
      <c r="W16" s="15"/>
      <c r="X16" s="16"/>
      <c r="Y16" s="16"/>
      <c r="Z16" s="16"/>
      <c r="AA16" s="13"/>
    </row>
    <row r="17" spans="1:30" x14ac:dyDescent="0.25">
      <c r="A17" s="74">
        <v>4</v>
      </c>
      <c r="B17" s="72">
        <v>7250</v>
      </c>
      <c r="C17" s="72">
        <f>T11_D!B44</f>
        <v>12.76</v>
      </c>
      <c r="D17" s="75">
        <f t="shared" si="4"/>
        <v>12.632400000000001</v>
      </c>
      <c r="E17" s="74">
        <v>4</v>
      </c>
      <c r="F17" s="72">
        <v>7250</v>
      </c>
      <c r="G17" s="72">
        <f>T11_D!B54</f>
        <v>12.923</v>
      </c>
      <c r="H17" s="75">
        <f t="shared" si="5"/>
        <v>12.79377</v>
      </c>
      <c r="I17" s="74">
        <v>4</v>
      </c>
      <c r="J17" s="72">
        <v>7250</v>
      </c>
      <c r="K17" s="72">
        <f>T11_D!B64</f>
        <v>12.76</v>
      </c>
      <c r="L17" s="75">
        <f t="shared" si="7"/>
        <v>12.3772</v>
      </c>
      <c r="M17" s="74">
        <v>4</v>
      </c>
      <c r="N17" s="72">
        <v>7250</v>
      </c>
      <c r="O17" s="72">
        <f>T11_D!B74</f>
        <v>12.946999999999999</v>
      </c>
      <c r="P17" s="75">
        <f t="shared" si="6"/>
        <v>12.946999999999999</v>
      </c>
      <c r="S17" s="10"/>
      <c r="T17" s="16"/>
      <c r="U17" s="16"/>
      <c r="V17" s="16"/>
      <c r="W17" s="15"/>
      <c r="X17" s="16"/>
      <c r="Y17" s="16"/>
      <c r="Z17" s="16"/>
      <c r="AA17" s="13"/>
      <c r="AD17" t="s">
        <v>1</v>
      </c>
    </row>
    <row r="18" spans="1:30" x14ac:dyDescent="0.25">
      <c r="A18" s="74">
        <v>5</v>
      </c>
      <c r="B18" s="72">
        <v>7300</v>
      </c>
      <c r="C18" s="72">
        <f>T11_D!B45</f>
        <v>12.78</v>
      </c>
      <c r="D18" s="75">
        <f t="shared" si="4"/>
        <v>12.652199999999999</v>
      </c>
      <c r="E18" s="74">
        <v>5</v>
      </c>
      <c r="F18" s="72">
        <v>7300</v>
      </c>
      <c r="G18" s="72">
        <f>T11_D!B55</f>
        <v>12.893000000000001</v>
      </c>
      <c r="H18" s="75">
        <f t="shared" si="5"/>
        <v>12.76407</v>
      </c>
      <c r="I18" s="74">
        <v>5</v>
      </c>
      <c r="J18" s="72">
        <v>7300</v>
      </c>
      <c r="K18" s="72">
        <f>T11_D!B65</f>
        <v>12.755000000000001</v>
      </c>
      <c r="L18" s="75">
        <f t="shared" si="7"/>
        <v>12.372350000000001</v>
      </c>
      <c r="M18" s="74">
        <v>5</v>
      </c>
      <c r="N18" s="72">
        <v>7300</v>
      </c>
      <c r="O18" s="72">
        <f>T11_D!B75</f>
        <v>12.903</v>
      </c>
      <c r="P18" s="75">
        <f t="shared" si="6"/>
        <v>12.903</v>
      </c>
      <c r="S18" s="10"/>
      <c r="T18" s="16"/>
      <c r="U18" s="16"/>
      <c r="V18" s="16"/>
      <c r="W18" s="15"/>
      <c r="X18" s="16"/>
      <c r="Y18" s="16"/>
      <c r="Z18" s="16"/>
      <c r="AA18" s="13"/>
    </row>
    <row r="19" spans="1:30" x14ac:dyDescent="0.25">
      <c r="A19" s="74">
        <v>6</v>
      </c>
      <c r="B19" s="72">
        <v>7600</v>
      </c>
      <c r="C19" s="72">
        <f>T11_D!B46</f>
        <v>12.414</v>
      </c>
      <c r="D19" s="75">
        <f t="shared" si="4"/>
        <v>12.289859999999999</v>
      </c>
      <c r="E19" s="74">
        <v>6</v>
      </c>
      <c r="F19" s="72">
        <v>7600</v>
      </c>
      <c r="G19" s="72">
        <f>T11_D!B56</f>
        <v>12.507999999999999</v>
      </c>
      <c r="H19" s="75">
        <f t="shared" si="5"/>
        <v>12.382919999999999</v>
      </c>
      <c r="I19" s="74">
        <v>6</v>
      </c>
      <c r="J19" s="72">
        <v>7600</v>
      </c>
      <c r="K19" s="72">
        <f>T11_D!B66</f>
        <v>12.37</v>
      </c>
      <c r="L19" s="75">
        <f t="shared" si="7"/>
        <v>11.998899999999999</v>
      </c>
      <c r="M19" s="74">
        <v>6</v>
      </c>
      <c r="N19" s="72">
        <v>7600</v>
      </c>
      <c r="O19" s="72">
        <f>T11_D!B76</f>
        <v>12.523</v>
      </c>
      <c r="P19" s="75">
        <f t="shared" si="6"/>
        <v>12.523</v>
      </c>
      <c r="S19" s="10"/>
      <c r="T19" s="16"/>
      <c r="U19" s="16"/>
      <c r="V19" s="16"/>
      <c r="W19" s="15"/>
      <c r="X19" s="16"/>
      <c r="Y19" s="16"/>
      <c r="Z19" s="16"/>
      <c r="AA19" s="13"/>
    </row>
    <row r="20" spans="1:30" x14ac:dyDescent="0.25">
      <c r="A20" s="74">
        <v>7</v>
      </c>
      <c r="B20" s="72">
        <v>7650</v>
      </c>
      <c r="C20" s="72">
        <f>T11_D!B47</f>
        <v>12.385</v>
      </c>
      <c r="D20" s="75">
        <f t="shared" si="4"/>
        <v>12.261149999999999</v>
      </c>
      <c r="E20" s="74">
        <v>7</v>
      </c>
      <c r="F20" s="72">
        <v>7650</v>
      </c>
      <c r="G20" s="72">
        <f>T11_D!B57</f>
        <v>12.518000000000001</v>
      </c>
      <c r="H20" s="75">
        <f t="shared" si="5"/>
        <v>12.39282</v>
      </c>
      <c r="I20" s="74">
        <v>7</v>
      </c>
      <c r="J20" s="72">
        <v>7650</v>
      </c>
      <c r="K20" s="72">
        <f>T11_D!B67</f>
        <v>12.39</v>
      </c>
      <c r="L20" s="75">
        <f t="shared" si="7"/>
        <v>12.0183</v>
      </c>
      <c r="M20" s="74">
        <v>7</v>
      </c>
      <c r="N20" s="72">
        <v>7650</v>
      </c>
      <c r="O20" s="72">
        <f>T11_D!B77</f>
        <v>12.542999999999999</v>
      </c>
      <c r="P20" s="75">
        <f t="shared" si="6"/>
        <v>12.542999999999999</v>
      </c>
      <c r="S20" s="10"/>
      <c r="T20" s="16"/>
      <c r="U20" s="16"/>
      <c r="V20" s="16"/>
      <c r="W20" s="15"/>
      <c r="X20" s="16"/>
      <c r="Y20" s="16"/>
      <c r="Z20" s="16"/>
      <c r="AA20" s="13"/>
    </row>
    <row r="21" spans="1:30" x14ac:dyDescent="0.25">
      <c r="A21" s="74">
        <v>8</v>
      </c>
      <c r="B21" s="72">
        <v>7700</v>
      </c>
      <c r="C21" s="72">
        <f>T11_D!B48</f>
        <v>12.404</v>
      </c>
      <c r="D21" s="75">
        <f t="shared" si="4"/>
        <v>12.279959999999999</v>
      </c>
      <c r="E21" s="74">
        <v>8</v>
      </c>
      <c r="F21" s="72">
        <v>7700</v>
      </c>
      <c r="G21" s="72">
        <f>T11_D!B58</f>
        <v>12.518000000000001</v>
      </c>
      <c r="H21" s="75">
        <f t="shared" si="5"/>
        <v>12.39282</v>
      </c>
      <c r="I21" s="74">
        <v>8</v>
      </c>
      <c r="J21" s="72">
        <v>7700</v>
      </c>
      <c r="K21" s="72">
        <f>T11_D!B68</f>
        <v>12.36</v>
      </c>
      <c r="L21" s="75">
        <f t="shared" si="7"/>
        <v>11.989199999999999</v>
      </c>
      <c r="M21" s="74">
        <v>8</v>
      </c>
      <c r="N21" s="72">
        <v>7700</v>
      </c>
      <c r="O21" s="72">
        <f>T11_D!B78</f>
        <v>12.523</v>
      </c>
      <c r="P21" s="75">
        <f t="shared" si="6"/>
        <v>12.523</v>
      </c>
      <c r="S21" s="10"/>
      <c r="T21" s="16"/>
      <c r="U21" s="16"/>
      <c r="V21" s="16"/>
      <c r="W21" s="15"/>
      <c r="X21" s="16"/>
      <c r="Y21" s="16"/>
      <c r="Z21" s="16"/>
      <c r="AA21" s="13"/>
    </row>
    <row r="22" spans="1:30" x14ac:dyDescent="0.25">
      <c r="A22" s="74">
        <v>9</v>
      </c>
      <c r="B22" s="72">
        <v>7750</v>
      </c>
      <c r="C22" s="72">
        <f>T11_D!B49</f>
        <v>12.394</v>
      </c>
      <c r="D22" s="75">
        <f t="shared" si="4"/>
        <v>12.270060000000001</v>
      </c>
      <c r="E22" s="74">
        <v>9</v>
      </c>
      <c r="F22" s="72">
        <v>7750</v>
      </c>
      <c r="G22" s="72">
        <f>T11_D!B59</f>
        <v>12.557</v>
      </c>
      <c r="H22" s="75">
        <f t="shared" si="5"/>
        <v>12.431430000000001</v>
      </c>
      <c r="I22" s="74">
        <v>9</v>
      </c>
      <c r="J22" s="72">
        <v>7750</v>
      </c>
      <c r="K22" s="72">
        <f>T11_D!B69</f>
        <v>12.375</v>
      </c>
      <c r="L22" s="75">
        <f t="shared" si="7"/>
        <v>12.00375</v>
      </c>
      <c r="M22" s="74">
        <v>9</v>
      </c>
      <c r="N22" s="72">
        <v>7750</v>
      </c>
      <c r="O22" s="72">
        <f>T11_D!B79</f>
        <v>12.518000000000001</v>
      </c>
      <c r="P22" s="75">
        <f t="shared" si="6"/>
        <v>12.518000000000001</v>
      </c>
      <c r="S22" s="10"/>
      <c r="T22" s="16"/>
      <c r="U22" s="16"/>
      <c r="V22" s="16"/>
      <c r="W22" s="15"/>
      <c r="X22" s="16"/>
      <c r="Y22" s="16"/>
      <c r="Z22" s="16"/>
      <c r="AA22" s="13"/>
    </row>
    <row r="23" spans="1:30" x14ac:dyDescent="0.25">
      <c r="A23" s="74">
        <v>10</v>
      </c>
      <c r="B23" s="72">
        <v>7800</v>
      </c>
      <c r="C23" s="72">
        <f>T11_D!B50</f>
        <v>12.394</v>
      </c>
      <c r="D23" s="75">
        <f t="shared" si="4"/>
        <v>12.270060000000001</v>
      </c>
      <c r="E23" s="74">
        <v>10</v>
      </c>
      <c r="F23" s="72">
        <v>7800</v>
      </c>
      <c r="G23" s="72">
        <f>T11_D!B60</f>
        <v>12.571999999999999</v>
      </c>
      <c r="H23" s="75">
        <f t="shared" si="5"/>
        <v>12.44628</v>
      </c>
      <c r="I23" s="74">
        <v>10</v>
      </c>
      <c r="J23" s="72">
        <v>7800</v>
      </c>
      <c r="K23" s="72">
        <f>T11_D!B70</f>
        <v>12.385</v>
      </c>
      <c r="L23" s="75">
        <f t="shared" si="7"/>
        <v>12.013449999999999</v>
      </c>
      <c r="M23" s="74">
        <v>10</v>
      </c>
      <c r="N23" s="72">
        <v>7800</v>
      </c>
      <c r="O23" s="72">
        <f>T11_D!B80</f>
        <v>12.552</v>
      </c>
      <c r="P23" s="75">
        <f t="shared" si="6"/>
        <v>12.552</v>
      </c>
      <c r="S23" s="10"/>
      <c r="T23" s="16"/>
      <c r="U23" s="16"/>
      <c r="V23" s="16"/>
      <c r="W23" s="15"/>
      <c r="X23" s="16"/>
      <c r="Y23" s="16"/>
      <c r="Z23" s="16"/>
      <c r="AA23" s="13"/>
    </row>
    <row r="24" spans="1:30" x14ac:dyDescent="0.25">
      <c r="D24" s="73"/>
      <c r="H24" s="73"/>
      <c r="L24" s="73"/>
      <c r="P24" s="73"/>
      <c r="S24" s="10"/>
      <c r="T24" s="16"/>
      <c r="U24" s="16"/>
      <c r="V24" s="16"/>
      <c r="W24" s="15"/>
      <c r="X24" s="16"/>
      <c r="Y24" s="16"/>
      <c r="Z24" s="16"/>
      <c r="AA24" s="13"/>
    </row>
    <row r="25" spans="1:30" x14ac:dyDescent="0.25">
      <c r="D25" s="73"/>
      <c r="H25" s="73"/>
      <c r="L25" s="73"/>
      <c r="P25" s="73"/>
      <c r="S25" s="10"/>
      <c r="T25" s="16"/>
      <c r="U25" s="16"/>
      <c r="V25" s="16"/>
      <c r="W25" s="15"/>
      <c r="X25" s="16"/>
      <c r="Y25" s="16"/>
      <c r="Z25" s="16"/>
      <c r="AA25" s="13"/>
    </row>
    <row r="26" spans="1:30" x14ac:dyDescent="0.25">
      <c r="D26" s="73"/>
      <c r="H26" s="73"/>
      <c r="L26" s="73"/>
      <c r="P26" s="73"/>
      <c r="S26" s="10"/>
      <c r="T26" s="16"/>
      <c r="U26" s="16"/>
      <c r="V26" s="16"/>
      <c r="W26" s="15"/>
      <c r="X26" s="16"/>
      <c r="Y26" s="16"/>
      <c r="Z26" s="16"/>
      <c r="AA26" s="13"/>
    </row>
    <row r="27" spans="1:30" x14ac:dyDescent="0.25">
      <c r="D27" s="73"/>
      <c r="H27" s="73"/>
      <c r="L27" s="73"/>
      <c r="P27" s="73"/>
      <c r="S27" s="10"/>
      <c r="T27" s="16"/>
      <c r="U27" s="16"/>
      <c r="V27" s="16"/>
      <c r="W27" s="15"/>
      <c r="X27" s="16"/>
      <c r="Y27" s="16"/>
      <c r="Z27" s="16"/>
      <c r="AA27" s="13"/>
    </row>
    <row r="28" spans="1:30" x14ac:dyDescent="0.25">
      <c r="D28" s="73"/>
      <c r="H28" s="73"/>
      <c r="L28" s="73"/>
      <c r="P28" s="73"/>
      <c r="S28" s="10"/>
      <c r="T28" s="56">
        <f>AVERAGE(D14:D18)</f>
        <v>12.632400000000001</v>
      </c>
      <c r="U28" s="16"/>
      <c r="V28" s="56">
        <f>AVERAGE(H14:H18)</f>
        <v>12.78486</v>
      </c>
      <c r="W28" s="15"/>
      <c r="X28" s="56">
        <f>AVERAGE(L14:L18)</f>
        <v>12.370410000000001</v>
      </c>
      <c r="Y28" s="16"/>
      <c r="Z28" s="56">
        <f>AVERAGE(P14:P18)</f>
        <v>12.909800000000001</v>
      </c>
      <c r="AA28" s="13"/>
    </row>
    <row r="29" spans="1:30" x14ac:dyDescent="0.25">
      <c r="D29" s="73"/>
      <c r="H29" s="73"/>
      <c r="L29" s="73"/>
      <c r="P29" s="73"/>
      <c r="S29" s="10"/>
      <c r="T29" s="55">
        <f>T28-T30</f>
        <v>0.35818200000000111</v>
      </c>
      <c r="U29" s="16"/>
      <c r="V29" s="55">
        <f>V28-V30</f>
        <v>0.37560599999999944</v>
      </c>
      <c r="W29" s="15"/>
      <c r="X29" s="55">
        <f>X28-X30</f>
        <v>0.36569000000000251</v>
      </c>
      <c r="Y29" s="16"/>
      <c r="Z29" s="55">
        <f>Z28-Z30</f>
        <v>0.37800000000000011</v>
      </c>
      <c r="AA29" s="13"/>
    </row>
    <row r="30" spans="1:30" x14ac:dyDescent="0.25">
      <c r="D30" s="73"/>
      <c r="H30" s="73"/>
      <c r="L30" s="73"/>
      <c r="P30" s="73"/>
      <c r="S30" s="10"/>
      <c r="T30" s="56">
        <f>AVERAGE(D19:D23)</f>
        <v>12.274217999999999</v>
      </c>
      <c r="U30" s="14"/>
      <c r="V30" s="56">
        <f>AVERAGE(H19:H23)</f>
        <v>12.409254000000001</v>
      </c>
      <c r="W30" s="15"/>
      <c r="X30" s="56">
        <f>AVERAGE(L19:L23)</f>
        <v>12.004719999999999</v>
      </c>
      <c r="Y30" s="14"/>
      <c r="Z30" s="56">
        <f>AVERAGE(P19:P23)</f>
        <v>12.5318</v>
      </c>
      <c r="AA30" s="13"/>
    </row>
    <row r="31" spans="1:30" x14ac:dyDescent="0.25">
      <c r="D31" s="73"/>
      <c r="H31" s="73"/>
      <c r="L31" s="73"/>
      <c r="P31" s="73"/>
      <c r="S31" s="10"/>
      <c r="T31" s="11"/>
      <c r="U31" s="11"/>
      <c r="V31" s="11"/>
      <c r="W31" s="12"/>
      <c r="X31" s="11"/>
      <c r="Y31" s="11"/>
      <c r="Z31" s="11"/>
      <c r="AA31" s="13"/>
    </row>
    <row r="32" spans="1:30" x14ac:dyDescent="0.25">
      <c r="D32" s="73"/>
      <c r="H32" s="73"/>
      <c r="L32" s="73"/>
      <c r="P32" s="73"/>
      <c r="S32" s="10"/>
      <c r="T32" s="11"/>
      <c r="U32" s="11"/>
      <c r="V32" s="11"/>
      <c r="W32" s="12"/>
      <c r="X32" s="11"/>
      <c r="Y32" s="11"/>
      <c r="Z32" s="11"/>
      <c r="AA32" s="13"/>
    </row>
    <row r="33" spans="4:27" x14ac:dyDescent="0.25">
      <c r="D33" s="73"/>
      <c r="H33" s="73"/>
      <c r="L33" s="73"/>
      <c r="P33" s="73"/>
      <c r="S33" s="10"/>
      <c r="T33" s="11"/>
      <c r="U33" s="11"/>
      <c r="V33" s="11"/>
      <c r="W33" s="12"/>
      <c r="X33" s="11"/>
      <c r="Y33" s="11"/>
      <c r="Z33" s="11"/>
      <c r="AA33" s="13"/>
    </row>
    <row r="34" spans="4:27" x14ac:dyDescent="0.25">
      <c r="D34" s="73"/>
      <c r="H34" s="73"/>
      <c r="L34" s="73"/>
      <c r="P34" s="73"/>
      <c r="S34" s="10"/>
      <c r="T34" s="11"/>
      <c r="U34" s="11"/>
      <c r="V34" s="11"/>
      <c r="W34" s="12"/>
      <c r="X34" s="11"/>
      <c r="Y34" s="11"/>
      <c r="Z34" s="11"/>
      <c r="AA34" s="13"/>
    </row>
    <row r="35" spans="4:27" ht="17.25" thickBot="1" x14ac:dyDescent="0.3">
      <c r="D35" s="73"/>
      <c r="H35" s="73"/>
      <c r="L35" s="73"/>
      <c r="P35" s="73"/>
      <c r="S35" s="17"/>
      <c r="T35" s="18"/>
      <c r="U35" s="18"/>
      <c r="V35" s="18"/>
      <c r="W35" s="19"/>
      <c r="X35" s="18"/>
      <c r="Y35" s="18"/>
      <c r="Z35" s="18"/>
      <c r="AA35" s="20"/>
    </row>
    <row r="36" spans="4:27" x14ac:dyDescent="0.25">
      <c r="D36" s="73"/>
      <c r="H36" s="73"/>
      <c r="L36" s="73"/>
      <c r="P36" s="73"/>
    </row>
    <row r="37" spans="4:27" x14ac:dyDescent="0.25">
      <c r="D37" s="73"/>
      <c r="H37" s="73"/>
      <c r="L37" s="73"/>
      <c r="P37" s="73"/>
    </row>
    <row r="38" spans="4:27" x14ac:dyDescent="0.25">
      <c r="D38" s="73"/>
      <c r="H38" s="73"/>
      <c r="L38" s="73"/>
      <c r="P38" s="73"/>
    </row>
    <row r="39" spans="4:27" x14ac:dyDescent="0.25">
      <c r="D39" s="73"/>
      <c r="H39" s="73"/>
      <c r="L39" s="73"/>
      <c r="P39" s="73"/>
    </row>
    <row r="40" spans="4:27" x14ac:dyDescent="0.25">
      <c r="D40" s="73"/>
      <c r="H40" s="73"/>
      <c r="L40" s="73"/>
      <c r="P40" s="73"/>
    </row>
    <row r="41" spans="4:27" x14ac:dyDescent="0.25">
      <c r="D41" s="73"/>
      <c r="H41" s="73"/>
      <c r="L41" s="73"/>
      <c r="P41" s="73"/>
    </row>
    <row r="42" spans="4:27" x14ac:dyDescent="0.25">
      <c r="D42" s="73"/>
      <c r="H42" s="73"/>
      <c r="L42" s="73"/>
      <c r="P42" s="73"/>
    </row>
    <row r="43" spans="4:27" x14ac:dyDescent="0.25">
      <c r="D43" s="73"/>
      <c r="H43" s="73"/>
      <c r="L43" s="73"/>
      <c r="P43" s="73"/>
    </row>
    <row r="44" spans="4:27" x14ac:dyDescent="0.25">
      <c r="D44" s="73"/>
      <c r="H44" s="73"/>
      <c r="L44" s="73"/>
      <c r="P44" s="73"/>
    </row>
    <row r="45" spans="4:27" x14ac:dyDescent="0.25">
      <c r="D45" s="73"/>
      <c r="H45" s="73"/>
      <c r="L45" s="73"/>
      <c r="P45" s="73"/>
    </row>
    <row r="46" spans="4:27" x14ac:dyDescent="0.25">
      <c r="D46" s="73"/>
      <c r="H46" s="73"/>
      <c r="L46" s="73"/>
      <c r="P46" s="73"/>
    </row>
    <row r="47" spans="4:27" x14ac:dyDescent="0.25">
      <c r="D47" s="73"/>
      <c r="H47" s="73"/>
      <c r="L47" s="73"/>
      <c r="P47" s="73"/>
    </row>
    <row r="48" spans="4:27" x14ac:dyDescent="0.25">
      <c r="D48" s="73"/>
      <c r="H48" s="73"/>
      <c r="L48" s="73"/>
      <c r="P48" s="73"/>
    </row>
    <row r="49" spans="4:16" x14ac:dyDescent="0.25">
      <c r="D49" s="73"/>
      <c r="H49" s="73"/>
      <c r="L49" s="73"/>
      <c r="P49" s="73"/>
    </row>
    <row r="50" spans="4:16" x14ac:dyDescent="0.25">
      <c r="D50" s="73"/>
      <c r="H50" s="73"/>
      <c r="L50" s="73"/>
      <c r="P50" s="73"/>
    </row>
    <row r="51" spans="4:16" x14ac:dyDescent="0.25">
      <c r="D51" s="73"/>
      <c r="H51" s="73"/>
      <c r="L51" s="73"/>
      <c r="P51" s="73"/>
    </row>
    <row r="52" spans="4:16" x14ac:dyDescent="0.25">
      <c r="D52" s="73"/>
      <c r="H52" s="73"/>
      <c r="L52" s="73"/>
      <c r="P52" s="73"/>
    </row>
    <row r="53" spans="4:16" x14ac:dyDescent="0.25">
      <c r="D53" s="73"/>
      <c r="H53" s="73"/>
      <c r="L53" s="73"/>
      <c r="P53" s="73"/>
    </row>
    <row r="54" spans="4:16" x14ac:dyDescent="0.25">
      <c r="D54" s="73"/>
      <c r="H54" s="73"/>
      <c r="L54" s="73"/>
      <c r="P54" s="73"/>
    </row>
    <row r="55" spans="4:16" x14ac:dyDescent="0.25">
      <c r="D55" s="73"/>
      <c r="H55" s="73"/>
      <c r="L55" s="73"/>
      <c r="P55" s="73"/>
    </row>
    <row r="56" spans="4:16" x14ac:dyDescent="0.25">
      <c r="D56" s="73"/>
      <c r="H56" s="73"/>
      <c r="L56" s="73"/>
      <c r="P56" s="73"/>
    </row>
    <row r="57" spans="4:16" x14ac:dyDescent="0.25">
      <c r="D57" s="73"/>
      <c r="H57" s="73"/>
      <c r="L57" s="73"/>
      <c r="P57" s="73"/>
    </row>
    <row r="58" spans="4:16" x14ac:dyDescent="0.25">
      <c r="D58" s="73"/>
      <c r="H58" s="73"/>
      <c r="L58" s="73"/>
      <c r="P58" s="73"/>
    </row>
    <row r="59" spans="4:16" x14ac:dyDescent="0.25">
      <c r="D59" s="73"/>
      <c r="H59" s="73"/>
      <c r="L59" s="73"/>
      <c r="P59" s="73"/>
    </row>
    <row r="60" spans="4:16" x14ac:dyDescent="0.25">
      <c r="D60" s="73"/>
      <c r="H60" s="73"/>
      <c r="L60" s="73"/>
      <c r="P60" s="73"/>
    </row>
    <row r="61" spans="4:16" x14ac:dyDescent="0.25">
      <c r="D61" s="73"/>
      <c r="H61" s="73"/>
      <c r="L61" s="73"/>
      <c r="P61" s="73"/>
    </row>
  </sheetData>
  <phoneticPr fontId="18" type="noConversion"/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AD57-0B49-4E2E-8D0A-1B2BCA3D5053}">
  <dimension ref="A1:D720"/>
  <sheetViews>
    <sheetView workbookViewId="0">
      <selection activeCell="I15" sqref="I15"/>
    </sheetView>
  </sheetViews>
  <sheetFormatPr defaultRowHeight="16.5" x14ac:dyDescent="0.25"/>
  <cols>
    <col min="1" max="1" width="4.5" bestFit="1" customWidth="1"/>
    <col min="2" max="3" width="5.5" bestFit="1" customWidth="1"/>
    <col min="4" max="4" width="7.5" bestFit="1" customWidth="1"/>
  </cols>
  <sheetData>
    <row r="1" spans="1:4" x14ac:dyDescent="0.25">
      <c r="A1">
        <v>2</v>
      </c>
      <c r="B1">
        <v>1000</v>
      </c>
      <c r="C1">
        <v>25</v>
      </c>
      <c r="D1">
        <v>12.324999999999999</v>
      </c>
    </row>
    <row r="2" spans="1:4" x14ac:dyDescent="0.25">
      <c r="A2">
        <v>3</v>
      </c>
      <c r="B2">
        <v>1000</v>
      </c>
      <c r="C2">
        <v>50</v>
      </c>
      <c r="D2">
        <v>12.33</v>
      </c>
    </row>
    <row r="3" spans="1:4" x14ac:dyDescent="0.25">
      <c r="A3">
        <v>4</v>
      </c>
      <c r="B3">
        <v>1000</v>
      </c>
      <c r="C3">
        <v>75</v>
      </c>
      <c r="D3">
        <v>12.335000000000001</v>
      </c>
    </row>
    <row r="4" spans="1:4" x14ac:dyDescent="0.25">
      <c r="A4">
        <v>5</v>
      </c>
      <c r="B4">
        <v>1000</v>
      </c>
      <c r="C4">
        <v>100</v>
      </c>
      <c r="D4">
        <v>12.35</v>
      </c>
    </row>
    <row r="5" spans="1:4" x14ac:dyDescent="0.25">
      <c r="A5">
        <v>6</v>
      </c>
      <c r="B5">
        <v>1000</v>
      </c>
      <c r="C5">
        <v>125</v>
      </c>
      <c r="D5">
        <v>12.345000000000001</v>
      </c>
    </row>
    <row r="6" spans="1:4" x14ac:dyDescent="0.25">
      <c r="A6">
        <v>7</v>
      </c>
      <c r="B6">
        <v>1000</v>
      </c>
      <c r="C6">
        <v>150</v>
      </c>
      <c r="D6">
        <v>12.355</v>
      </c>
    </row>
    <row r="7" spans="1:4" x14ac:dyDescent="0.25">
      <c r="A7">
        <v>8</v>
      </c>
      <c r="B7">
        <v>1000</v>
      </c>
      <c r="C7">
        <v>175</v>
      </c>
      <c r="D7">
        <v>12.36</v>
      </c>
    </row>
    <row r="8" spans="1:4" x14ac:dyDescent="0.25">
      <c r="A8">
        <v>9</v>
      </c>
      <c r="B8">
        <v>1000</v>
      </c>
      <c r="C8">
        <v>200</v>
      </c>
      <c r="D8">
        <v>12.365</v>
      </c>
    </row>
    <row r="9" spans="1:4" x14ac:dyDescent="0.25">
      <c r="A9">
        <v>10</v>
      </c>
      <c r="B9">
        <v>1000</v>
      </c>
      <c r="C9">
        <v>225</v>
      </c>
      <c r="D9">
        <v>12.375</v>
      </c>
    </row>
    <row r="10" spans="1:4" x14ac:dyDescent="0.25">
      <c r="A10">
        <v>11</v>
      </c>
      <c r="B10">
        <v>1000</v>
      </c>
      <c r="C10">
        <v>250</v>
      </c>
      <c r="D10">
        <v>12.38</v>
      </c>
    </row>
    <row r="11" spans="1:4" x14ac:dyDescent="0.25">
      <c r="A11">
        <v>12</v>
      </c>
      <c r="B11">
        <v>1000</v>
      </c>
      <c r="C11">
        <v>275</v>
      </c>
      <c r="D11">
        <v>12.35</v>
      </c>
    </row>
    <row r="12" spans="1:4" x14ac:dyDescent="0.25">
      <c r="A12">
        <v>13</v>
      </c>
      <c r="B12">
        <v>1000</v>
      </c>
      <c r="C12">
        <v>300</v>
      </c>
      <c r="D12">
        <v>12.36</v>
      </c>
    </row>
    <row r="13" spans="1:4" x14ac:dyDescent="0.25">
      <c r="A13">
        <v>14</v>
      </c>
      <c r="B13">
        <v>1000</v>
      </c>
      <c r="C13">
        <v>325</v>
      </c>
      <c r="D13">
        <v>12.345000000000001</v>
      </c>
    </row>
    <row r="14" spans="1:4" x14ac:dyDescent="0.25">
      <c r="A14">
        <v>15</v>
      </c>
      <c r="B14">
        <v>1000</v>
      </c>
      <c r="C14">
        <v>350</v>
      </c>
      <c r="D14">
        <v>12.33</v>
      </c>
    </row>
    <row r="15" spans="1:4" x14ac:dyDescent="0.25">
      <c r="A15">
        <v>16</v>
      </c>
      <c r="B15">
        <v>1000</v>
      </c>
      <c r="C15">
        <v>375</v>
      </c>
      <c r="D15">
        <v>12.33</v>
      </c>
    </row>
    <row r="16" spans="1:4" x14ac:dyDescent="0.25">
      <c r="A16">
        <v>17</v>
      </c>
      <c r="B16">
        <v>1000</v>
      </c>
      <c r="C16">
        <v>400</v>
      </c>
      <c r="D16">
        <v>12.281000000000001</v>
      </c>
    </row>
    <row r="17" spans="1:4" x14ac:dyDescent="0.25">
      <c r="A17">
        <v>18</v>
      </c>
      <c r="B17">
        <v>1000</v>
      </c>
      <c r="C17">
        <v>425</v>
      </c>
      <c r="D17">
        <v>12.72</v>
      </c>
    </row>
    <row r="18" spans="1:4" x14ac:dyDescent="0.25">
      <c r="A18">
        <v>19</v>
      </c>
      <c r="B18">
        <v>1000</v>
      </c>
      <c r="C18">
        <v>450</v>
      </c>
      <c r="D18">
        <v>12.744999999999999</v>
      </c>
    </row>
    <row r="19" spans="1:4" x14ac:dyDescent="0.25">
      <c r="A19">
        <v>20</v>
      </c>
      <c r="B19">
        <v>1000</v>
      </c>
      <c r="C19">
        <v>475</v>
      </c>
      <c r="D19">
        <v>12.74</v>
      </c>
    </row>
    <row r="20" spans="1:4" x14ac:dyDescent="0.25">
      <c r="A20">
        <v>21</v>
      </c>
      <c r="B20">
        <v>1000</v>
      </c>
      <c r="C20">
        <v>500</v>
      </c>
      <c r="D20">
        <v>12.73</v>
      </c>
    </row>
    <row r="21" spans="1:4" x14ac:dyDescent="0.25">
      <c r="A21">
        <v>22</v>
      </c>
      <c r="B21">
        <v>1000</v>
      </c>
      <c r="C21">
        <v>525</v>
      </c>
      <c r="D21">
        <v>12.75</v>
      </c>
    </row>
    <row r="22" spans="1:4" x14ac:dyDescent="0.25">
      <c r="A22">
        <v>23</v>
      </c>
      <c r="B22">
        <v>1000</v>
      </c>
      <c r="C22">
        <v>550</v>
      </c>
      <c r="D22">
        <v>12.73</v>
      </c>
    </row>
    <row r="23" spans="1:4" x14ac:dyDescent="0.25">
      <c r="A23">
        <v>24</v>
      </c>
      <c r="B23">
        <v>1000</v>
      </c>
      <c r="C23">
        <v>575</v>
      </c>
      <c r="D23">
        <v>12.734999999999999</v>
      </c>
    </row>
    <row r="24" spans="1:4" x14ac:dyDescent="0.25">
      <c r="A24">
        <v>25</v>
      </c>
      <c r="B24">
        <v>1000</v>
      </c>
      <c r="C24">
        <v>600</v>
      </c>
      <c r="D24">
        <v>12.72</v>
      </c>
    </row>
    <row r="25" spans="1:4" x14ac:dyDescent="0.25">
      <c r="A25">
        <v>26</v>
      </c>
      <c r="B25">
        <v>1000</v>
      </c>
      <c r="C25">
        <v>625</v>
      </c>
      <c r="D25">
        <v>12.73</v>
      </c>
    </row>
    <row r="26" spans="1:4" x14ac:dyDescent="0.25">
      <c r="A26">
        <v>27</v>
      </c>
      <c r="B26">
        <v>1000</v>
      </c>
      <c r="C26">
        <v>650</v>
      </c>
      <c r="D26">
        <v>12.725</v>
      </c>
    </row>
    <row r="27" spans="1:4" x14ac:dyDescent="0.25">
      <c r="A27">
        <v>28</v>
      </c>
      <c r="B27">
        <v>1000</v>
      </c>
      <c r="C27">
        <v>675</v>
      </c>
      <c r="D27">
        <v>12.72</v>
      </c>
    </row>
    <row r="28" spans="1:4" x14ac:dyDescent="0.25">
      <c r="A28">
        <v>29</v>
      </c>
      <c r="B28">
        <v>1000</v>
      </c>
      <c r="C28">
        <v>700</v>
      </c>
      <c r="D28">
        <v>12.715</v>
      </c>
    </row>
    <row r="29" spans="1:4" x14ac:dyDescent="0.25">
      <c r="A29">
        <v>30</v>
      </c>
      <c r="B29">
        <v>1000</v>
      </c>
      <c r="C29">
        <v>725</v>
      </c>
      <c r="D29">
        <v>12.72</v>
      </c>
    </row>
    <row r="30" spans="1:4" x14ac:dyDescent="0.25">
      <c r="A30">
        <v>31</v>
      </c>
      <c r="B30">
        <v>1000</v>
      </c>
      <c r="C30">
        <v>750</v>
      </c>
      <c r="D30">
        <v>12.74</v>
      </c>
    </row>
    <row r="31" spans="1:4" x14ac:dyDescent="0.25">
      <c r="A31">
        <v>32</v>
      </c>
      <c r="B31">
        <v>1000</v>
      </c>
      <c r="C31">
        <v>775</v>
      </c>
      <c r="D31">
        <v>12.74</v>
      </c>
    </row>
    <row r="32" spans="1:4" x14ac:dyDescent="0.25">
      <c r="A32">
        <v>33</v>
      </c>
      <c r="B32">
        <v>1000</v>
      </c>
      <c r="C32">
        <v>800</v>
      </c>
      <c r="D32">
        <v>12.71</v>
      </c>
    </row>
    <row r="33" spans="1:4" x14ac:dyDescent="0.25">
      <c r="A33">
        <v>34</v>
      </c>
      <c r="B33">
        <v>1000</v>
      </c>
      <c r="C33">
        <v>825</v>
      </c>
      <c r="D33">
        <v>12.734999999999999</v>
      </c>
    </row>
    <row r="34" spans="1:4" x14ac:dyDescent="0.25">
      <c r="A34">
        <v>35</v>
      </c>
      <c r="B34">
        <v>1000</v>
      </c>
      <c r="C34">
        <v>850</v>
      </c>
      <c r="D34">
        <v>12.71</v>
      </c>
    </row>
    <row r="35" spans="1:4" x14ac:dyDescent="0.25">
      <c r="A35">
        <v>36</v>
      </c>
      <c r="B35">
        <v>1000</v>
      </c>
      <c r="C35">
        <v>875</v>
      </c>
      <c r="D35">
        <v>12.72</v>
      </c>
    </row>
    <row r="36" spans="1:4" x14ac:dyDescent="0.25">
      <c r="A36">
        <v>37</v>
      </c>
      <c r="B36">
        <v>1000</v>
      </c>
      <c r="C36">
        <v>900</v>
      </c>
      <c r="D36">
        <v>12.72</v>
      </c>
    </row>
    <row r="37" spans="1:4" x14ac:dyDescent="0.25">
      <c r="A37">
        <v>38</v>
      </c>
      <c r="B37">
        <v>1000</v>
      </c>
      <c r="C37">
        <v>925</v>
      </c>
      <c r="D37">
        <v>12.71</v>
      </c>
    </row>
    <row r="38" spans="1:4" x14ac:dyDescent="0.25">
      <c r="A38">
        <v>39</v>
      </c>
      <c r="B38">
        <v>1000</v>
      </c>
      <c r="C38">
        <v>950</v>
      </c>
      <c r="D38">
        <v>12.725</v>
      </c>
    </row>
    <row r="39" spans="1:4" x14ac:dyDescent="0.25">
      <c r="A39">
        <v>40</v>
      </c>
      <c r="B39">
        <v>1000</v>
      </c>
      <c r="C39">
        <v>975</v>
      </c>
      <c r="D39">
        <v>12.72</v>
      </c>
    </row>
    <row r="40" spans="1:4" x14ac:dyDescent="0.25">
      <c r="A40">
        <v>41</v>
      </c>
      <c r="B40">
        <v>1000</v>
      </c>
      <c r="C40">
        <v>1000</v>
      </c>
      <c r="D40">
        <v>12.725</v>
      </c>
    </row>
    <row r="41" spans="1:4" x14ac:dyDescent="0.25">
      <c r="A41">
        <v>42</v>
      </c>
      <c r="B41">
        <v>1000</v>
      </c>
      <c r="C41">
        <v>1025</v>
      </c>
      <c r="D41">
        <v>12.74</v>
      </c>
    </row>
    <row r="42" spans="1:4" x14ac:dyDescent="0.25">
      <c r="A42">
        <v>43</v>
      </c>
      <c r="B42">
        <v>1000</v>
      </c>
      <c r="C42">
        <v>1050</v>
      </c>
      <c r="D42">
        <v>12.725</v>
      </c>
    </row>
    <row r="43" spans="1:4" x14ac:dyDescent="0.25">
      <c r="A43">
        <v>44</v>
      </c>
      <c r="B43">
        <v>1000</v>
      </c>
      <c r="C43">
        <v>1075</v>
      </c>
      <c r="D43">
        <v>12.725</v>
      </c>
    </row>
    <row r="44" spans="1:4" x14ac:dyDescent="0.25">
      <c r="A44">
        <v>45</v>
      </c>
      <c r="B44">
        <v>1000</v>
      </c>
      <c r="C44">
        <v>1100</v>
      </c>
      <c r="D44">
        <v>12.734999999999999</v>
      </c>
    </row>
    <row r="45" spans="1:4" x14ac:dyDescent="0.25">
      <c r="A45">
        <v>46</v>
      </c>
      <c r="B45">
        <v>1000</v>
      </c>
      <c r="C45">
        <v>1125</v>
      </c>
      <c r="D45">
        <v>12.705</v>
      </c>
    </row>
    <row r="46" spans="1:4" x14ac:dyDescent="0.25">
      <c r="A46">
        <v>47</v>
      </c>
      <c r="B46">
        <v>1000</v>
      </c>
      <c r="C46">
        <v>1150</v>
      </c>
      <c r="D46">
        <v>12.701000000000001</v>
      </c>
    </row>
    <row r="47" spans="1:4" x14ac:dyDescent="0.25">
      <c r="A47">
        <v>48</v>
      </c>
      <c r="B47">
        <v>1000</v>
      </c>
      <c r="C47">
        <v>1175</v>
      </c>
      <c r="D47">
        <v>12.72</v>
      </c>
    </row>
    <row r="48" spans="1:4" x14ac:dyDescent="0.25">
      <c r="A48">
        <v>49</v>
      </c>
      <c r="B48">
        <v>1000</v>
      </c>
      <c r="C48">
        <v>1200</v>
      </c>
      <c r="D48">
        <v>12.71</v>
      </c>
    </row>
    <row r="49" spans="1:4" x14ac:dyDescent="0.25">
      <c r="A49">
        <v>50</v>
      </c>
      <c r="B49">
        <v>1000</v>
      </c>
      <c r="C49">
        <v>1225</v>
      </c>
      <c r="D49">
        <v>12.715</v>
      </c>
    </row>
    <row r="50" spans="1:4" x14ac:dyDescent="0.25">
      <c r="A50">
        <v>51</v>
      </c>
      <c r="B50">
        <v>1000</v>
      </c>
      <c r="C50">
        <v>1250</v>
      </c>
      <c r="D50">
        <v>12.72</v>
      </c>
    </row>
    <row r="51" spans="1:4" x14ac:dyDescent="0.25">
      <c r="A51">
        <v>52</v>
      </c>
      <c r="B51">
        <v>1000</v>
      </c>
      <c r="C51">
        <v>1275</v>
      </c>
      <c r="D51">
        <v>12.696</v>
      </c>
    </row>
    <row r="52" spans="1:4" x14ac:dyDescent="0.25">
      <c r="A52">
        <v>53</v>
      </c>
      <c r="B52">
        <v>1000</v>
      </c>
      <c r="C52">
        <v>1300</v>
      </c>
      <c r="D52">
        <v>12.705</v>
      </c>
    </row>
    <row r="53" spans="1:4" x14ac:dyDescent="0.25">
      <c r="A53">
        <v>54</v>
      </c>
      <c r="B53">
        <v>1000</v>
      </c>
      <c r="C53">
        <v>1325</v>
      </c>
      <c r="D53">
        <v>12.691000000000001</v>
      </c>
    </row>
    <row r="54" spans="1:4" x14ac:dyDescent="0.25">
      <c r="A54">
        <v>55</v>
      </c>
      <c r="B54">
        <v>1000</v>
      </c>
      <c r="C54">
        <v>1350</v>
      </c>
      <c r="D54">
        <v>12.72</v>
      </c>
    </row>
    <row r="55" spans="1:4" x14ac:dyDescent="0.25">
      <c r="A55">
        <v>56</v>
      </c>
      <c r="B55">
        <v>1000</v>
      </c>
      <c r="C55">
        <v>1375</v>
      </c>
      <c r="D55">
        <v>12.734999999999999</v>
      </c>
    </row>
    <row r="56" spans="1:4" x14ac:dyDescent="0.25">
      <c r="A56">
        <v>57</v>
      </c>
      <c r="B56">
        <v>1000</v>
      </c>
      <c r="C56">
        <v>1400</v>
      </c>
      <c r="D56">
        <v>12.71</v>
      </c>
    </row>
    <row r="57" spans="1:4" x14ac:dyDescent="0.25">
      <c r="A57">
        <v>58</v>
      </c>
      <c r="B57">
        <v>1000</v>
      </c>
      <c r="C57">
        <v>1425</v>
      </c>
      <c r="D57">
        <v>12.696</v>
      </c>
    </row>
    <row r="58" spans="1:4" x14ac:dyDescent="0.25">
      <c r="A58">
        <v>59</v>
      </c>
      <c r="B58">
        <v>1000</v>
      </c>
      <c r="C58">
        <v>1450</v>
      </c>
      <c r="D58">
        <v>12.71</v>
      </c>
    </row>
    <row r="59" spans="1:4" x14ac:dyDescent="0.25">
      <c r="A59">
        <v>60</v>
      </c>
      <c r="B59">
        <v>1000</v>
      </c>
      <c r="C59">
        <v>1475</v>
      </c>
      <c r="D59">
        <v>12.72</v>
      </c>
    </row>
    <row r="60" spans="1:4" x14ac:dyDescent="0.25">
      <c r="A60">
        <v>61</v>
      </c>
      <c r="B60">
        <v>1000</v>
      </c>
      <c r="C60">
        <v>1500</v>
      </c>
      <c r="D60">
        <v>12.71</v>
      </c>
    </row>
    <row r="61" spans="1:4" x14ac:dyDescent="0.25">
      <c r="A61">
        <v>62</v>
      </c>
      <c r="B61">
        <v>1500</v>
      </c>
      <c r="C61">
        <v>25</v>
      </c>
      <c r="D61">
        <v>12.612</v>
      </c>
    </row>
    <row r="62" spans="1:4" x14ac:dyDescent="0.25">
      <c r="A62">
        <v>63</v>
      </c>
      <c r="B62">
        <v>1500</v>
      </c>
      <c r="C62">
        <v>50</v>
      </c>
      <c r="D62">
        <v>12.612</v>
      </c>
    </row>
    <row r="63" spans="1:4" x14ac:dyDescent="0.25">
      <c r="A63">
        <v>64</v>
      </c>
      <c r="B63">
        <v>1500</v>
      </c>
      <c r="C63">
        <v>75</v>
      </c>
      <c r="D63">
        <v>12.612</v>
      </c>
    </row>
    <row r="64" spans="1:4" x14ac:dyDescent="0.25">
      <c r="A64">
        <v>65</v>
      </c>
      <c r="B64">
        <v>1500</v>
      </c>
      <c r="C64">
        <v>100</v>
      </c>
      <c r="D64">
        <v>12.641</v>
      </c>
    </row>
    <row r="65" spans="1:4" x14ac:dyDescent="0.25">
      <c r="A65">
        <v>66</v>
      </c>
      <c r="B65">
        <v>1500</v>
      </c>
      <c r="C65">
        <v>125</v>
      </c>
      <c r="D65">
        <v>12.597</v>
      </c>
    </row>
    <row r="66" spans="1:4" x14ac:dyDescent="0.25">
      <c r="A66">
        <v>67</v>
      </c>
      <c r="B66">
        <v>1500</v>
      </c>
      <c r="C66">
        <v>150</v>
      </c>
      <c r="D66">
        <v>12.582000000000001</v>
      </c>
    </row>
    <row r="67" spans="1:4" x14ac:dyDescent="0.25">
      <c r="A67">
        <v>68</v>
      </c>
      <c r="B67">
        <v>1500</v>
      </c>
      <c r="C67">
        <v>175</v>
      </c>
      <c r="D67">
        <v>12.587</v>
      </c>
    </row>
    <row r="68" spans="1:4" x14ac:dyDescent="0.25">
      <c r="A68">
        <v>69</v>
      </c>
      <c r="B68">
        <v>1500</v>
      </c>
      <c r="C68">
        <v>200</v>
      </c>
      <c r="D68">
        <v>12.606999999999999</v>
      </c>
    </row>
    <row r="69" spans="1:4" x14ac:dyDescent="0.25">
      <c r="A69">
        <v>70</v>
      </c>
      <c r="B69">
        <v>1500</v>
      </c>
      <c r="C69">
        <v>225</v>
      </c>
      <c r="D69">
        <v>12.592000000000001</v>
      </c>
    </row>
    <row r="70" spans="1:4" x14ac:dyDescent="0.25">
      <c r="A70">
        <v>71</v>
      </c>
      <c r="B70">
        <v>1500</v>
      </c>
      <c r="C70">
        <v>250</v>
      </c>
      <c r="D70">
        <v>12.592000000000001</v>
      </c>
    </row>
    <row r="71" spans="1:4" x14ac:dyDescent="0.25">
      <c r="A71">
        <v>72</v>
      </c>
      <c r="B71">
        <v>1500</v>
      </c>
      <c r="C71">
        <v>275</v>
      </c>
      <c r="D71">
        <v>12.587</v>
      </c>
    </row>
    <row r="72" spans="1:4" x14ac:dyDescent="0.25">
      <c r="A72">
        <v>73</v>
      </c>
      <c r="B72">
        <v>1500</v>
      </c>
      <c r="C72">
        <v>300</v>
      </c>
      <c r="D72">
        <v>12.602</v>
      </c>
    </row>
    <row r="73" spans="1:4" x14ac:dyDescent="0.25">
      <c r="A73">
        <v>74</v>
      </c>
      <c r="B73">
        <v>1500</v>
      </c>
      <c r="C73">
        <v>325</v>
      </c>
      <c r="D73">
        <v>12.597</v>
      </c>
    </row>
    <row r="74" spans="1:4" x14ac:dyDescent="0.25">
      <c r="A74">
        <v>75</v>
      </c>
      <c r="B74">
        <v>1500</v>
      </c>
      <c r="C74">
        <v>350</v>
      </c>
      <c r="D74">
        <v>12.548</v>
      </c>
    </row>
    <row r="75" spans="1:4" x14ac:dyDescent="0.25">
      <c r="A75">
        <v>76</v>
      </c>
      <c r="B75">
        <v>1500</v>
      </c>
      <c r="C75">
        <v>375</v>
      </c>
      <c r="D75">
        <v>12.617000000000001</v>
      </c>
    </row>
    <row r="76" spans="1:4" x14ac:dyDescent="0.25">
      <c r="A76">
        <v>77</v>
      </c>
      <c r="B76">
        <v>1500</v>
      </c>
      <c r="C76">
        <v>400</v>
      </c>
      <c r="D76">
        <v>12.587</v>
      </c>
    </row>
    <row r="77" spans="1:4" x14ac:dyDescent="0.25">
      <c r="A77">
        <v>78</v>
      </c>
      <c r="B77">
        <v>1500</v>
      </c>
      <c r="C77">
        <v>425</v>
      </c>
      <c r="D77">
        <v>12.928000000000001</v>
      </c>
    </row>
    <row r="78" spans="1:4" x14ac:dyDescent="0.25">
      <c r="A78">
        <v>79</v>
      </c>
      <c r="B78">
        <v>1500</v>
      </c>
      <c r="C78">
        <v>450</v>
      </c>
      <c r="D78">
        <v>12.967000000000001</v>
      </c>
    </row>
    <row r="79" spans="1:4" x14ac:dyDescent="0.25">
      <c r="A79">
        <v>80</v>
      </c>
      <c r="B79">
        <v>1500</v>
      </c>
      <c r="C79">
        <v>475</v>
      </c>
      <c r="D79">
        <v>12.942</v>
      </c>
    </row>
    <row r="80" spans="1:4" x14ac:dyDescent="0.25">
      <c r="A80">
        <v>81</v>
      </c>
      <c r="B80">
        <v>1500</v>
      </c>
      <c r="C80">
        <v>500</v>
      </c>
      <c r="D80">
        <v>12.962</v>
      </c>
    </row>
    <row r="81" spans="1:4" x14ac:dyDescent="0.25">
      <c r="A81">
        <v>82</v>
      </c>
      <c r="B81">
        <v>1500</v>
      </c>
      <c r="C81">
        <v>525</v>
      </c>
      <c r="D81">
        <v>12.938000000000001</v>
      </c>
    </row>
    <row r="82" spans="1:4" x14ac:dyDescent="0.25">
      <c r="A82">
        <v>83</v>
      </c>
      <c r="B82">
        <v>1500</v>
      </c>
      <c r="C82">
        <v>550</v>
      </c>
      <c r="D82">
        <v>12.952</v>
      </c>
    </row>
    <row r="83" spans="1:4" x14ac:dyDescent="0.25">
      <c r="A83">
        <v>84</v>
      </c>
      <c r="B83">
        <v>1500</v>
      </c>
      <c r="C83">
        <v>575</v>
      </c>
      <c r="D83">
        <v>12.972</v>
      </c>
    </row>
    <row r="84" spans="1:4" x14ac:dyDescent="0.25">
      <c r="A84">
        <v>85</v>
      </c>
      <c r="B84">
        <v>1500</v>
      </c>
      <c r="C84">
        <v>600</v>
      </c>
      <c r="D84">
        <v>12.972</v>
      </c>
    </row>
    <row r="85" spans="1:4" x14ac:dyDescent="0.25">
      <c r="A85">
        <v>86</v>
      </c>
      <c r="B85">
        <v>1500</v>
      </c>
      <c r="C85">
        <v>625</v>
      </c>
      <c r="D85">
        <v>12.946999999999999</v>
      </c>
    </row>
    <row r="86" spans="1:4" x14ac:dyDescent="0.25">
      <c r="A86">
        <v>87</v>
      </c>
      <c r="B86">
        <v>1500</v>
      </c>
      <c r="C86">
        <v>650</v>
      </c>
      <c r="D86">
        <v>12.957000000000001</v>
      </c>
    </row>
    <row r="87" spans="1:4" x14ac:dyDescent="0.25">
      <c r="A87">
        <v>88</v>
      </c>
      <c r="B87">
        <v>1500</v>
      </c>
      <c r="C87">
        <v>675</v>
      </c>
      <c r="D87">
        <v>12.952</v>
      </c>
    </row>
    <row r="88" spans="1:4" x14ac:dyDescent="0.25">
      <c r="A88">
        <v>89</v>
      </c>
      <c r="B88">
        <v>1500</v>
      </c>
      <c r="C88">
        <v>700</v>
      </c>
      <c r="D88">
        <v>12.946999999999999</v>
      </c>
    </row>
    <row r="89" spans="1:4" x14ac:dyDescent="0.25">
      <c r="A89">
        <v>90</v>
      </c>
      <c r="B89">
        <v>1500</v>
      </c>
      <c r="C89">
        <v>725</v>
      </c>
      <c r="D89">
        <v>12.967000000000001</v>
      </c>
    </row>
    <row r="90" spans="1:4" x14ac:dyDescent="0.25">
      <c r="A90">
        <v>91</v>
      </c>
      <c r="B90">
        <v>1500</v>
      </c>
      <c r="C90">
        <v>750</v>
      </c>
      <c r="D90">
        <v>12.957000000000001</v>
      </c>
    </row>
    <row r="91" spans="1:4" x14ac:dyDescent="0.25">
      <c r="A91">
        <v>92</v>
      </c>
      <c r="B91">
        <v>1500</v>
      </c>
      <c r="C91">
        <v>775</v>
      </c>
      <c r="D91">
        <v>12.957000000000001</v>
      </c>
    </row>
    <row r="92" spans="1:4" x14ac:dyDescent="0.25">
      <c r="A92">
        <v>93</v>
      </c>
      <c r="B92">
        <v>1500</v>
      </c>
      <c r="C92">
        <v>800</v>
      </c>
      <c r="D92">
        <v>12.962</v>
      </c>
    </row>
    <row r="93" spans="1:4" x14ac:dyDescent="0.25">
      <c r="A93">
        <v>94</v>
      </c>
      <c r="B93">
        <v>1500</v>
      </c>
      <c r="C93">
        <v>825</v>
      </c>
      <c r="D93">
        <v>12.946999999999999</v>
      </c>
    </row>
    <row r="94" spans="1:4" x14ac:dyDescent="0.25">
      <c r="A94">
        <v>95</v>
      </c>
      <c r="B94">
        <v>1500</v>
      </c>
      <c r="C94">
        <v>850</v>
      </c>
      <c r="D94">
        <v>12.952</v>
      </c>
    </row>
    <row r="95" spans="1:4" x14ac:dyDescent="0.25">
      <c r="A95">
        <v>96</v>
      </c>
      <c r="B95">
        <v>1500</v>
      </c>
      <c r="C95">
        <v>875</v>
      </c>
      <c r="D95">
        <v>12.952</v>
      </c>
    </row>
    <row r="96" spans="1:4" x14ac:dyDescent="0.25">
      <c r="A96">
        <v>97</v>
      </c>
      <c r="B96">
        <v>1500</v>
      </c>
      <c r="C96">
        <v>900</v>
      </c>
      <c r="D96">
        <v>12.928000000000001</v>
      </c>
    </row>
    <row r="97" spans="1:4" x14ac:dyDescent="0.25">
      <c r="A97">
        <v>98</v>
      </c>
      <c r="B97">
        <v>1500</v>
      </c>
      <c r="C97">
        <v>925</v>
      </c>
      <c r="D97">
        <v>12.957000000000001</v>
      </c>
    </row>
    <row r="98" spans="1:4" x14ac:dyDescent="0.25">
      <c r="A98">
        <v>99</v>
      </c>
      <c r="B98">
        <v>1500</v>
      </c>
      <c r="C98">
        <v>950</v>
      </c>
      <c r="D98">
        <v>12.957000000000001</v>
      </c>
    </row>
    <row r="99" spans="1:4" x14ac:dyDescent="0.25">
      <c r="A99">
        <v>100</v>
      </c>
      <c r="B99">
        <v>1500</v>
      </c>
      <c r="C99">
        <v>975</v>
      </c>
      <c r="D99">
        <v>12.957000000000001</v>
      </c>
    </row>
    <row r="100" spans="1:4" x14ac:dyDescent="0.25">
      <c r="A100">
        <v>101</v>
      </c>
      <c r="B100">
        <v>1500</v>
      </c>
      <c r="C100">
        <v>1000</v>
      </c>
      <c r="D100">
        <v>12.981999999999999</v>
      </c>
    </row>
    <row r="101" spans="1:4" x14ac:dyDescent="0.25">
      <c r="A101">
        <v>102</v>
      </c>
      <c r="B101">
        <v>1500</v>
      </c>
      <c r="C101">
        <v>1025</v>
      </c>
      <c r="D101">
        <v>12.938000000000001</v>
      </c>
    </row>
    <row r="102" spans="1:4" x14ac:dyDescent="0.25">
      <c r="A102">
        <v>103</v>
      </c>
      <c r="B102">
        <v>1500</v>
      </c>
      <c r="C102">
        <v>1050</v>
      </c>
      <c r="D102">
        <v>12.946999999999999</v>
      </c>
    </row>
    <row r="103" spans="1:4" x14ac:dyDescent="0.25">
      <c r="A103">
        <v>104</v>
      </c>
      <c r="B103">
        <v>1500</v>
      </c>
      <c r="C103">
        <v>1075</v>
      </c>
      <c r="D103">
        <v>12.967000000000001</v>
      </c>
    </row>
    <row r="104" spans="1:4" x14ac:dyDescent="0.25">
      <c r="A104">
        <v>105</v>
      </c>
      <c r="B104">
        <v>1500</v>
      </c>
      <c r="C104">
        <v>1100</v>
      </c>
      <c r="D104">
        <v>12.933</v>
      </c>
    </row>
    <row r="105" spans="1:4" x14ac:dyDescent="0.25">
      <c r="A105">
        <v>106</v>
      </c>
      <c r="B105">
        <v>1500</v>
      </c>
      <c r="C105">
        <v>1125</v>
      </c>
      <c r="D105">
        <v>12.946999999999999</v>
      </c>
    </row>
    <row r="106" spans="1:4" x14ac:dyDescent="0.25">
      <c r="A106">
        <v>107</v>
      </c>
      <c r="B106">
        <v>1500</v>
      </c>
      <c r="C106">
        <v>1150</v>
      </c>
      <c r="D106">
        <v>12.962</v>
      </c>
    </row>
    <row r="107" spans="1:4" x14ac:dyDescent="0.25">
      <c r="A107">
        <v>108</v>
      </c>
      <c r="B107">
        <v>1500</v>
      </c>
      <c r="C107">
        <v>1175</v>
      </c>
      <c r="D107">
        <v>12.952</v>
      </c>
    </row>
    <row r="108" spans="1:4" x14ac:dyDescent="0.25">
      <c r="A108">
        <v>109</v>
      </c>
      <c r="B108">
        <v>1500</v>
      </c>
      <c r="C108">
        <v>1200</v>
      </c>
      <c r="D108">
        <v>12.938000000000001</v>
      </c>
    </row>
    <row r="109" spans="1:4" x14ac:dyDescent="0.25">
      <c r="A109">
        <v>110</v>
      </c>
      <c r="B109">
        <v>1500</v>
      </c>
      <c r="C109">
        <v>1225</v>
      </c>
      <c r="D109">
        <v>12.952</v>
      </c>
    </row>
    <row r="110" spans="1:4" x14ac:dyDescent="0.25">
      <c r="A110">
        <v>111</v>
      </c>
      <c r="B110">
        <v>1500</v>
      </c>
      <c r="C110">
        <v>1250</v>
      </c>
      <c r="D110">
        <v>12.928000000000001</v>
      </c>
    </row>
    <row r="111" spans="1:4" x14ac:dyDescent="0.25">
      <c r="A111">
        <v>112</v>
      </c>
      <c r="B111">
        <v>1500</v>
      </c>
      <c r="C111">
        <v>1275</v>
      </c>
      <c r="D111">
        <v>12.938000000000001</v>
      </c>
    </row>
    <row r="112" spans="1:4" x14ac:dyDescent="0.25">
      <c r="A112">
        <v>113</v>
      </c>
      <c r="B112">
        <v>1500</v>
      </c>
      <c r="C112">
        <v>1300</v>
      </c>
      <c r="D112">
        <v>12.938000000000001</v>
      </c>
    </row>
    <row r="113" spans="1:4" x14ac:dyDescent="0.25">
      <c r="A113">
        <v>114</v>
      </c>
      <c r="B113">
        <v>1500</v>
      </c>
      <c r="C113">
        <v>1325</v>
      </c>
      <c r="D113">
        <v>12.972</v>
      </c>
    </row>
    <row r="114" spans="1:4" x14ac:dyDescent="0.25">
      <c r="A114">
        <v>115</v>
      </c>
      <c r="B114">
        <v>1500</v>
      </c>
      <c r="C114">
        <v>1350</v>
      </c>
      <c r="D114">
        <v>12.952</v>
      </c>
    </row>
    <row r="115" spans="1:4" x14ac:dyDescent="0.25">
      <c r="A115">
        <v>116</v>
      </c>
      <c r="B115">
        <v>1500</v>
      </c>
      <c r="C115">
        <v>1375</v>
      </c>
      <c r="D115">
        <v>12.942</v>
      </c>
    </row>
    <row r="116" spans="1:4" x14ac:dyDescent="0.25">
      <c r="A116">
        <v>117</v>
      </c>
      <c r="B116">
        <v>1500</v>
      </c>
      <c r="C116">
        <v>1400</v>
      </c>
      <c r="D116">
        <v>12.933</v>
      </c>
    </row>
    <row r="117" spans="1:4" x14ac:dyDescent="0.25">
      <c r="A117">
        <v>118</v>
      </c>
      <c r="B117">
        <v>1500</v>
      </c>
      <c r="C117">
        <v>1425</v>
      </c>
      <c r="D117">
        <v>12.907999999999999</v>
      </c>
    </row>
    <row r="118" spans="1:4" x14ac:dyDescent="0.25">
      <c r="A118">
        <v>119</v>
      </c>
      <c r="B118">
        <v>1500</v>
      </c>
      <c r="C118">
        <v>1450</v>
      </c>
      <c r="D118">
        <v>12.946999999999999</v>
      </c>
    </row>
    <row r="119" spans="1:4" x14ac:dyDescent="0.25">
      <c r="A119">
        <v>120</v>
      </c>
      <c r="B119">
        <v>1500</v>
      </c>
      <c r="C119">
        <v>1475</v>
      </c>
      <c r="D119">
        <v>12.928000000000001</v>
      </c>
    </row>
    <row r="120" spans="1:4" x14ac:dyDescent="0.25">
      <c r="A120">
        <v>121</v>
      </c>
      <c r="B120">
        <v>1500</v>
      </c>
      <c r="C120">
        <v>1500</v>
      </c>
      <c r="D120">
        <v>12.938000000000001</v>
      </c>
    </row>
    <row r="121" spans="1:4" x14ac:dyDescent="0.25">
      <c r="A121">
        <v>122</v>
      </c>
      <c r="B121">
        <v>2700</v>
      </c>
      <c r="C121">
        <v>25</v>
      </c>
      <c r="D121">
        <v>12.271000000000001</v>
      </c>
    </row>
    <row r="122" spans="1:4" x14ac:dyDescent="0.25">
      <c r="A122">
        <v>123</v>
      </c>
      <c r="B122">
        <v>2700</v>
      </c>
      <c r="C122">
        <v>50</v>
      </c>
      <c r="D122">
        <v>12.286</v>
      </c>
    </row>
    <row r="123" spans="1:4" x14ac:dyDescent="0.25">
      <c r="A123">
        <v>124</v>
      </c>
      <c r="B123">
        <v>2700</v>
      </c>
      <c r="C123">
        <v>75</v>
      </c>
      <c r="D123">
        <v>12.281000000000001</v>
      </c>
    </row>
    <row r="124" spans="1:4" x14ac:dyDescent="0.25">
      <c r="A124">
        <v>125</v>
      </c>
      <c r="B124">
        <v>2700</v>
      </c>
      <c r="C124">
        <v>100</v>
      </c>
      <c r="D124">
        <v>12.291</v>
      </c>
    </row>
    <row r="125" spans="1:4" x14ac:dyDescent="0.25">
      <c r="A125">
        <v>126</v>
      </c>
      <c r="B125">
        <v>2700</v>
      </c>
      <c r="C125">
        <v>125</v>
      </c>
      <c r="D125">
        <v>12.266</v>
      </c>
    </row>
    <row r="126" spans="1:4" x14ac:dyDescent="0.25">
      <c r="A126">
        <v>127</v>
      </c>
      <c r="B126">
        <v>2700</v>
      </c>
      <c r="C126">
        <v>150</v>
      </c>
      <c r="D126">
        <v>12.311</v>
      </c>
    </row>
    <row r="127" spans="1:4" x14ac:dyDescent="0.25">
      <c r="A127">
        <v>128</v>
      </c>
      <c r="B127">
        <v>2700</v>
      </c>
      <c r="C127">
        <v>175</v>
      </c>
      <c r="D127">
        <v>12.295999999999999</v>
      </c>
    </row>
    <row r="128" spans="1:4" x14ac:dyDescent="0.25">
      <c r="A128">
        <v>129</v>
      </c>
      <c r="B128">
        <v>2700</v>
      </c>
      <c r="C128">
        <v>200</v>
      </c>
      <c r="D128">
        <v>12.241</v>
      </c>
    </row>
    <row r="129" spans="1:4" x14ac:dyDescent="0.25">
      <c r="A129">
        <v>130</v>
      </c>
      <c r="B129">
        <v>2700</v>
      </c>
      <c r="C129">
        <v>225</v>
      </c>
      <c r="D129">
        <v>12.276</v>
      </c>
    </row>
    <row r="130" spans="1:4" x14ac:dyDescent="0.25">
      <c r="A130">
        <v>131</v>
      </c>
      <c r="B130">
        <v>2700</v>
      </c>
      <c r="C130">
        <v>250</v>
      </c>
      <c r="D130">
        <v>12.291</v>
      </c>
    </row>
    <row r="131" spans="1:4" x14ac:dyDescent="0.25">
      <c r="A131">
        <v>132</v>
      </c>
      <c r="B131">
        <v>2700</v>
      </c>
      <c r="C131">
        <v>275</v>
      </c>
      <c r="D131">
        <v>12.246</v>
      </c>
    </row>
    <row r="132" spans="1:4" x14ac:dyDescent="0.25">
      <c r="A132">
        <v>133</v>
      </c>
      <c r="B132">
        <v>2700</v>
      </c>
      <c r="C132">
        <v>300</v>
      </c>
      <c r="D132">
        <v>12.271000000000001</v>
      </c>
    </row>
    <row r="133" spans="1:4" x14ac:dyDescent="0.25">
      <c r="A133">
        <v>134</v>
      </c>
      <c r="B133">
        <v>2700</v>
      </c>
      <c r="C133">
        <v>325</v>
      </c>
      <c r="D133">
        <v>12.281000000000001</v>
      </c>
    </row>
    <row r="134" spans="1:4" x14ac:dyDescent="0.25">
      <c r="A134">
        <v>135</v>
      </c>
      <c r="B134">
        <v>2700</v>
      </c>
      <c r="C134">
        <v>350</v>
      </c>
      <c r="D134">
        <v>12.260999999999999</v>
      </c>
    </row>
    <row r="135" spans="1:4" x14ac:dyDescent="0.25">
      <c r="A135">
        <v>136</v>
      </c>
      <c r="B135">
        <v>2700</v>
      </c>
      <c r="C135">
        <v>375</v>
      </c>
      <c r="D135">
        <v>12.271000000000001</v>
      </c>
    </row>
    <row r="136" spans="1:4" x14ac:dyDescent="0.25">
      <c r="A136">
        <v>137</v>
      </c>
      <c r="B136">
        <v>2700</v>
      </c>
      <c r="C136">
        <v>400</v>
      </c>
      <c r="D136">
        <v>12.236000000000001</v>
      </c>
    </row>
    <row r="137" spans="1:4" x14ac:dyDescent="0.25">
      <c r="A137">
        <v>138</v>
      </c>
      <c r="B137">
        <v>2700</v>
      </c>
      <c r="C137">
        <v>425</v>
      </c>
      <c r="D137">
        <v>12.622</v>
      </c>
    </row>
    <row r="138" spans="1:4" x14ac:dyDescent="0.25">
      <c r="A138">
        <v>139</v>
      </c>
      <c r="B138">
        <v>2700</v>
      </c>
      <c r="C138">
        <v>450</v>
      </c>
      <c r="D138">
        <v>12.676</v>
      </c>
    </row>
    <row r="139" spans="1:4" x14ac:dyDescent="0.25">
      <c r="A139">
        <v>140</v>
      </c>
      <c r="B139">
        <v>2700</v>
      </c>
      <c r="C139">
        <v>475</v>
      </c>
      <c r="D139">
        <v>12.646000000000001</v>
      </c>
    </row>
    <row r="140" spans="1:4" x14ac:dyDescent="0.25">
      <c r="A140">
        <v>141</v>
      </c>
      <c r="B140">
        <v>2700</v>
      </c>
      <c r="C140">
        <v>500</v>
      </c>
      <c r="D140">
        <v>12.646000000000001</v>
      </c>
    </row>
    <row r="141" spans="1:4" x14ac:dyDescent="0.25">
      <c r="A141">
        <v>142</v>
      </c>
      <c r="B141">
        <v>2700</v>
      </c>
      <c r="C141">
        <v>525</v>
      </c>
      <c r="D141">
        <v>12.641</v>
      </c>
    </row>
    <row r="142" spans="1:4" x14ac:dyDescent="0.25">
      <c r="A142">
        <v>143</v>
      </c>
      <c r="B142">
        <v>2700</v>
      </c>
      <c r="C142">
        <v>550</v>
      </c>
      <c r="D142">
        <v>12.656000000000001</v>
      </c>
    </row>
    <row r="143" spans="1:4" x14ac:dyDescent="0.25">
      <c r="A143">
        <v>144</v>
      </c>
      <c r="B143">
        <v>2700</v>
      </c>
      <c r="C143">
        <v>575</v>
      </c>
      <c r="D143">
        <v>12.651</v>
      </c>
    </row>
    <row r="144" spans="1:4" x14ac:dyDescent="0.25">
      <c r="A144">
        <v>145</v>
      </c>
      <c r="B144">
        <v>2700</v>
      </c>
      <c r="C144">
        <v>600</v>
      </c>
      <c r="D144">
        <v>12.656000000000001</v>
      </c>
    </row>
    <row r="145" spans="1:4" x14ac:dyDescent="0.25">
      <c r="A145">
        <v>146</v>
      </c>
      <c r="B145">
        <v>2700</v>
      </c>
      <c r="C145">
        <v>625</v>
      </c>
      <c r="D145">
        <v>12.635999999999999</v>
      </c>
    </row>
    <row r="146" spans="1:4" x14ac:dyDescent="0.25">
      <c r="A146">
        <v>147</v>
      </c>
      <c r="B146">
        <v>2700</v>
      </c>
      <c r="C146">
        <v>650</v>
      </c>
      <c r="D146">
        <v>12.641</v>
      </c>
    </row>
    <row r="147" spans="1:4" x14ac:dyDescent="0.25">
      <c r="A147">
        <v>148</v>
      </c>
      <c r="B147">
        <v>2700</v>
      </c>
      <c r="C147">
        <v>675</v>
      </c>
      <c r="D147">
        <v>12.631</v>
      </c>
    </row>
    <row r="148" spans="1:4" x14ac:dyDescent="0.25">
      <c r="A148">
        <v>149</v>
      </c>
      <c r="B148">
        <v>2700</v>
      </c>
      <c r="C148">
        <v>700</v>
      </c>
      <c r="D148">
        <v>12.666</v>
      </c>
    </row>
    <row r="149" spans="1:4" x14ac:dyDescent="0.25">
      <c r="A149">
        <v>150</v>
      </c>
      <c r="B149">
        <v>2700</v>
      </c>
      <c r="C149">
        <v>725</v>
      </c>
      <c r="D149">
        <v>12.631</v>
      </c>
    </row>
    <row r="150" spans="1:4" x14ac:dyDescent="0.25">
      <c r="A150">
        <v>151</v>
      </c>
      <c r="B150">
        <v>2700</v>
      </c>
      <c r="C150">
        <v>750</v>
      </c>
      <c r="D150">
        <v>12.641</v>
      </c>
    </row>
    <row r="151" spans="1:4" x14ac:dyDescent="0.25">
      <c r="A151">
        <v>152</v>
      </c>
      <c r="B151">
        <v>2700</v>
      </c>
      <c r="C151">
        <v>775</v>
      </c>
      <c r="D151">
        <v>12.646000000000001</v>
      </c>
    </row>
    <row r="152" spans="1:4" x14ac:dyDescent="0.25">
      <c r="A152">
        <v>153</v>
      </c>
      <c r="B152">
        <v>2700</v>
      </c>
      <c r="C152">
        <v>800</v>
      </c>
      <c r="D152">
        <v>12.641</v>
      </c>
    </row>
    <row r="153" spans="1:4" x14ac:dyDescent="0.25">
      <c r="A153">
        <v>154</v>
      </c>
      <c r="B153">
        <v>2700</v>
      </c>
      <c r="C153">
        <v>825</v>
      </c>
      <c r="D153">
        <v>12.651</v>
      </c>
    </row>
    <row r="154" spans="1:4" x14ac:dyDescent="0.25">
      <c r="A154">
        <v>155</v>
      </c>
      <c r="B154">
        <v>2700</v>
      </c>
      <c r="C154">
        <v>850</v>
      </c>
      <c r="D154">
        <v>12.641</v>
      </c>
    </row>
    <row r="155" spans="1:4" x14ac:dyDescent="0.25">
      <c r="A155">
        <v>156</v>
      </c>
      <c r="B155">
        <v>2700</v>
      </c>
      <c r="C155">
        <v>875</v>
      </c>
      <c r="D155">
        <v>12.651</v>
      </c>
    </row>
    <row r="156" spans="1:4" x14ac:dyDescent="0.25">
      <c r="A156">
        <v>157</v>
      </c>
      <c r="B156">
        <v>2700</v>
      </c>
      <c r="C156">
        <v>900</v>
      </c>
      <c r="D156">
        <v>12.631</v>
      </c>
    </row>
    <row r="157" spans="1:4" x14ac:dyDescent="0.25">
      <c r="A157">
        <v>158</v>
      </c>
      <c r="B157">
        <v>2700</v>
      </c>
      <c r="C157">
        <v>925</v>
      </c>
      <c r="D157">
        <v>12.641</v>
      </c>
    </row>
    <row r="158" spans="1:4" x14ac:dyDescent="0.25">
      <c r="A158">
        <v>159</v>
      </c>
      <c r="B158">
        <v>2700</v>
      </c>
      <c r="C158">
        <v>950</v>
      </c>
      <c r="D158">
        <v>12.635999999999999</v>
      </c>
    </row>
    <row r="159" spans="1:4" x14ac:dyDescent="0.25">
      <c r="A159">
        <v>160</v>
      </c>
      <c r="B159">
        <v>2700</v>
      </c>
      <c r="C159">
        <v>975</v>
      </c>
      <c r="D159">
        <v>12.646000000000001</v>
      </c>
    </row>
    <row r="160" spans="1:4" x14ac:dyDescent="0.25">
      <c r="A160">
        <v>161</v>
      </c>
      <c r="B160">
        <v>2700</v>
      </c>
      <c r="C160">
        <v>1000</v>
      </c>
      <c r="D160">
        <v>12.656000000000001</v>
      </c>
    </row>
    <row r="161" spans="1:4" x14ac:dyDescent="0.25">
      <c r="A161">
        <v>162</v>
      </c>
      <c r="B161">
        <v>2700</v>
      </c>
      <c r="C161">
        <v>1025</v>
      </c>
      <c r="D161">
        <v>12.622</v>
      </c>
    </row>
    <row r="162" spans="1:4" x14ac:dyDescent="0.25">
      <c r="A162">
        <v>163</v>
      </c>
      <c r="B162">
        <v>2700</v>
      </c>
      <c r="C162">
        <v>1050</v>
      </c>
      <c r="D162">
        <v>12.651</v>
      </c>
    </row>
    <row r="163" spans="1:4" x14ac:dyDescent="0.25">
      <c r="A163">
        <v>164</v>
      </c>
      <c r="B163">
        <v>2700</v>
      </c>
      <c r="C163">
        <v>1075</v>
      </c>
      <c r="D163">
        <v>12.635999999999999</v>
      </c>
    </row>
    <row r="164" spans="1:4" x14ac:dyDescent="0.25">
      <c r="A164">
        <v>165</v>
      </c>
      <c r="B164">
        <v>2700</v>
      </c>
      <c r="C164">
        <v>1100</v>
      </c>
      <c r="D164">
        <v>12.627000000000001</v>
      </c>
    </row>
    <row r="165" spans="1:4" x14ac:dyDescent="0.25">
      <c r="A165">
        <v>166</v>
      </c>
      <c r="B165">
        <v>2700</v>
      </c>
      <c r="C165">
        <v>1125</v>
      </c>
      <c r="D165">
        <v>12.635999999999999</v>
      </c>
    </row>
    <row r="166" spans="1:4" x14ac:dyDescent="0.25">
      <c r="A166">
        <v>167</v>
      </c>
      <c r="B166">
        <v>2700</v>
      </c>
      <c r="C166">
        <v>1150</v>
      </c>
      <c r="D166">
        <v>12.646000000000001</v>
      </c>
    </row>
    <row r="167" spans="1:4" x14ac:dyDescent="0.25">
      <c r="A167">
        <v>168</v>
      </c>
      <c r="B167">
        <v>2700</v>
      </c>
      <c r="C167">
        <v>1175</v>
      </c>
      <c r="D167">
        <v>12.641</v>
      </c>
    </row>
    <row r="168" spans="1:4" x14ac:dyDescent="0.25">
      <c r="A168">
        <v>169</v>
      </c>
      <c r="B168">
        <v>2700</v>
      </c>
      <c r="C168">
        <v>1200</v>
      </c>
      <c r="D168">
        <v>12.635999999999999</v>
      </c>
    </row>
    <row r="169" spans="1:4" x14ac:dyDescent="0.25">
      <c r="A169">
        <v>170</v>
      </c>
      <c r="B169">
        <v>2700</v>
      </c>
      <c r="C169">
        <v>1225</v>
      </c>
      <c r="D169">
        <v>12.622</v>
      </c>
    </row>
    <row r="170" spans="1:4" x14ac:dyDescent="0.25">
      <c r="A170">
        <v>171</v>
      </c>
      <c r="B170">
        <v>2700</v>
      </c>
      <c r="C170">
        <v>1250</v>
      </c>
      <c r="D170">
        <v>12.627000000000001</v>
      </c>
    </row>
    <row r="171" spans="1:4" x14ac:dyDescent="0.25">
      <c r="A171">
        <v>172</v>
      </c>
      <c r="B171">
        <v>2700</v>
      </c>
      <c r="C171">
        <v>1275</v>
      </c>
      <c r="D171">
        <v>12.631</v>
      </c>
    </row>
    <row r="172" spans="1:4" x14ac:dyDescent="0.25">
      <c r="A172">
        <v>173</v>
      </c>
      <c r="B172">
        <v>2700</v>
      </c>
      <c r="C172">
        <v>1300</v>
      </c>
      <c r="D172">
        <v>12.651</v>
      </c>
    </row>
    <row r="173" spans="1:4" x14ac:dyDescent="0.25">
      <c r="A173">
        <v>174</v>
      </c>
      <c r="B173">
        <v>2700</v>
      </c>
      <c r="C173">
        <v>1325</v>
      </c>
      <c r="D173">
        <v>12.631</v>
      </c>
    </row>
    <row r="174" spans="1:4" x14ac:dyDescent="0.25">
      <c r="A174">
        <v>175</v>
      </c>
      <c r="B174">
        <v>2700</v>
      </c>
      <c r="C174">
        <v>1350</v>
      </c>
      <c r="D174">
        <v>12.635999999999999</v>
      </c>
    </row>
    <row r="175" spans="1:4" x14ac:dyDescent="0.25">
      <c r="A175">
        <v>176</v>
      </c>
      <c r="B175">
        <v>2700</v>
      </c>
      <c r="C175">
        <v>1375</v>
      </c>
      <c r="D175">
        <v>12.602</v>
      </c>
    </row>
    <row r="176" spans="1:4" x14ac:dyDescent="0.25">
      <c r="A176">
        <v>177</v>
      </c>
      <c r="B176">
        <v>2700</v>
      </c>
      <c r="C176">
        <v>1400</v>
      </c>
      <c r="D176">
        <v>12.631</v>
      </c>
    </row>
    <row r="177" spans="1:4" x14ac:dyDescent="0.25">
      <c r="A177">
        <v>178</v>
      </c>
      <c r="B177">
        <v>2700</v>
      </c>
      <c r="C177">
        <v>1425</v>
      </c>
      <c r="D177">
        <v>12.622</v>
      </c>
    </row>
    <row r="178" spans="1:4" x14ac:dyDescent="0.25">
      <c r="A178">
        <v>179</v>
      </c>
      <c r="B178">
        <v>2700</v>
      </c>
      <c r="C178">
        <v>1450</v>
      </c>
      <c r="D178">
        <v>12.617000000000001</v>
      </c>
    </row>
    <row r="179" spans="1:4" x14ac:dyDescent="0.25">
      <c r="A179">
        <v>180</v>
      </c>
      <c r="B179">
        <v>2700</v>
      </c>
      <c r="C179">
        <v>1475</v>
      </c>
      <c r="D179">
        <v>12.631</v>
      </c>
    </row>
    <row r="180" spans="1:4" x14ac:dyDescent="0.25">
      <c r="A180">
        <v>181</v>
      </c>
      <c r="B180">
        <v>2700</v>
      </c>
      <c r="C180">
        <v>1500</v>
      </c>
      <c r="D180">
        <v>12.617000000000001</v>
      </c>
    </row>
    <row r="181" spans="1:4" x14ac:dyDescent="0.25">
      <c r="A181">
        <v>182</v>
      </c>
      <c r="B181">
        <v>3200</v>
      </c>
      <c r="C181">
        <v>25</v>
      </c>
      <c r="D181">
        <v>12.557</v>
      </c>
    </row>
    <row r="182" spans="1:4" x14ac:dyDescent="0.25">
      <c r="A182">
        <v>183</v>
      </c>
      <c r="B182">
        <v>3200</v>
      </c>
      <c r="C182">
        <v>50</v>
      </c>
      <c r="D182">
        <v>12.497999999999999</v>
      </c>
    </row>
    <row r="183" spans="1:4" x14ac:dyDescent="0.25">
      <c r="A183">
        <v>184</v>
      </c>
      <c r="B183">
        <v>3200</v>
      </c>
      <c r="C183">
        <v>75</v>
      </c>
      <c r="D183">
        <v>12.561999999999999</v>
      </c>
    </row>
    <row r="184" spans="1:4" x14ac:dyDescent="0.25">
      <c r="A184">
        <v>185</v>
      </c>
      <c r="B184">
        <v>3200</v>
      </c>
      <c r="C184">
        <v>100</v>
      </c>
      <c r="D184">
        <v>12.567</v>
      </c>
    </row>
    <row r="185" spans="1:4" x14ac:dyDescent="0.25">
      <c r="A185">
        <v>186</v>
      </c>
      <c r="B185">
        <v>3200</v>
      </c>
      <c r="C185">
        <v>125</v>
      </c>
      <c r="D185">
        <v>12.532999999999999</v>
      </c>
    </row>
    <row r="186" spans="1:4" x14ac:dyDescent="0.25">
      <c r="A186">
        <v>187</v>
      </c>
      <c r="B186">
        <v>3200</v>
      </c>
      <c r="C186">
        <v>150</v>
      </c>
      <c r="D186">
        <v>12.552</v>
      </c>
    </row>
    <row r="187" spans="1:4" x14ac:dyDescent="0.25">
      <c r="A187">
        <v>188</v>
      </c>
      <c r="B187">
        <v>3200</v>
      </c>
      <c r="C187">
        <v>175</v>
      </c>
      <c r="D187">
        <v>12.542999999999999</v>
      </c>
    </row>
    <row r="188" spans="1:4" x14ac:dyDescent="0.25">
      <c r="A188">
        <v>189</v>
      </c>
      <c r="B188">
        <v>3200</v>
      </c>
      <c r="C188">
        <v>200</v>
      </c>
      <c r="D188">
        <v>12.571999999999999</v>
      </c>
    </row>
    <row r="189" spans="1:4" x14ac:dyDescent="0.25">
      <c r="A189">
        <v>190</v>
      </c>
      <c r="B189">
        <v>3200</v>
      </c>
      <c r="C189">
        <v>225</v>
      </c>
      <c r="D189">
        <v>12.538</v>
      </c>
    </row>
    <row r="190" spans="1:4" x14ac:dyDescent="0.25">
      <c r="A190">
        <v>191</v>
      </c>
      <c r="B190">
        <v>3200</v>
      </c>
      <c r="C190">
        <v>250</v>
      </c>
      <c r="D190">
        <v>12.552</v>
      </c>
    </row>
    <row r="191" spans="1:4" x14ac:dyDescent="0.25">
      <c r="A191">
        <v>192</v>
      </c>
      <c r="B191">
        <v>3200</v>
      </c>
      <c r="C191">
        <v>275</v>
      </c>
      <c r="D191">
        <v>12.528</v>
      </c>
    </row>
    <row r="192" spans="1:4" x14ac:dyDescent="0.25">
      <c r="A192">
        <v>193</v>
      </c>
      <c r="B192">
        <v>3200</v>
      </c>
      <c r="C192">
        <v>300</v>
      </c>
      <c r="D192">
        <v>12.571999999999999</v>
      </c>
    </row>
    <row r="193" spans="1:4" x14ac:dyDescent="0.25">
      <c r="A193">
        <v>194</v>
      </c>
      <c r="B193">
        <v>3200</v>
      </c>
      <c r="C193">
        <v>325</v>
      </c>
      <c r="D193">
        <v>12.557</v>
      </c>
    </row>
    <row r="194" spans="1:4" x14ac:dyDescent="0.25">
      <c r="A194">
        <v>195</v>
      </c>
      <c r="B194">
        <v>3200</v>
      </c>
      <c r="C194">
        <v>350</v>
      </c>
      <c r="D194">
        <v>12.532999999999999</v>
      </c>
    </row>
    <row r="195" spans="1:4" x14ac:dyDescent="0.25">
      <c r="A195">
        <v>196</v>
      </c>
      <c r="B195">
        <v>3200</v>
      </c>
      <c r="C195">
        <v>375</v>
      </c>
      <c r="D195">
        <v>12.528</v>
      </c>
    </row>
    <row r="196" spans="1:4" x14ac:dyDescent="0.25">
      <c r="A196">
        <v>197</v>
      </c>
      <c r="B196">
        <v>3200</v>
      </c>
      <c r="C196">
        <v>400</v>
      </c>
      <c r="D196">
        <v>12.507999999999999</v>
      </c>
    </row>
    <row r="197" spans="1:4" x14ac:dyDescent="0.25">
      <c r="A197">
        <v>198</v>
      </c>
      <c r="B197">
        <v>3200</v>
      </c>
      <c r="C197">
        <v>425</v>
      </c>
      <c r="D197">
        <v>12.77</v>
      </c>
    </row>
    <row r="198" spans="1:4" x14ac:dyDescent="0.25">
      <c r="A198">
        <v>199</v>
      </c>
      <c r="B198">
        <v>3200</v>
      </c>
      <c r="C198">
        <v>450</v>
      </c>
      <c r="D198">
        <v>12.917999999999999</v>
      </c>
    </row>
    <row r="199" spans="1:4" x14ac:dyDescent="0.25">
      <c r="A199">
        <v>200</v>
      </c>
      <c r="B199">
        <v>3200</v>
      </c>
      <c r="C199">
        <v>475</v>
      </c>
      <c r="D199">
        <v>12.888</v>
      </c>
    </row>
    <row r="200" spans="1:4" x14ac:dyDescent="0.25">
      <c r="A200">
        <v>201</v>
      </c>
      <c r="B200">
        <v>3200</v>
      </c>
      <c r="C200">
        <v>500</v>
      </c>
      <c r="D200">
        <v>12.923</v>
      </c>
    </row>
    <row r="201" spans="1:4" x14ac:dyDescent="0.25">
      <c r="A201">
        <v>202</v>
      </c>
      <c r="B201">
        <v>3200</v>
      </c>
      <c r="C201">
        <v>525</v>
      </c>
      <c r="D201">
        <v>12.933</v>
      </c>
    </row>
    <row r="202" spans="1:4" x14ac:dyDescent="0.25">
      <c r="A202">
        <v>203</v>
      </c>
      <c r="B202">
        <v>3200</v>
      </c>
      <c r="C202">
        <v>550</v>
      </c>
      <c r="D202">
        <v>12.928000000000001</v>
      </c>
    </row>
    <row r="203" spans="1:4" x14ac:dyDescent="0.25">
      <c r="A203">
        <v>204</v>
      </c>
      <c r="B203">
        <v>3200</v>
      </c>
      <c r="C203">
        <v>575</v>
      </c>
      <c r="D203">
        <v>12.917999999999999</v>
      </c>
    </row>
    <row r="204" spans="1:4" x14ac:dyDescent="0.25">
      <c r="A204">
        <v>205</v>
      </c>
      <c r="B204">
        <v>3200</v>
      </c>
      <c r="C204">
        <v>600</v>
      </c>
      <c r="D204">
        <v>12.933</v>
      </c>
    </row>
    <row r="205" spans="1:4" x14ac:dyDescent="0.25">
      <c r="A205">
        <v>206</v>
      </c>
      <c r="B205">
        <v>3200</v>
      </c>
      <c r="C205">
        <v>625</v>
      </c>
      <c r="D205">
        <v>12.933</v>
      </c>
    </row>
    <row r="206" spans="1:4" x14ac:dyDescent="0.25">
      <c r="A206">
        <v>207</v>
      </c>
      <c r="B206">
        <v>3200</v>
      </c>
      <c r="C206">
        <v>650</v>
      </c>
      <c r="D206">
        <v>12.907999999999999</v>
      </c>
    </row>
    <row r="207" spans="1:4" x14ac:dyDescent="0.25">
      <c r="A207">
        <v>208</v>
      </c>
      <c r="B207">
        <v>3200</v>
      </c>
      <c r="C207">
        <v>675</v>
      </c>
      <c r="D207">
        <v>12.913</v>
      </c>
    </row>
    <row r="208" spans="1:4" x14ac:dyDescent="0.25">
      <c r="A208">
        <v>209</v>
      </c>
      <c r="B208">
        <v>3200</v>
      </c>
      <c r="C208">
        <v>700</v>
      </c>
      <c r="D208">
        <v>12.917999999999999</v>
      </c>
    </row>
    <row r="209" spans="1:4" x14ac:dyDescent="0.25">
      <c r="A209">
        <v>210</v>
      </c>
      <c r="B209">
        <v>3200</v>
      </c>
      <c r="C209">
        <v>725</v>
      </c>
      <c r="D209">
        <v>12.917999999999999</v>
      </c>
    </row>
    <row r="210" spans="1:4" x14ac:dyDescent="0.25">
      <c r="A210">
        <v>211</v>
      </c>
      <c r="B210">
        <v>3200</v>
      </c>
      <c r="C210">
        <v>750</v>
      </c>
      <c r="D210">
        <v>12.923</v>
      </c>
    </row>
    <row r="211" spans="1:4" x14ac:dyDescent="0.25">
      <c r="A211">
        <v>212</v>
      </c>
      <c r="B211">
        <v>3200</v>
      </c>
      <c r="C211">
        <v>775</v>
      </c>
      <c r="D211">
        <v>12.917999999999999</v>
      </c>
    </row>
    <row r="212" spans="1:4" x14ac:dyDescent="0.25">
      <c r="A212">
        <v>213</v>
      </c>
      <c r="B212">
        <v>3200</v>
      </c>
      <c r="C212">
        <v>800</v>
      </c>
      <c r="D212">
        <v>12.938000000000001</v>
      </c>
    </row>
    <row r="213" spans="1:4" x14ac:dyDescent="0.25">
      <c r="A213">
        <v>214</v>
      </c>
      <c r="B213">
        <v>3200</v>
      </c>
      <c r="C213">
        <v>825</v>
      </c>
      <c r="D213">
        <v>12.928000000000001</v>
      </c>
    </row>
    <row r="214" spans="1:4" x14ac:dyDescent="0.25">
      <c r="A214">
        <v>215</v>
      </c>
      <c r="B214">
        <v>3200</v>
      </c>
      <c r="C214">
        <v>850</v>
      </c>
      <c r="D214">
        <v>12.933</v>
      </c>
    </row>
    <row r="215" spans="1:4" x14ac:dyDescent="0.25">
      <c r="A215">
        <v>216</v>
      </c>
      <c r="B215">
        <v>3200</v>
      </c>
      <c r="C215">
        <v>875</v>
      </c>
      <c r="D215">
        <v>12.952</v>
      </c>
    </row>
    <row r="216" spans="1:4" x14ac:dyDescent="0.25">
      <c r="A216">
        <v>217</v>
      </c>
      <c r="B216">
        <v>3200</v>
      </c>
      <c r="C216">
        <v>900</v>
      </c>
      <c r="D216">
        <v>12.913</v>
      </c>
    </row>
    <row r="217" spans="1:4" x14ac:dyDescent="0.25">
      <c r="A217">
        <v>218</v>
      </c>
      <c r="B217">
        <v>3200</v>
      </c>
      <c r="C217">
        <v>925</v>
      </c>
      <c r="D217">
        <v>12.917999999999999</v>
      </c>
    </row>
    <row r="218" spans="1:4" x14ac:dyDescent="0.25">
      <c r="A218">
        <v>219</v>
      </c>
      <c r="B218">
        <v>3200</v>
      </c>
      <c r="C218">
        <v>950</v>
      </c>
      <c r="D218">
        <v>12.952</v>
      </c>
    </row>
    <row r="219" spans="1:4" x14ac:dyDescent="0.25">
      <c r="A219">
        <v>220</v>
      </c>
      <c r="B219">
        <v>3200</v>
      </c>
      <c r="C219">
        <v>975</v>
      </c>
      <c r="D219">
        <v>12.913</v>
      </c>
    </row>
    <row r="220" spans="1:4" x14ac:dyDescent="0.25">
      <c r="A220">
        <v>221</v>
      </c>
      <c r="B220">
        <v>3200</v>
      </c>
      <c r="C220">
        <v>1000</v>
      </c>
      <c r="D220">
        <v>12.923</v>
      </c>
    </row>
    <row r="221" spans="1:4" x14ac:dyDescent="0.25">
      <c r="A221">
        <v>222</v>
      </c>
      <c r="B221">
        <v>3200</v>
      </c>
      <c r="C221">
        <v>1025</v>
      </c>
      <c r="D221">
        <v>12.928000000000001</v>
      </c>
    </row>
    <row r="222" spans="1:4" x14ac:dyDescent="0.25">
      <c r="A222">
        <v>223</v>
      </c>
      <c r="B222">
        <v>3200</v>
      </c>
      <c r="C222">
        <v>1050</v>
      </c>
      <c r="D222">
        <v>12.928000000000001</v>
      </c>
    </row>
    <row r="223" spans="1:4" x14ac:dyDescent="0.25">
      <c r="A223">
        <v>224</v>
      </c>
      <c r="B223">
        <v>3200</v>
      </c>
      <c r="C223">
        <v>1075</v>
      </c>
      <c r="D223">
        <v>12.928000000000001</v>
      </c>
    </row>
    <row r="224" spans="1:4" x14ac:dyDescent="0.25">
      <c r="A224">
        <v>225</v>
      </c>
      <c r="B224">
        <v>3200</v>
      </c>
      <c r="C224">
        <v>1100</v>
      </c>
      <c r="D224">
        <v>12.913</v>
      </c>
    </row>
    <row r="225" spans="1:4" x14ac:dyDescent="0.25">
      <c r="A225">
        <v>226</v>
      </c>
      <c r="B225">
        <v>3200</v>
      </c>
      <c r="C225">
        <v>1125</v>
      </c>
      <c r="D225">
        <v>12.917999999999999</v>
      </c>
    </row>
    <row r="226" spans="1:4" x14ac:dyDescent="0.25">
      <c r="A226">
        <v>227</v>
      </c>
      <c r="B226">
        <v>3200</v>
      </c>
      <c r="C226">
        <v>1150</v>
      </c>
      <c r="D226">
        <v>12.913</v>
      </c>
    </row>
    <row r="227" spans="1:4" x14ac:dyDescent="0.25">
      <c r="A227">
        <v>228</v>
      </c>
      <c r="B227">
        <v>3200</v>
      </c>
      <c r="C227">
        <v>1175</v>
      </c>
      <c r="D227">
        <v>12.928000000000001</v>
      </c>
    </row>
    <row r="228" spans="1:4" x14ac:dyDescent="0.25">
      <c r="A228">
        <v>229</v>
      </c>
      <c r="B228">
        <v>3200</v>
      </c>
      <c r="C228">
        <v>1200</v>
      </c>
      <c r="D228">
        <v>12.933</v>
      </c>
    </row>
    <row r="229" spans="1:4" x14ac:dyDescent="0.25">
      <c r="A229">
        <v>230</v>
      </c>
      <c r="B229">
        <v>3200</v>
      </c>
      <c r="C229">
        <v>1225</v>
      </c>
      <c r="D229">
        <v>12.917999999999999</v>
      </c>
    </row>
    <row r="230" spans="1:4" x14ac:dyDescent="0.25">
      <c r="A230">
        <v>231</v>
      </c>
      <c r="B230">
        <v>3200</v>
      </c>
      <c r="C230">
        <v>1250</v>
      </c>
      <c r="D230">
        <v>12.907999999999999</v>
      </c>
    </row>
    <row r="231" spans="1:4" x14ac:dyDescent="0.25">
      <c r="A231">
        <v>232</v>
      </c>
      <c r="B231">
        <v>3200</v>
      </c>
      <c r="C231">
        <v>1275</v>
      </c>
      <c r="D231">
        <v>12.913</v>
      </c>
    </row>
    <row r="232" spans="1:4" x14ac:dyDescent="0.25">
      <c r="A232">
        <v>233</v>
      </c>
      <c r="B232">
        <v>3200</v>
      </c>
      <c r="C232">
        <v>1300</v>
      </c>
      <c r="D232">
        <v>12.903</v>
      </c>
    </row>
    <row r="233" spans="1:4" x14ac:dyDescent="0.25">
      <c r="A233">
        <v>234</v>
      </c>
      <c r="B233">
        <v>3200</v>
      </c>
      <c r="C233">
        <v>1325</v>
      </c>
      <c r="D233">
        <v>12.933</v>
      </c>
    </row>
    <row r="234" spans="1:4" x14ac:dyDescent="0.25">
      <c r="A234">
        <v>235</v>
      </c>
      <c r="B234">
        <v>3200</v>
      </c>
      <c r="C234">
        <v>1350</v>
      </c>
      <c r="D234">
        <v>12.942</v>
      </c>
    </row>
    <row r="235" spans="1:4" x14ac:dyDescent="0.25">
      <c r="A235">
        <v>236</v>
      </c>
      <c r="B235">
        <v>3200</v>
      </c>
      <c r="C235">
        <v>1375</v>
      </c>
      <c r="D235">
        <v>12.917999999999999</v>
      </c>
    </row>
    <row r="236" spans="1:4" x14ac:dyDescent="0.25">
      <c r="A236">
        <v>237</v>
      </c>
      <c r="B236">
        <v>3200</v>
      </c>
      <c r="C236">
        <v>1400</v>
      </c>
      <c r="D236">
        <v>12.933</v>
      </c>
    </row>
    <row r="237" spans="1:4" x14ac:dyDescent="0.25">
      <c r="A237">
        <v>238</v>
      </c>
      <c r="B237">
        <v>3200</v>
      </c>
      <c r="C237">
        <v>1425</v>
      </c>
      <c r="D237">
        <v>12.928000000000001</v>
      </c>
    </row>
    <row r="238" spans="1:4" x14ac:dyDescent="0.25">
      <c r="A238">
        <v>239</v>
      </c>
      <c r="B238">
        <v>3200</v>
      </c>
      <c r="C238">
        <v>1450</v>
      </c>
      <c r="D238">
        <v>12.903</v>
      </c>
    </row>
    <row r="239" spans="1:4" x14ac:dyDescent="0.25">
      <c r="A239">
        <v>240</v>
      </c>
      <c r="B239">
        <v>3200</v>
      </c>
      <c r="C239">
        <v>1475</v>
      </c>
      <c r="D239">
        <v>12.917999999999999</v>
      </c>
    </row>
    <row r="240" spans="1:4" x14ac:dyDescent="0.25">
      <c r="A240">
        <v>241</v>
      </c>
      <c r="B240">
        <v>3200</v>
      </c>
      <c r="C240">
        <v>1500</v>
      </c>
      <c r="D240">
        <v>12.888</v>
      </c>
    </row>
    <row r="241" spans="1:4" x14ac:dyDescent="0.25">
      <c r="A241">
        <v>242</v>
      </c>
      <c r="B241">
        <v>1000</v>
      </c>
      <c r="C241">
        <v>4825</v>
      </c>
      <c r="D241">
        <v>12.715</v>
      </c>
    </row>
    <row r="242" spans="1:4" x14ac:dyDescent="0.25">
      <c r="A242">
        <v>243</v>
      </c>
      <c r="B242">
        <v>1000</v>
      </c>
      <c r="C242">
        <v>4850</v>
      </c>
      <c r="D242">
        <v>12.71</v>
      </c>
    </row>
    <row r="243" spans="1:4" x14ac:dyDescent="0.25">
      <c r="A243">
        <v>244</v>
      </c>
      <c r="B243">
        <v>1000</v>
      </c>
      <c r="C243">
        <v>4875</v>
      </c>
      <c r="D243">
        <v>12.701000000000001</v>
      </c>
    </row>
    <row r="244" spans="1:4" x14ac:dyDescent="0.25">
      <c r="A244">
        <v>245</v>
      </c>
      <c r="B244">
        <v>1000</v>
      </c>
      <c r="C244">
        <v>4900</v>
      </c>
      <c r="D244">
        <v>12.701000000000001</v>
      </c>
    </row>
    <row r="245" spans="1:4" x14ac:dyDescent="0.25">
      <c r="A245">
        <v>246</v>
      </c>
      <c r="B245">
        <v>1000</v>
      </c>
      <c r="C245">
        <v>4925</v>
      </c>
      <c r="D245">
        <v>12.705</v>
      </c>
    </row>
    <row r="246" spans="1:4" x14ac:dyDescent="0.25">
      <c r="A246">
        <v>247</v>
      </c>
      <c r="B246">
        <v>1000</v>
      </c>
      <c r="C246">
        <v>4950</v>
      </c>
      <c r="D246">
        <v>12.72</v>
      </c>
    </row>
    <row r="247" spans="1:4" x14ac:dyDescent="0.25">
      <c r="A247">
        <v>248</v>
      </c>
      <c r="B247">
        <v>1000</v>
      </c>
      <c r="C247">
        <v>4975</v>
      </c>
      <c r="D247">
        <v>12.715</v>
      </c>
    </row>
    <row r="248" spans="1:4" x14ac:dyDescent="0.25">
      <c r="A248">
        <v>249</v>
      </c>
      <c r="B248">
        <v>1000</v>
      </c>
      <c r="C248">
        <v>5000</v>
      </c>
      <c r="D248">
        <v>12.696</v>
      </c>
    </row>
    <row r="249" spans="1:4" x14ac:dyDescent="0.25">
      <c r="A249">
        <v>250</v>
      </c>
      <c r="B249">
        <v>1000</v>
      </c>
      <c r="C249">
        <v>5025</v>
      </c>
      <c r="D249">
        <v>12.696</v>
      </c>
    </row>
    <row r="250" spans="1:4" x14ac:dyDescent="0.25">
      <c r="A250">
        <v>251</v>
      </c>
      <c r="B250">
        <v>1000</v>
      </c>
      <c r="C250">
        <v>5050</v>
      </c>
      <c r="D250">
        <v>12.705</v>
      </c>
    </row>
    <row r="251" spans="1:4" x14ac:dyDescent="0.25">
      <c r="A251">
        <v>252</v>
      </c>
      <c r="B251">
        <v>1000</v>
      </c>
      <c r="C251">
        <v>5075</v>
      </c>
      <c r="D251">
        <v>12.705</v>
      </c>
    </row>
    <row r="252" spans="1:4" x14ac:dyDescent="0.25">
      <c r="A252">
        <v>253</v>
      </c>
      <c r="B252">
        <v>1000</v>
      </c>
      <c r="C252">
        <v>5100</v>
      </c>
      <c r="D252">
        <v>12.71</v>
      </c>
    </row>
    <row r="253" spans="1:4" x14ac:dyDescent="0.25">
      <c r="A253">
        <v>254</v>
      </c>
      <c r="B253">
        <v>1000</v>
      </c>
      <c r="C253">
        <v>5125</v>
      </c>
      <c r="D253">
        <v>12.701000000000001</v>
      </c>
    </row>
    <row r="254" spans="1:4" x14ac:dyDescent="0.25">
      <c r="A254">
        <v>255</v>
      </c>
      <c r="B254">
        <v>1000</v>
      </c>
      <c r="C254">
        <v>5150</v>
      </c>
      <c r="D254">
        <v>12.701000000000001</v>
      </c>
    </row>
    <row r="255" spans="1:4" x14ac:dyDescent="0.25">
      <c r="A255">
        <v>256</v>
      </c>
      <c r="B255">
        <v>1000</v>
      </c>
      <c r="C255">
        <v>5175</v>
      </c>
      <c r="D255">
        <v>12.691000000000001</v>
      </c>
    </row>
    <row r="256" spans="1:4" x14ac:dyDescent="0.25">
      <c r="A256">
        <v>257</v>
      </c>
      <c r="B256">
        <v>1000</v>
      </c>
      <c r="C256">
        <v>5200</v>
      </c>
      <c r="D256">
        <v>12.71</v>
      </c>
    </row>
    <row r="257" spans="1:4" x14ac:dyDescent="0.25">
      <c r="A257">
        <v>258</v>
      </c>
      <c r="B257">
        <v>1000</v>
      </c>
      <c r="C257">
        <v>5225</v>
      </c>
      <c r="D257">
        <v>12.701000000000001</v>
      </c>
    </row>
    <row r="258" spans="1:4" x14ac:dyDescent="0.25">
      <c r="A258">
        <v>259</v>
      </c>
      <c r="B258">
        <v>1000</v>
      </c>
      <c r="C258">
        <v>5250</v>
      </c>
      <c r="D258">
        <v>12.676</v>
      </c>
    </row>
    <row r="259" spans="1:4" x14ac:dyDescent="0.25">
      <c r="A259">
        <v>260</v>
      </c>
      <c r="B259">
        <v>1000</v>
      </c>
      <c r="C259">
        <v>5275</v>
      </c>
      <c r="D259">
        <v>12.715</v>
      </c>
    </row>
    <row r="260" spans="1:4" x14ac:dyDescent="0.25">
      <c r="A260">
        <v>261</v>
      </c>
      <c r="B260">
        <v>1000</v>
      </c>
      <c r="C260">
        <v>5300</v>
      </c>
      <c r="D260">
        <v>12.701000000000001</v>
      </c>
    </row>
    <row r="261" spans="1:4" x14ac:dyDescent="0.25">
      <c r="A261">
        <v>262</v>
      </c>
      <c r="B261">
        <v>1000</v>
      </c>
      <c r="C261">
        <v>5325</v>
      </c>
      <c r="D261">
        <v>12.686</v>
      </c>
    </row>
    <row r="262" spans="1:4" x14ac:dyDescent="0.25">
      <c r="A262">
        <v>263</v>
      </c>
      <c r="B262">
        <v>1000</v>
      </c>
      <c r="C262">
        <v>5350</v>
      </c>
      <c r="D262">
        <v>12.701000000000001</v>
      </c>
    </row>
    <row r="263" spans="1:4" x14ac:dyDescent="0.25">
      <c r="A263">
        <v>264</v>
      </c>
      <c r="B263">
        <v>1000</v>
      </c>
      <c r="C263">
        <v>5375</v>
      </c>
      <c r="D263">
        <v>12.71</v>
      </c>
    </row>
    <row r="264" spans="1:4" x14ac:dyDescent="0.25">
      <c r="A264">
        <v>265</v>
      </c>
      <c r="B264">
        <v>1000</v>
      </c>
      <c r="C264">
        <v>5400</v>
      </c>
      <c r="D264">
        <v>12.71</v>
      </c>
    </row>
    <row r="265" spans="1:4" x14ac:dyDescent="0.25">
      <c r="A265">
        <v>266</v>
      </c>
      <c r="B265">
        <v>1000</v>
      </c>
      <c r="C265">
        <v>5425</v>
      </c>
      <c r="D265">
        <v>12.686</v>
      </c>
    </row>
    <row r="266" spans="1:4" x14ac:dyDescent="0.25">
      <c r="A266">
        <v>267</v>
      </c>
      <c r="B266">
        <v>1000</v>
      </c>
      <c r="C266">
        <v>5450</v>
      </c>
      <c r="D266">
        <v>12.715</v>
      </c>
    </row>
    <row r="267" spans="1:4" x14ac:dyDescent="0.25">
      <c r="A267">
        <v>268</v>
      </c>
      <c r="B267">
        <v>1000</v>
      </c>
      <c r="C267">
        <v>5475</v>
      </c>
      <c r="D267">
        <v>12.72</v>
      </c>
    </row>
    <row r="268" spans="1:4" x14ac:dyDescent="0.25">
      <c r="A268">
        <v>269</v>
      </c>
      <c r="B268">
        <v>1000</v>
      </c>
      <c r="C268">
        <v>5500</v>
      </c>
      <c r="D268">
        <v>12.696</v>
      </c>
    </row>
    <row r="269" spans="1:4" x14ac:dyDescent="0.25">
      <c r="A269">
        <v>270</v>
      </c>
      <c r="B269">
        <v>1000</v>
      </c>
      <c r="C269">
        <v>5525</v>
      </c>
      <c r="D269">
        <v>12.686</v>
      </c>
    </row>
    <row r="270" spans="1:4" x14ac:dyDescent="0.25">
      <c r="A270">
        <v>271</v>
      </c>
      <c r="B270">
        <v>1000</v>
      </c>
      <c r="C270">
        <v>5550</v>
      </c>
      <c r="D270">
        <v>12.691000000000001</v>
      </c>
    </row>
    <row r="271" spans="1:4" x14ac:dyDescent="0.25">
      <c r="A271">
        <v>272</v>
      </c>
      <c r="B271">
        <v>1000</v>
      </c>
      <c r="C271">
        <v>5575</v>
      </c>
      <c r="D271">
        <v>12.705</v>
      </c>
    </row>
    <row r="272" spans="1:4" x14ac:dyDescent="0.25">
      <c r="A272">
        <v>273</v>
      </c>
      <c r="B272">
        <v>1000</v>
      </c>
      <c r="C272">
        <v>5600</v>
      </c>
      <c r="D272">
        <v>12.71</v>
      </c>
    </row>
    <row r="273" spans="1:4" x14ac:dyDescent="0.25">
      <c r="A273">
        <v>274</v>
      </c>
      <c r="B273">
        <v>1000</v>
      </c>
      <c r="C273">
        <v>5625</v>
      </c>
      <c r="D273">
        <v>12.696</v>
      </c>
    </row>
    <row r="274" spans="1:4" x14ac:dyDescent="0.25">
      <c r="A274">
        <v>275</v>
      </c>
      <c r="B274">
        <v>1000</v>
      </c>
      <c r="C274">
        <v>5650</v>
      </c>
      <c r="D274">
        <v>12.71</v>
      </c>
    </row>
    <row r="275" spans="1:4" x14ac:dyDescent="0.25">
      <c r="A275">
        <v>276</v>
      </c>
      <c r="B275">
        <v>1000</v>
      </c>
      <c r="C275">
        <v>5675</v>
      </c>
      <c r="D275">
        <v>12.696</v>
      </c>
    </row>
    <row r="276" spans="1:4" x14ac:dyDescent="0.25">
      <c r="A276">
        <v>277</v>
      </c>
      <c r="B276">
        <v>1000</v>
      </c>
      <c r="C276">
        <v>5700</v>
      </c>
      <c r="D276">
        <v>12.701000000000001</v>
      </c>
    </row>
    <row r="277" spans="1:4" x14ac:dyDescent="0.25">
      <c r="A277">
        <v>278</v>
      </c>
      <c r="B277">
        <v>1000</v>
      </c>
      <c r="C277">
        <v>5725</v>
      </c>
      <c r="D277">
        <v>12.72</v>
      </c>
    </row>
    <row r="278" spans="1:4" x14ac:dyDescent="0.25">
      <c r="A278">
        <v>279</v>
      </c>
      <c r="B278">
        <v>1000</v>
      </c>
      <c r="C278">
        <v>5750</v>
      </c>
      <c r="D278">
        <v>12.696</v>
      </c>
    </row>
    <row r="279" spans="1:4" x14ac:dyDescent="0.25">
      <c r="A279">
        <v>280</v>
      </c>
      <c r="B279">
        <v>1000</v>
      </c>
      <c r="C279">
        <v>5775</v>
      </c>
      <c r="D279">
        <v>12.71</v>
      </c>
    </row>
    <row r="280" spans="1:4" x14ac:dyDescent="0.25">
      <c r="A280">
        <v>281</v>
      </c>
      <c r="B280">
        <v>1000</v>
      </c>
      <c r="C280">
        <v>5800</v>
      </c>
      <c r="D280">
        <v>12.72</v>
      </c>
    </row>
    <row r="281" spans="1:4" x14ac:dyDescent="0.25">
      <c r="A281">
        <v>282</v>
      </c>
      <c r="B281">
        <v>1000</v>
      </c>
      <c r="C281">
        <v>5825</v>
      </c>
      <c r="D281">
        <v>12.715</v>
      </c>
    </row>
    <row r="282" spans="1:4" x14ac:dyDescent="0.25">
      <c r="A282">
        <v>283</v>
      </c>
      <c r="B282">
        <v>1000</v>
      </c>
      <c r="C282">
        <v>5850</v>
      </c>
      <c r="D282">
        <v>12.696</v>
      </c>
    </row>
    <row r="283" spans="1:4" x14ac:dyDescent="0.25">
      <c r="A283">
        <v>284</v>
      </c>
      <c r="B283">
        <v>1000</v>
      </c>
      <c r="C283">
        <v>5875</v>
      </c>
      <c r="D283">
        <v>12.676</v>
      </c>
    </row>
    <row r="284" spans="1:4" x14ac:dyDescent="0.25">
      <c r="A284">
        <v>285</v>
      </c>
      <c r="B284">
        <v>1000</v>
      </c>
      <c r="C284">
        <v>5900</v>
      </c>
      <c r="D284">
        <v>12.715</v>
      </c>
    </row>
    <row r="285" spans="1:4" x14ac:dyDescent="0.25">
      <c r="A285">
        <v>286</v>
      </c>
      <c r="B285">
        <v>1000</v>
      </c>
      <c r="C285">
        <v>5925</v>
      </c>
      <c r="D285">
        <v>12.696</v>
      </c>
    </row>
    <row r="286" spans="1:4" x14ac:dyDescent="0.25">
      <c r="A286">
        <v>287</v>
      </c>
      <c r="B286">
        <v>1000</v>
      </c>
      <c r="C286">
        <v>5950</v>
      </c>
      <c r="D286">
        <v>12.691000000000001</v>
      </c>
    </row>
    <row r="287" spans="1:4" x14ac:dyDescent="0.25">
      <c r="A287">
        <v>288</v>
      </c>
      <c r="B287">
        <v>1000</v>
      </c>
      <c r="C287">
        <v>5975</v>
      </c>
      <c r="D287">
        <v>12.701000000000001</v>
      </c>
    </row>
    <row r="288" spans="1:4" x14ac:dyDescent="0.25">
      <c r="A288">
        <v>289</v>
      </c>
      <c r="B288">
        <v>1000</v>
      </c>
      <c r="C288">
        <v>6000</v>
      </c>
      <c r="D288">
        <v>12.71</v>
      </c>
    </row>
    <row r="289" spans="1:4" x14ac:dyDescent="0.25">
      <c r="A289">
        <v>290</v>
      </c>
      <c r="B289">
        <v>1000</v>
      </c>
      <c r="C289">
        <v>6025</v>
      </c>
      <c r="D289">
        <v>12.715</v>
      </c>
    </row>
    <row r="290" spans="1:4" x14ac:dyDescent="0.25">
      <c r="A290">
        <v>291</v>
      </c>
      <c r="B290">
        <v>1000</v>
      </c>
      <c r="C290">
        <v>6050</v>
      </c>
      <c r="D290">
        <v>12.696</v>
      </c>
    </row>
    <row r="291" spans="1:4" x14ac:dyDescent="0.25">
      <c r="A291">
        <v>292</v>
      </c>
      <c r="B291">
        <v>1000</v>
      </c>
      <c r="C291">
        <v>6075</v>
      </c>
      <c r="D291">
        <v>12.72</v>
      </c>
    </row>
    <row r="292" spans="1:4" x14ac:dyDescent="0.25">
      <c r="A292">
        <v>293</v>
      </c>
      <c r="B292">
        <v>1000</v>
      </c>
      <c r="C292">
        <v>6100</v>
      </c>
      <c r="D292">
        <v>12.696</v>
      </c>
    </row>
    <row r="293" spans="1:4" x14ac:dyDescent="0.25">
      <c r="A293">
        <v>294</v>
      </c>
      <c r="B293">
        <v>1000</v>
      </c>
      <c r="C293">
        <v>6125</v>
      </c>
      <c r="D293">
        <v>12.701000000000001</v>
      </c>
    </row>
    <row r="294" spans="1:4" x14ac:dyDescent="0.25">
      <c r="A294">
        <v>295</v>
      </c>
      <c r="B294">
        <v>1000</v>
      </c>
      <c r="C294">
        <v>6150</v>
      </c>
      <c r="D294">
        <v>12.725</v>
      </c>
    </row>
    <row r="295" spans="1:4" x14ac:dyDescent="0.25">
      <c r="A295">
        <v>296</v>
      </c>
      <c r="B295">
        <v>1000</v>
      </c>
      <c r="C295">
        <v>6175</v>
      </c>
      <c r="D295">
        <v>12.680999999999999</v>
      </c>
    </row>
    <row r="296" spans="1:4" x14ac:dyDescent="0.25">
      <c r="A296">
        <v>297</v>
      </c>
      <c r="B296">
        <v>1000</v>
      </c>
      <c r="C296">
        <v>6200</v>
      </c>
      <c r="D296">
        <v>12.71</v>
      </c>
    </row>
    <row r="297" spans="1:4" x14ac:dyDescent="0.25">
      <c r="A297">
        <v>298</v>
      </c>
      <c r="B297">
        <v>1000</v>
      </c>
      <c r="C297">
        <v>6225</v>
      </c>
      <c r="D297">
        <v>12.686</v>
      </c>
    </row>
    <row r="298" spans="1:4" x14ac:dyDescent="0.25">
      <c r="A298">
        <v>299</v>
      </c>
      <c r="B298">
        <v>1000</v>
      </c>
      <c r="C298">
        <v>6250</v>
      </c>
      <c r="D298">
        <v>12.725</v>
      </c>
    </row>
    <row r="299" spans="1:4" x14ac:dyDescent="0.25">
      <c r="A299">
        <v>300</v>
      </c>
      <c r="B299">
        <v>1000</v>
      </c>
      <c r="C299">
        <v>6275</v>
      </c>
      <c r="D299">
        <v>12.72</v>
      </c>
    </row>
    <row r="300" spans="1:4" x14ac:dyDescent="0.25">
      <c r="A300">
        <v>301</v>
      </c>
      <c r="B300">
        <v>1000</v>
      </c>
      <c r="C300">
        <v>6300</v>
      </c>
      <c r="D300">
        <v>12.71</v>
      </c>
    </row>
    <row r="301" spans="1:4" x14ac:dyDescent="0.25">
      <c r="A301">
        <v>302</v>
      </c>
      <c r="B301">
        <v>1000</v>
      </c>
      <c r="C301">
        <v>6325</v>
      </c>
      <c r="D301">
        <v>12.71</v>
      </c>
    </row>
    <row r="302" spans="1:4" x14ac:dyDescent="0.25">
      <c r="A302">
        <v>303</v>
      </c>
      <c r="B302">
        <v>1000</v>
      </c>
      <c r="C302">
        <v>6350</v>
      </c>
      <c r="D302">
        <v>12.696</v>
      </c>
    </row>
    <row r="303" spans="1:4" x14ac:dyDescent="0.25">
      <c r="A303">
        <v>304</v>
      </c>
      <c r="B303">
        <v>1000</v>
      </c>
      <c r="C303">
        <v>6375</v>
      </c>
      <c r="D303">
        <v>12.72</v>
      </c>
    </row>
    <row r="304" spans="1:4" x14ac:dyDescent="0.25">
      <c r="A304">
        <v>305</v>
      </c>
      <c r="B304">
        <v>1000</v>
      </c>
      <c r="C304">
        <v>6400</v>
      </c>
      <c r="D304">
        <v>12.725</v>
      </c>
    </row>
    <row r="305" spans="1:4" x14ac:dyDescent="0.25">
      <c r="A305">
        <v>306</v>
      </c>
      <c r="B305">
        <v>1000</v>
      </c>
      <c r="C305">
        <v>6425</v>
      </c>
      <c r="D305">
        <v>12.701000000000001</v>
      </c>
    </row>
    <row r="306" spans="1:4" x14ac:dyDescent="0.25">
      <c r="A306">
        <v>307</v>
      </c>
      <c r="B306">
        <v>1000</v>
      </c>
      <c r="C306">
        <v>6450</v>
      </c>
      <c r="D306">
        <v>12.705</v>
      </c>
    </row>
    <row r="307" spans="1:4" x14ac:dyDescent="0.25">
      <c r="A307">
        <v>308</v>
      </c>
      <c r="B307">
        <v>1000</v>
      </c>
      <c r="C307">
        <v>6475</v>
      </c>
      <c r="D307">
        <v>12.705</v>
      </c>
    </row>
    <row r="308" spans="1:4" x14ac:dyDescent="0.25">
      <c r="A308">
        <v>309</v>
      </c>
      <c r="B308">
        <v>1000</v>
      </c>
      <c r="C308">
        <v>6500</v>
      </c>
      <c r="D308">
        <v>12.71</v>
      </c>
    </row>
    <row r="309" spans="1:4" x14ac:dyDescent="0.25">
      <c r="A309">
        <v>310</v>
      </c>
      <c r="B309">
        <v>1000</v>
      </c>
      <c r="C309">
        <v>6525</v>
      </c>
      <c r="D309">
        <v>12.696</v>
      </c>
    </row>
    <row r="310" spans="1:4" x14ac:dyDescent="0.25">
      <c r="A310">
        <v>311</v>
      </c>
      <c r="B310">
        <v>1000</v>
      </c>
      <c r="C310">
        <v>6550</v>
      </c>
      <c r="D310">
        <v>12.705</v>
      </c>
    </row>
    <row r="311" spans="1:4" x14ac:dyDescent="0.25">
      <c r="A311">
        <v>312</v>
      </c>
      <c r="B311">
        <v>1000</v>
      </c>
      <c r="C311">
        <v>6575</v>
      </c>
      <c r="D311">
        <v>12.691000000000001</v>
      </c>
    </row>
    <row r="312" spans="1:4" x14ac:dyDescent="0.25">
      <c r="A312">
        <v>313</v>
      </c>
      <c r="B312">
        <v>1000</v>
      </c>
      <c r="C312">
        <v>6600</v>
      </c>
      <c r="D312">
        <v>12.715</v>
      </c>
    </row>
    <row r="313" spans="1:4" x14ac:dyDescent="0.25">
      <c r="A313">
        <v>314</v>
      </c>
      <c r="B313">
        <v>1000</v>
      </c>
      <c r="C313">
        <v>6625</v>
      </c>
      <c r="D313">
        <v>12.72</v>
      </c>
    </row>
    <row r="314" spans="1:4" x14ac:dyDescent="0.25">
      <c r="A314">
        <v>315</v>
      </c>
      <c r="B314">
        <v>1000</v>
      </c>
      <c r="C314">
        <v>6650</v>
      </c>
      <c r="D314">
        <v>12.696</v>
      </c>
    </row>
    <row r="315" spans="1:4" x14ac:dyDescent="0.25">
      <c r="A315">
        <v>316</v>
      </c>
      <c r="B315">
        <v>1000</v>
      </c>
      <c r="C315">
        <v>6675</v>
      </c>
      <c r="D315">
        <v>12.705</v>
      </c>
    </row>
    <row r="316" spans="1:4" x14ac:dyDescent="0.25">
      <c r="A316">
        <v>317</v>
      </c>
      <c r="B316">
        <v>1000</v>
      </c>
      <c r="C316">
        <v>6700</v>
      </c>
      <c r="D316">
        <v>12.705</v>
      </c>
    </row>
    <row r="317" spans="1:4" x14ac:dyDescent="0.25">
      <c r="A317">
        <v>318</v>
      </c>
      <c r="B317">
        <v>1000</v>
      </c>
      <c r="C317">
        <v>6725</v>
      </c>
      <c r="D317">
        <v>12.72</v>
      </c>
    </row>
    <row r="318" spans="1:4" x14ac:dyDescent="0.25">
      <c r="A318">
        <v>319</v>
      </c>
      <c r="B318">
        <v>1000</v>
      </c>
      <c r="C318">
        <v>6750</v>
      </c>
      <c r="D318">
        <v>12.676</v>
      </c>
    </row>
    <row r="319" spans="1:4" x14ac:dyDescent="0.25">
      <c r="A319">
        <v>320</v>
      </c>
      <c r="B319">
        <v>1000</v>
      </c>
      <c r="C319">
        <v>6775</v>
      </c>
      <c r="D319">
        <v>12.725</v>
      </c>
    </row>
    <row r="320" spans="1:4" x14ac:dyDescent="0.25">
      <c r="A320">
        <v>321</v>
      </c>
      <c r="B320">
        <v>1000</v>
      </c>
      <c r="C320">
        <v>6800</v>
      </c>
      <c r="D320">
        <v>12.725</v>
      </c>
    </row>
    <row r="321" spans="1:4" x14ac:dyDescent="0.25">
      <c r="A321">
        <v>322</v>
      </c>
      <c r="B321">
        <v>1000</v>
      </c>
      <c r="C321">
        <v>6825</v>
      </c>
      <c r="D321">
        <v>12.715</v>
      </c>
    </row>
    <row r="322" spans="1:4" x14ac:dyDescent="0.25">
      <c r="A322">
        <v>323</v>
      </c>
      <c r="B322">
        <v>1000</v>
      </c>
      <c r="C322">
        <v>6850</v>
      </c>
      <c r="D322">
        <v>12.725</v>
      </c>
    </row>
    <row r="323" spans="1:4" x14ac:dyDescent="0.25">
      <c r="A323">
        <v>324</v>
      </c>
      <c r="B323">
        <v>1000</v>
      </c>
      <c r="C323">
        <v>6875</v>
      </c>
      <c r="D323">
        <v>12.73</v>
      </c>
    </row>
    <row r="324" spans="1:4" x14ac:dyDescent="0.25">
      <c r="A324">
        <v>325</v>
      </c>
      <c r="B324">
        <v>1000</v>
      </c>
      <c r="C324">
        <v>6900</v>
      </c>
      <c r="D324">
        <v>12.734999999999999</v>
      </c>
    </row>
    <row r="325" spans="1:4" x14ac:dyDescent="0.25">
      <c r="A325">
        <v>326</v>
      </c>
      <c r="B325">
        <v>1000</v>
      </c>
      <c r="C325">
        <v>6925</v>
      </c>
      <c r="D325">
        <v>12.71</v>
      </c>
    </row>
    <row r="326" spans="1:4" x14ac:dyDescent="0.25">
      <c r="A326">
        <v>327</v>
      </c>
      <c r="B326">
        <v>1000</v>
      </c>
      <c r="C326">
        <v>6950</v>
      </c>
      <c r="D326">
        <v>12.686</v>
      </c>
    </row>
    <row r="327" spans="1:4" x14ac:dyDescent="0.25">
      <c r="A327">
        <v>328</v>
      </c>
      <c r="B327">
        <v>1000</v>
      </c>
      <c r="C327">
        <v>6975</v>
      </c>
      <c r="D327">
        <v>12.71</v>
      </c>
    </row>
    <row r="328" spans="1:4" x14ac:dyDescent="0.25">
      <c r="A328">
        <v>329</v>
      </c>
      <c r="B328">
        <v>1000</v>
      </c>
      <c r="C328">
        <v>7000</v>
      </c>
      <c r="D328">
        <v>12.696</v>
      </c>
    </row>
    <row r="329" spans="1:4" x14ac:dyDescent="0.25">
      <c r="A329">
        <v>330</v>
      </c>
      <c r="B329">
        <v>1000</v>
      </c>
      <c r="C329">
        <v>7025</v>
      </c>
      <c r="D329">
        <v>12.725</v>
      </c>
    </row>
    <row r="330" spans="1:4" x14ac:dyDescent="0.25">
      <c r="A330">
        <v>331</v>
      </c>
      <c r="B330">
        <v>1000</v>
      </c>
      <c r="C330">
        <v>7050</v>
      </c>
      <c r="D330">
        <v>12.72</v>
      </c>
    </row>
    <row r="331" spans="1:4" x14ac:dyDescent="0.25">
      <c r="A331">
        <v>332</v>
      </c>
      <c r="B331">
        <v>1000</v>
      </c>
      <c r="C331">
        <v>7075</v>
      </c>
      <c r="D331">
        <v>12.725</v>
      </c>
    </row>
    <row r="332" spans="1:4" x14ac:dyDescent="0.25">
      <c r="A332">
        <v>333</v>
      </c>
      <c r="B332">
        <v>1000</v>
      </c>
      <c r="C332">
        <v>7100</v>
      </c>
      <c r="D332">
        <v>12.71</v>
      </c>
    </row>
    <row r="333" spans="1:4" x14ac:dyDescent="0.25">
      <c r="A333">
        <v>334</v>
      </c>
      <c r="B333">
        <v>1000</v>
      </c>
      <c r="C333">
        <v>7125</v>
      </c>
      <c r="D333">
        <v>12.696</v>
      </c>
    </row>
    <row r="334" spans="1:4" x14ac:dyDescent="0.25">
      <c r="A334">
        <v>335</v>
      </c>
      <c r="B334">
        <v>1000</v>
      </c>
      <c r="C334">
        <v>7150</v>
      </c>
      <c r="D334">
        <v>12.701000000000001</v>
      </c>
    </row>
    <row r="335" spans="1:4" x14ac:dyDescent="0.25">
      <c r="A335">
        <v>336</v>
      </c>
      <c r="B335">
        <v>1000</v>
      </c>
      <c r="C335">
        <v>7175</v>
      </c>
      <c r="D335">
        <v>12.696</v>
      </c>
    </row>
    <row r="336" spans="1:4" x14ac:dyDescent="0.25">
      <c r="A336">
        <v>337</v>
      </c>
      <c r="B336">
        <v>1000</v>
      </c>
      <c r="C336">
        <v>7200</v>
      </c>
      <c r="D336">
        <v>12.74</v>
      </c>
    </row>
    <row r="337" spans="1:4" x14ac:dyDescent="0.25">
      <c r="A337">
        <v>338</v>
      </c>
      <c r="B337">
        <v>1000</v>
      </c>
      <c r="C337">
        <v>7225</v>
      </c>
      <c r="D337">
        <v>12.701000000000001</v>
      </c>
    </row>
    <row r="338" spans="1:4" x14ac:dyDescent="0.25">
      <c r="A338">
        <v>339</v>
      </c>
      <c r="B338">
        <v>1000</v>
      </c>
      <c r="C338">
        <v>7250</v>
      </c>
      <c r="D338">
        <v>12.705</v>
      </c>
    </row>
    <row r="339" spans="1:4" x14ac:dyDescent="0.25">
      <c r="A339">
        <v>340</v>
      </c>
      <c r="B339">
        <v>1000</v>
      </c>
      <c r="C339">
        <v>7275</v>
      </c>
      <c r="D339">
        <v>12.715</v>
      </c>
    </row>
    <row r="340" spans="1:4" x14ac:dyDescent="0.25">
      <c r="A340">
        <v>341</v>
      </c>
      <c r="B340">
        <v>1000</v>
      </c>
      <c r="C340">
        <v>7300</v>
      </c>
      <c r="D340">
        <v>12.715</v>
      </c>
    </row>
    <row r="341" spans="1:4" x14ac:dyDescent="0.25">
      <c r="A341">
        <v>342</v>
      </c>
      <c r="B341">
        <v>1000</v>
      </c>
      <c r="C341">
        <v>7325</v>
      </c>
      <c r="D341">
        <v>12.73</v>
      </c>
    </row>
    <row r="342" spans="1:4" x14ac:dyDescent="0.25">
      <c r="A342">
        <v>343</v>
      </c>
      <c r="B342">
        <v>1000</v>
      </c>
      <c r="C342">
        <v>7350</v>
      </c>
      <c r="D342">
        <v>12.73</v>
      </c>
    </row>
    <row r="343" spans="1:4" x14ac:dyDescent="0.25">
      <c r="A343">
        <v>344</v>
      </c>
      <c r="B343">
        <v>1000</v>
      </c>
      <c r="C343">
        <v>7375</v>
      </c>
      <c r="D343">
        <v>12.705</v>
      </c>
    </row>
    <row r="344" spans="1:4" x14ac:dyDescent="0.25">
      <c r="A344">
        <v>345</v>
      </c>
      <c r="B344">
        <v>1000</v>
      </c>
      <c r="C344">
        <v>7400</v>
      </c>
      <c r="D344">
        <v>12.725</v>
      </c>
    </row>
    <row r="345" spans="1:4" x14ac:dyDescent="0.25">
      <c r="A345">
        <v>346</v>
      </c>
      <c r="B345">
        <v>1000</v>
      </c>
      <c r="C345">
        <v>7425</v>
      </c>
      <c r="D345">
        <v>12.76</v>
      </c>
    </row>
    <row r="346" spans="1:4" x14ac:dyDescent="0.25">
      <c r="A346">
        <v>347</v>
      </c>
      <c r="B346">
        <v>1000</v>
      </c>
      <c r="C346">
        <v>7450</v>
      </c>
      <c r="D346">
        <v>12.734999999999999</v>
      </c>
    </row>
    <row r="347" spans="1:4" x14ac:dyDescent="0.25">
      <c r="A347">
        <v>348</v>
      </c>
      <c r="B347">
        <v>1000</v>
      </c>
      <c r="C347">
        <v>7475</v>
      </c>
      <c r="D347">
        <v>12.705</v>
      </c>
    </row>
    <row r="348" spans="1:4" x14ac:dyDescent="0.25">
      <c r="A348">
        <v>349</v>
      </c>
      <c r="B348">
        <v>1000</v>
      </c>
      <c r="C348">
        <v>7500</v>
      </c>
      <c r="D348">
        <v>12.419</v>
      </c>
    </row>
    <row r="349" spans="1:4" x14ac:dyDescent="0.25">
      <c r="A349">
        <v>350</v>
      </c>
      <c r="B349">
        <v>1000</v>
      </c>
      <c r="C349">
        <v>7525</v>
      </c>
      <c r="D349">
        <v>12.324999999999999</v>
      </c>
    </row>
    <row r="350" spans="1:4" x14ac:dyDescent="0.25">
      <c r="A350">
        <v>351</v>
      </c>
      <c r="B350">
        <v>1000</v>
      </c>
      <c r="C350">
        <v>7550</v>
      </c>
      <c r="D350">
        <v>12.33</v>
      </c>
    </row>
    <row r="351" spans="1:4" x14ac:dyDescent="0.25">
      <c r="A351">
        <v>352</v>
      </c>
      <c r="B351">
        <v>1000</v>
      </c>
      <c r="C351">
        <v>7575</v>
      </c>
      <c r="D351">
        <v>12.32</v>
      </c>
    </row>
    <row r="352" spans="1:4" x14ac:dyDescent="0.25">
      <c r="A352">
        <v>353</v>
      </c>
      <c r="B352">
        <v>1000</v>
      </c>
      <c r="C352">
        <v>7600</v>
      </c>
      <c r="D352">
        <v>12.35</v>
      </c>
    </row>
    <row r="353" spans="1:4" x14ac:dyDescent="0.25">
      <c r="A353">
        <v>354</v>
      </c>
      <c r="B353">
        <v>1000</v>
      </c>
      <c r="C353">
        <v>7625</v>
      </c>
      <c r="D353">
        <v>12.35</v>
      </c>
    </row>
    <row r="354" spans="1:4" x14ac:dyDescent="0.25">
      <c r="A354">
        <v>355</v>
      </c>
      <c r="B354">
        <v>1000</v>
      </c>
      <c r="C354">
        <v>7650</v>
      </c>
      <c r="D354">
        <v>12.305999999999999</v>
      </c>
    </row>
    <row r="355" spans="1:4" x14ac:dyDescent="0.25">
      <c r="A355">
        <v>356</v>
      </c>
      <c r="B355">
        <v>1000</v>
      </c>
      <c r="C355">
        <v>7675</v>
      </c>
      <c r="D355">
        <v>12.33</v>
      </c>
    </row>
    <row r="356" spans="1:4" x14ac:dyDescent="0.25">
      <c r="A356">
        <v>357</v>
      </c>
      <c r="B356">
        <v>1000</v>
      </c>
      <c r="C356">
        <v>7700</v>
      </c>
      <c r="D356">
        <v>12.36</v>
      </c>
    </row>
    <row r="357" spans="1:4" x14ac:dyDescent="0.25">
      <c r="A357">
        <v>358</v>
      </c>
      <c r="B357">
        <v>1000</v>
      </c>
      <c r="C357">
        <v>7725</v>
      </c>
      <c r="D357">
        <v>12.34</v>
      </c>
    </row>
    <row r="358" spans="1:4" x14ac:dyDescent="0.25">
      <c r="A358">
        <v>359</v>
      </c>
      <c r="B358">
        <v>1000</v>
      </c>
      <c r="C358">
        <v>7750</v>
      </c>
      <c r="D358">
        <v>12.365</v>
      </c>
    </row>
    <row r="359" spans="1:4" x14ac:dyDescent="0.25">
      <c r="A359">
        <v>360</v>
      </c>
      <c r="B359">
        <v>1000</v>
      </c>
      <c r="C359">
        <v>7775</v>
      </c>
      <c r="D359">
        <v>12.34</v>
      </c>
    </row>
    <row r="360" spans="1:4" x14ac:dyDescent="0.25">
      <c r="A360">
        <v>361</v>
      </c>
      <c r="B360">
        <v>1000</v>
      </c>
      <c r="C360">
        <v>7800</v>
      </c>
      <c r="D360">
        <v>12.345000000000001</v>
      </c>
    </row>
    <row r="361" spans="1:4" x14ac:dyDescent="0.25">
      <c r="A361">
        <v>362</v>
      </c>
      <c r="B361">
        <v>1500</v>
      </c>
      <c r="C361">
        <v>4825</v>
      </c>
      <c r="D361">
        <v>12.933</v>
      </c>
    </row>
    <row r="362" spans="1:4" x14ac:dyDescent="0.25">
      <c r="A362">
        <v>363</v>
      </c>
      <c r="B362">
        <v>1500</v>
      </c>
      <c r="C362">
        <v>4850</v>
      </c>
      <c r="D362">
        <v>12.898</v>
      </c>
    </row>
    <row r="363" spans="1:4" x14ac:dyDescent="0.25">
      <c r="A363">
        <v>364</v>
      </c>
      <c r="B363">
        <v>1500</v>
      </c>
      <c r="C363">
        <v>4875</v>
      </c>
      <c r="D363">
        <v>12.913</v>
      </c>
    </row>
    <row r="364" spans="1:4" x14ac:dyDescent="0.25">
      <c r="A364">
        <v>365</v>
      </c>
      <c r="B364">
        <v>1500</v>
      </c>
      <c r="C364">
        <v>4900</v>
      </c>
      <c r="D364">
        <v>12.917999999999999</v>
      </c>
    </row>
    <row r="365" spans="1:4" x14ac:dyDescent="0.25">
      <c r="A365">
        <v>366</v>
      </c>
      <c r="B365">
        <v>1500</v>
      </c>
      <c r="C365">
        <v>4925</v>
      </c>
      <c r="D365">
        <v>12.938000000000001</v>
      </c>
    </row>
    <row r="366" spans="1:4" x14ac:dyDescent="0.25">
      <c r="A366">
        <v>367</v>
      </c>
      <c r="B366">
        <v>1500</v>
      </c>
      <c r="C366">
        <v>4950</v>
      </c>
      <c r="D366">
        <v>12.923</v>
      </c>
    </row>
    <row r="367" spans="1:4" x14ac:dyDescent="0.25">
      <c r="A367">
        <v>368</v>
      </c>
      <c r="B367">
        <v>1500</v>
      </c>
      <c r="C367">
        <v>4975</v>
      </c>
      <c r="D367">
        <v>12.913</v>
      </c>
    </row>
    <row r="368" spans="1:4" x14ac:dyDescent="0.25">
      <c r="A368">
        <v>369</v>
      </c>
      <c r="B368">
        <v>1500</v>
      </c>
      <c r="C368">
        <v>5000</v>
      </c>
      <c r="D368">
        <v>12.942</v>
      </c>
    </row>
    <row r="369" spans="1:4" x14ac:dyDescent="0.25">
      <c r="A369">
        <v>370</v>
      </c>
      <c r="B369">
        <v>1500</v>
      </c>
      <c r="C369">
        <v>5025</v>
      </c>
      <c r="D369">
        <v>12.917999999999999</v>
      </c>
    </row>
    <row r="370" spans="1:4" x14ac:dyDescent="0.25">
      <c r="A370">
        <v>371</v>
      </c>
      <c r="B370">
        <v>1500</v>
      </c>
      <c r="C370">
        <v>5050</v>
      </c>
      <c r="D370">
        <v>12.903</v>
      </c>
    </row>
    <row r="371" spans="1:4" x14ac:dyDescent="0.25">
      <c r="A371">
        <v>372</v>
      </c>
      <c r="B371">
        <v>1500</v>
      </c>
      <c r="C371">
        <v>5075</v>
      </c>
      <c r="D371">
        <v>12.917999999999999</v>
      </c>
    </row>
    <row r="372" spans="1:4" x14ac:dyDescent="0.25">
      <c r="A372">
        <v>373</v>
      </c>
      <c r="B372">
        <v>1500</v>
      </c>
      <c r="C372">
        <v>5100</v>
      </c>
      <c r="D372">
        <v>12.907999999999999</v>
      </c>
    </row>
    <row r="373" spans="1:4" x14ac:dyDescent="0.25">
      <c r="A373">
        <v>374</v>
      </c>
      <c r="B373">
        <v>1500</v>
      </c>
      <c r="C373">
        <v>5125</v>
      </c>
      <c r="D373">
        <v>12.907999999999999</v>
      </c>
    </row>
    <row r="374" spans="1:4" x14ac:dyDescent="0.25">
      <c r="A374">
        <v>375</v>
      </c>
      <c r="B374">
        <v>1500</v>
      </c>
      <c r="C374">
        <v>5150</v>
      </c>
      <c r="D374">
        <v>12.928000000000001</v>
      </c>
    </row>
    <row r="375" spans="1:4" x14ac:dyDescent="0.25">
      <c r="A375">
        <v>376</v>
      </c>
      <c r="B375">
        <v>1500</v>
      </c>
      <c r="C375">
        <v>5175</v>
      </c>
      <c r="D375">
        <v>12.913</v>
      </c>
    </row>
    <row r="376" spans="1:4" x14ac:dyDescent="0.25">
      <c r="A376">
        <v>377</v>
      </c>
      <c r="B376">
        <v>1500</v>
      </c>
      <c r="C376">
        <v>5200</v>
      </c>
      <c r="D376">
        <v>12.938000000000001</v>
      </c>
    </row>
    <row r="377" spans="1:4" x14ac:dyDescent="0.25">
      <c r="A377">
        <v>378</v>
      </c>
      <c r="B377">
        <v>1500</v>
      </c>
      <c r="C377">
        <v>5225</v>
      </c>
      <c r="D377">
        <v>12.907999999999999</v>
      </c>
    </row>
    <row r="378" spans="1:4" x14ac:dyDescent="0.25">
      <c r="A378">
        <v>379</v>
      </c>
      <c r="B378">
        <v>1500</v>
      </c>
      <c r="C378">
        <v>5250</v>
      </c>
      <c r="D378">
        <v>12.946999999999999</v>
      </c>
    </row>
    <row r="379" spans="1:4" x14ac:dyDescent="0.25">
      <c r="A379">
        <v>380</v>
      </c>
      <c r="B379">
        <v>1500</v>
      </c>
      <c r="C379">
        <v>5275</v>
      </c>
      <c r="D379">
        <v>12.946999999999999</v>
      </c>
    </row>
    <row r="380" spans="1:4" x14ac:dyDescent="0.25">
      <c r="A380">
        <v>381</v>
      </c>
      <c r="B380">
        <v>1500</v>
      </c>
      <c r="C380">
        <v>5300</v>
      </c>
      <c r="D380">
        <v>12.938000000000001</v>
      </c>
    </row>
    <row r="381" spans="1:4" x14ac:dyDescent="0.25">
      <c r="A381">
        <v>382</v>
      </c>
      <c r="B381">
        <v>1500</v>
      </c>
      <c r="C381">
        <v>5325</v>
      </c>
      <c r="D381">
        <v>12.893000000000001</v>
      </c>
    </row>
    <row r="382" spans="1:4" x14ac:dyDescent="0.25">
      <c r="A382">
        <v>383</v>
      </c>
      <c r="B382">
        <v>1500</v>
      </c>
      <c r="C382">
        <v>5350</v>
      </c>
      <c r="D382">
        <v>12.933</v>
      </c>
    </row>
    <row r="383" spans="1:4" x14ac:dyDescent="0.25">
      <c r="A383">
        <v>384</v>
      </c>
      <c r="B383">
        <v>1500</v>
      </c>
      <c r="C383">
        <v>5375</v>
      </c>
      <c r="D383">
        <v>12.946999999999999</v>
      </c>
    </row>
    <row r="384" spans="1:4" x14ac:dyDescent="0.25">
      <c r="A384">
        <v>385</v>
      </c>
      <c r="B384">
        <v>1500</v>
      </c>
      <c r="C384">
        <v>5400</v>
      </c>
      <c r="D384">
        <v>12.903</v>
      </c>
    </row>
    <row r="385" spans="1:4" x14ac:dyDescent="0.25">
      <c r="A385">
        <v>386</v>
      </c>
      <c r="B385">
        <v>1500</v>
      </c>
      <c r="C385">
        <v>5425</v>
      </c>
      <c r="D385">
        <v>12.907999999999999</v>
      </c>
    </row>
    <row r="386" spans="1:4" x14ac:dyDescent="0.25">
      <c r="A386">
        <v>387</v>
      </c>
      <c r="B386">
        <v>1500</v>
      </c>
      <c r="C386">
        <v>5450</v>
      </c>
      <c r="D386">
        <v>12.907999999999999</v>
      </c>
    </row>
    <row r="387" spans="1:4" x14ac:dyDescent="0.25">
      <c r="A387">
        <v>388</v>
      </c>
      <c r="B387">
        <v>1500</v>
      </c>
      <c r="C387">
        <v>5475</v>
      </c>
      <c r="D387">
        <v>12.907999999999999</v>
      </c>
    </row>
    <row r="388" spans="1:4" x14ac:dyDescent="0.25">
      <c r="A388">
        <v>389</v>
      </c>
      <c r="B388">
        <v>1500</v>
      </c>
      <c r="C388">
        <v>5500</v>
      </c>
      <c r="D388">
        <v>12.933</v>
      </c>
    </row>
    <row r="389" spans="1:4" x14ac:dyDescent="0.25">
      <c r="A389">
        <v>390</v>
      </c>
      <c r="B389">
        <v>1500</v>
      </c>
      <c r="C389">
        <v>5525</v>
      </c>
      <c r="D389">
        <v>12.923</v>
      </c>
    </row>
    <row r="390" spans="1:4" x14ac:dyDescent="0.25">
      <c r="A390">
        <v>391</v>
      </c>
      <c r="B390">
        <v>1500</v>
      </c>
      <c r="C390">
        <v>5550</v>
      </c>
      <c r="D390">
        <v>12.917999999999999</v>
      </c>
    </row>
    <row r="391" spans="1:4" x14ac:dyDescent="0.25">
      <c r="A391">
        <v>392</v>
      </c>
      <c r="B391">
        <v>1500</v>
      </c>
      <c r="C391">
        <v>5575</v>
      </c>
      <c r="D391">
        <v>12.928000000000001</v>
      </c>
    </row>
    <row r="392" spans="1:4" x14ac:dyDescent="0.25">
      <c r="A392">
        <v>393</v>
      </c>
      <c r="B392">
        <v>1500</v>
      </c>
      <c r="C392">
        <v>5600</v>
      </c>
      <c r="D392">
        <v>12.938000000000001</v>
      </c>
    </row>
    <row r="393" spans="1:4" x14ac:dyDescent="0.25">
      <c r="A393">
        <v>394</v>
      </c>
      <c r="B393">
        <v>1500</v>
      </c>
      <c r="C393">
        <v>5625</v>
      </c>
      <c r="D393">
        <v>12.957000000000001</v>
      </c>
    </row>
    <row r="394" spans="1:4" x14ac:dyDescent="0.25">
      <c r="A394">
        <v>395</v>
      </c>
      <c r="B394">
        <v>1500</v>
      </c>
      <c r="C394">
        <v>5650</v>
      </c>
      <c r="D394">
        <v>12.938000000000001</v>
      </c>
    </row>
    <row r="395" spans="1:4" x14ac:dyDescent="0.25">
      <c r="A395">
        <v>396</v>
      </c>
      <c r="B395">
        <v>1500</v>
      </c>
      <c r="C395">
        <v>5675</v>
      </c>
      <c r="D395">
        <v>12.917999999999999</v>
      </c>
    </row>
    <row r="396" spans="1:4" x14ac:dyDescent="0.25">
      <c r="A396">
        <v>397</v>
      </c>
      <c r="B396">
        <v>1500</v>
      </c>
      <c r="C396">
        <v>5700</v>
      </c>
      <c r="D396">
        <v>12.907999999999999</v>
      </c>
    </row>
    <row r="397" spans="1:4" x14ac:dyDescent="0.25">
      <c r="A397">
        <v>398</v>
      </c>
      <c r="B397">
        <v>1500</v>
      </c>
      <c r="C397">
        <v>5725</v>
      </c>
      <c r="D397">
        <v>12.917999999999999</v>
      </c>
    </row>
    <row r="398" spans="1:4" x14ac:dyDescent="0.25">
      <c r="A398">
        <v>399</v>
      </c>
      <c r="B398">
        <v>1500</v>
      </c>
      <c r="C398">
        <v>5750</v>
      </c>
      <c r="D398">
        <v>12.933</v>
      </c>
    </row>
    <row r="399" spans="1:4" x14ac:dyDescent="0.25">
      <c r="A399">
        <v>400</v>
      </c>
      <c r="B399">
        <v>1500</v>
      </c>
      <c r="C399">
        <v>5775</v>
      </c>
      <c r="D399">
        <v>12.928000000000001</v>
      </c>
    </row>
    <row r="400" spans="1:4" x14ac:dyDescent="0.25">
      <c r="A400">
        <v>401</v>
      </c>
      <c r="B400">
        <v>1500</v>
      </c>
      <c r="C400">
        <v>5800</v>
      </c>
      <c r="D400">
        <v>12.907999999999999</v>
      </c>
    </row>
    <row r="401" spans="1:4" x14ac:dyDescent="0.25">
      <c r="A401">
        <v>402</v>
      </c>
      <c r="B401">
        <v>1500</v>
      </c>
      <c r="C401">
        <v>5825</v>
      </c>
      <c r="D401">
        <v>12.928000000000001</v>
      </c>
    </row>
    <row r="402" spans="1:4" x14ac:dyDescent="0.25">
      <c r="A402">
        <v>403</v>
      </c>
      <c r="B402">
        <v>1500</v>
      </c>
      <c r="C402">
        <v>5850</v>
      </c>
      <c r="D402">
        <v>12.917999999999999</v>
      </c>
    </row>
    <row r="403" spans="1:4" x14ac:dyDescent="0.25">
      <c r="A403">
        <v>404</v>
      </c>
      <c r="B403">
        <v>1500</v>
      </c>
      <c r="C403">
        <v>5875</v>
      </c>
      <c r="D403">
        <v>12.938000000000001</v>
      </c>
    </row>
    <row r="404" spans="1:4" x14ac:dyDescent="0.25">
      <c r="A404">
        <v>405</v>
      </c>
      <c r="B404">
        <v>1500</v>
      </c>
      <c r="C404">
        <v>5900</v>
      </c>
      <c r="D404">
        <v>12.917999999999999</v>
      </c>
    </row>
    <row r="405" spans="1:4" x14ac:dyDescent="0.25">
      <c r="A405">
        <v>406</v>
      </c>
      <c r="B405">
        <v>1500</v>
      </c>
      <c r="C405">
        <v>5925</v>
      </c>
      <c r="D405">
        <v>12.913</v>
      </c>
    </row>
    <row r="406" spans="1:4" x14ac:dyDescent="0.25">
      <c r="A406">
        <v>407</v>
      </c>
      <c r="B406">
        <v>1500</v>
      </c>
      <c r="C406">
        <v>5950</v>
      </c>
      <c r="D406">
        <v>12.928000000000001</v>
      </c>
    </row>
    <row r="407" spans="1:4" x14ac:dyDescent="0.25">
      <c r="A407">
        <v>408</v>
      </c>
      <c r="B407">
        <v>1500</v>
      </c>
      <c r="C407">
        <v>5975</v>
      </c>
      <c r="D407">
        <v>12.946999999999999</v>
      </c>
    </row>
    <row r="408" spans="1:4" x14ac:dyDescent="0.25">
      <c r="A408">
        <v>409</v>
      </c>
      <c r="B408">
        <v>1500</v>
      </c>
      <c r="C408">
        <v>6000</v>
      </c>
      <c r="D408">
        <v>12.928000000000001</v>
      </c>
    </row>
    <row r="409" spans="1:4" x14ac:dyDescent="0.25">
      <c r="A409">
        <v>410</v>
      </c>
      <c r="B409">
        <v>1500</v>
      </c>
      <c r="C409">
        <v>6025</v>
      </c>
      <c r="D409">
        <v>12.917999999999999</v>
      </c>
    </row>
    <row r="410" spans="1:4" x14ac:dyDescent="0.25">
      <c r="A410">
        <v>411</v>
      </c>
      <c r="B410">
        <v>1500</v>
      </c>
      <c r="C410">
        <v>6050</v>
      </c>
      <c r="D410">
        <v>12.933</v>
      </c>
    </row>
    <row r="411" spans="1:4" x14ac:dyDescent="0.25">
      <c r="A411">
        <v>412</v>
      </c>
      <c r="B411">
        <v>1500</v>
      </c>
      <c r="C411">
        <v>6075</v>
      </c>
      <c r="D411">
        <v>12.942</v>
      </c>
    </row>
    <row r="412" spans="1:4" x14ac:dyDescent="0.25">
      <c r="A412">
        <v>413</v>
      </c>
      <c r="B412">
        <v>1500</v>
      </c>
      <c r="C412">
        <v>6100</v>
      </c>
      <c r="D412">
        <v>12.946999999999999</v>
      </c>
    </row>
    <row r="413" spans="1:4" x14ac:dyDescent="0.25">
      <c r="A413">
        <v>414</v>
      </c>
      <c r="B413">
        <v>1500</v>
      </c>
      <c r="C413">
        <v>6125</v>
      </c>
      <c r="D413">
        <v>12.942</v>
      </c>
    </row>
    <row r="414" spans="1:4" x14ac:dyDescent="0.25">
      <c r="A414">
        <v>415</v>
      </c>
      <c r="B414">
        <v>1500</v>
      </c>
      <c r="C414">
        <v>6150</v>
      </c>
      <c r="D414">
        <v>12.913</v>
      </c>
    </row>
    <row r="415" spans="1:4" x14ac:dyDescent="0.25">
      <c r="A415">
        <v>416</v>
      </c>
      <c r="B415">
        <v>1500</v>
      </c>
      <c r="C415">
        <v>6175</v>
      </c>
      <c r="D415">
        <v>12.946999999999999</v>
      </c>
    </row>
    <row r="416" spans="1:4" x14ac:dyDescent="0.25">
      <c r="A416">
        <v>417</v>
      </c>
      <c r="B416">
        <v>1500</v>
      </c>
      <c r="C416">
        <v>6200</v>
      </c>
      <c r="D416">
        <v>12.923</v>
      </c>
    </row>
    <row r="417" spans="1:4" x14ac:dyDescent="0.25">
      <c r="A417">
        <v>418</v>
      </c>
      <c r="B417">
        <v>1500</v>
      </c>
      <c r="C417">
        <v>6225</v>
      </c>
      <c r="D417">
        <v>12.907999999999999</v>
      </c>
    </row>
    <row r="418" spans="1:4" x14ac:dyDescent="0.25">
      <c r="A418">
        <v>419</v>
      </c>
      <c r="B418">
        <v>1500</v>
      </c>
      <c r="C418">
        <v>6250</v>
      </c>
      <c r="D418">
        <v>12.946999999999999</v>
      </c>
    </row>
    <row r="419" spans="1:4" x14ac:dyDescent="0.25">
      <c r="A419">
        <v>420</v>
      </c>
      <c r="B419">
        <v>1500</v>
      </c>
      <c r="C419">
        <v>6275</v>
      </c>
      <c r="D419">
        <v>12.928000000000001</v>
      </c>
    </row>
    <row r="420" spans="1:4" x14ac:dyDescent="0.25">
      <c r="A420">
        <v>421</v>
      </c>
      <c r="B420">
        <v>1500</v>
      </c>
      <c r="C420">
        <v>6300</v>
      </c>
      <c r="D420">
        <v>12.942</v>
      </c>
    </row>
    <row r="421" spans="1:4" x14ac:dyDescent="0.25">
      <c r="A421">
        <v>422</v>
      </c>
      <c r="B421">
        <v>1500</v>
      </c>
      <c r="C421">
        <v>6325</v>
      </c>
      <c r="D421">
        <v>12.917999999999999</v>
      </c>
    </row>
    <row r="422" spans="1:4" x14ac:dyDescent="0.25">
      <c r="A422">
        <v>423</v>
      </c>
      <c r="B422">
        <v>1500</v>
      </c>
      <c r="C422">
        <v>6350</v>
      </c>
      <c r="D422">
        <v>12.942</v>
      </c>
    </row>
    <row r="423" spans="1:4" x14ac:dyDescent="0.25">
      <c r="A423">
        <v>424</v>
      </c>
      <c r="B423">
        <v>1500</v>
      </c>
      <c r="C423">
        <v>6375</v>
      </c>
      <c r="D423">
        <v>12.942</v>
      </c>
    </row>
    <row r="424" spans="1:4" x14ac:dyDescent="0.25">
      <c r="A424">
        <v>425</v>
      </c>
      <c r="B424">
        <v>1500</v>
      </c>
      <c r="C424">
        <v>6400</v>
      </c>
      <c r="D424">
        <v>12.942</v>
      </c>
    </row>
    <row r="425" spans="1:4" x14ac:dyDescent="0.25">
      <c r="A425">
        <v>426</v>
      </c>
      <c r="B425">
        <v>1500</v>
      </c>
      <c r="C425">
        <v>6425</v>
      </c>
      <c r="D425">
        <v>12.952</v>
      </c>
    </row>
    <row r="426" spans="1:4" x14ac:dyDescent="0.25">
      <c r="A426">
        <v>427</v>
      </c>
      <c r="B426">
        <v>1500</v>
      </c>
      <c r="C426">
        <v>6450</v>
      </c>
      <c r="D426">
        <v>12.957000000000001</v>
      </c>
    </row>
    <row r="427" spans="1:4" x14ac:dyDescent="0.25">
      <c r="A427">
        <v>428</v>
      </c>
      <c r="B427">
        <v>1500</v>
      </c>
      <c r="C427">
        <v>6475</v>
      </c>
      <c r="D427">
        <v>12.957000000000001</v>
      </c>
    </row>
    <row r="428" spans="1:4" x14ac:dyDescent="0.25">
      <c r="A428">
        <v>429</v>
      </c>
      <c r="B428">
        <v>1500</v>
      </c>
      <c r="C428">
        <v>6500</v>
      </c>
      <c r="D428">
        <v>12.923</v>
      </c>
    </row>
    <row r="429" spans="1:4" x14ac:dyDescent="0.25">
      <c r="A429">
        <v>430</v>
      </c>
      <c r="B429">
        <v>1500</v>
      </c>
      <c r="C429">
        <v>6525</v>
      </c>
      <c r="D429">
        <v>12.928000000000001</v>
      </c>
    </row>
    <row r="430" spans="1:4" x14ac:dyDescent="0.25">
      <c r="A430">
        <v>431</v>
      </c>
      <c r="B430">
        <v>1500</v>
      </c>
      <c r="C430">
        <v>6550</v>
      </c>
      <c r="D430">
        <v>12.938000000000001</v>
      </c>
    </row>
    <row r="431" spans="1:4" x14ac:dyDescent="0.25">
      <c r="A431">
        <v>432</v>
      </c>
      <c r="B431">
        <v>1500</v>
      </c>
      <c r="C431">
        <v>6575</v>
      </c>
      <c r="D431">
        <v>12.946999999999999</v>
      </c>
    </row>
    <row r="432" spans="1:4" x14ac:dyDescent="0.25">
      <c r="A432">
        <v>433</v>
      </c>
      <c r="B432">
        <v>1500</v>
      </c>
      <c r="C432">
        <v>6600</v>
      </c>
      <c r="D432">
        <v>12.903</v>
      </c>
    </row>
    <row r="433" spans="1:4" x14ac:dyDescent="0.25">
      <c r="A433">
        <v>434</v>
      </c>
      <c r="B433">
        <v>1500</v>
      </c>
      <c r="C433">
        <v>6625</v>
      </c>
      <c r="D433">
        <v>12.946999999999999</v>
      </c>
    </row>
    <row r="434" spans="1:4" x14ac:dyDescent="0.25">
      <c r="A434">
        <v>435</v>
      </c>
      <c r="B434">
        <v>1500</v>
      </c>
      <c r="C434">
        <v>6650</v>
      </c>
      <c r="D434">
        <v>12.946999999999999</v>
      </c>
    </row>
    <row r="435" spans="1:4" x14ac:dyDescent="0.25">
      <c r="A435">
        <v>436</v>
      </c>
      <c r="B435">
        <v>1500</v>
      </c>
      <c r="C435">
        <v>6675</v>
      </c>
      <c r="D435">
        <v>12.946999999999999</v>
      </c>
    </row>
    <row r="436" spans="1:4" x14ac:dyDescent="0.25">
      <c r="A436">
        <v>437</v>
      </c>
      <c r="B436">
        <v>1500</v>
      </c>
      <c r="C436">
        <v>6700</v>
      </c>
      <c r="D436">
        <v>12.928000000000001</v>
      </c>
    </row>
    <row r="437" spans="1:4" x14ac:dyDescent="0.25">
      <c r="A437">
        <v>438</v>
      </c>
      <c r="B437">
        <v>1500</v>
      </c>
      <c r="C437">
        <v>6725</v>
      </c>
      <c r="D437">
        <v>12.952</v>
      </c>
    </row>
    <row r="438" spans="1:4" x14ac:dyDescent="0.25">
      <c r="A438">
        <v>439</v>
      </c>
      <c r="B438">
        <v>1500</v>
      </c>
      <c r="C438">
        <v>6750</v>
      </c>
      <c r="D438">
        <v>12.957000000000001</v>
      </c>
    </row>
    <row r="439" spans="1:4" x14ac:dyDescent="0.25">
      <c r="A439">
        <v>440</v>
      </c>
      <c r="B439">
        <v>1500</v>
      </c>
      <c r="C439">
        <v>6775</v>
      </c>
      <c r="D439">
        <v>12.946999999999999</v>
      </c>
    </row>
    <row r="440" spans="1:4" x14ac:dyDescent="0.25">
      <c r="A440">
        <v>441</v>
      </c>
      <c r="B440">
        <v>1500</v>
      </c>
      <c r="C440">
        <v>6800</v>
      </c>
      <c r="D440">
        <v>12.946999999999999</v>
      </c>
    </row>
    <row r="441" spans="1:4" x14ac:dyDescent="0.25">
      <c r="A441">
        <v>442</v>
      </c>
      <c r="B441">
        <v>1500</v>
      </c>
      <c r="C441">
        <v>6825</v>
      </c>
      <c r="D441">
        <v>12.952</v>
      </c>
    </row>
    <row r="442" spans="1:4" x14ac:dyDescent="0.25">
      <c r="A442">
        <v>443</v>
      </c>
      <c r="B442">
        <v>1500</v>
      </c>
      <c r="C442">
        <v>6850</v>
      </c>
      <c r="D442">
        <v>12.946999999999999</v>
      </c>
    </row>
    <row r="443" spans="1:4" x14ac:dyDescent="0.25">
      <c r="A443">
        <v>444</v>
      </c>
      <c r="B443">
        <v>1500</v>
      </c>
      <c r="C443">
        <v>6875</v>
      </c>
      <c r="D443">
        <v>12.967000000000001</v>
      </c>
    </row>
    <row r="444" spans="1:4" x14ac:dyDescent="0.25">
      <c r="A444">
        <v>445</v>
      </c>
      <c r="B444">
        <v>1500</v>
      </c>
      <c r="C444">
        <v>6900</v>
      </c>
      <c r="D444">
        <v>12.933</v>
      </c>
    </row>
    <row r="445" spans="1:4" x14ac:dyDescent="0.25">
      <c r="A445">
        <v>446</v>
      </c>
      <c r="B445">
        <v>1500</v>
      </c>
      <c r="C445">
        <v>6925</v>
      </c>
      <c r="D445">
        <v>12.942</v>
      </c>
    </row>
    <row r="446" spans="1:4" x14ac:dyDescent="0.25">
      <c r="A446">
        <v>447</v>
      </c>
      <c r="B446">
        <v>1500</v>
      </c>
      <c r="C446">
        <v>6950</v>
      </c>
      <c r="D446">
        <v>12.938000000000001</v>
      </c>
    </row>
    <row r="447" spans="1:4" x14ac:dyDescent="0.25">
      <c r="A447">
        <v>448</v>
      </c>
      <c r="B447">
        <v>1500</v>
      </c>
      <c r="C447">
        <v>6975</v>
      </c>
      <c r="D447">
        <v>12.933</v>
      </c>
    </row>
    <row r="448" spans="1:4" x14ac:dyDescent="0.25">
      <c r="A448">
        <v>449</v>
      </c>
      <c r="B448">
        <v>1500</v>
      </c>
      <c r="C448">
        <v>7000</v>
      </c>
      <c r="D448">
        <v>12.913</v>
      </c>
    </row>
    <row r="449" spans="1:4" x14ac:dyDescent="0.25">
      <c r="A449">
        <v>450</v>
      </c>
      <c r="B449">
        <v>1500</v>
      </c>
      <c r="C449">
        <v>7025</v>
      </c>
      <c r="D449">
        <v>12.933</v>
      </c>
    </row>
    <row r="450" spans="1:4" x14ac:dyDescent="0.25">
      <c r="A450">
        <v>451</v>
      </c>
      <c r="B450">
        <v>1500</v>
      </c>
      <c r="C450">
        <v>7050</v>
      </c>
      <c r="D450">
        <v>12.942</v>
      </c>
    </row>
    <row r="451" spans="1:4" x14ac:dyDescent="0.25">
      <c r="A451">
        <v>452</v>
      </c>
      <c r="B451">
        <v>1500</v>
      </c>
      <c r="C451">
        <v>7075</v>
      </c>
      <c r="D451">
        <v>12.928000000000001</v>
      </c>
    </row>
    <row r="452" spans="1:4" x14ac:dyDescent="0.25">
      <c r="A452">
        <v>453</v>
      </c>
      <c r="B452">
        <v>1500</v>
      </c>
      <c r="C452">
        <v>7100</v>
      </c>
      <c r="D452">
        <v>12.946999999999999</v>
      </c>
    </row>
    <row r="453" spans="1:4" x14ac:dyDescent="0.25">
      <c r="A453">
        <v>454</v>
      </c>
      <c r="B453">
        <v>1500</v>
      </c>
      <c r="C453">
        <v>7125</v>
      </c>
      <c r="D453">
        <v>12.946999999999999</v>
      </c>
    </row>
    <row r="454" spans="1:4" x14ac:dyDescent="0.25">
      <c r="A454">
        <v>455</v>
      </c>
      <c r="B454">
        <v>1500</v>
      </c>
      <c r="C454">
        <v>7150</v>
      </c>
      <c r="D454">
        <v>12.913</v>
      </c>
    </row>
    <row r="455" spans="1:4" x14ac:dyDescent="0.25">
      <c r="A455">
        <v>456</v>
      </c>
      <c r="B455">
        <v>1500</v>
      </c>
      <c r="C455">
        <v>7175</v>
      </c>
      <c r="D455">
        <v>12.957000000000001</v>
      </c>
    </row>
    <row r="456" spans="1:4" x14ac:dyDescent="0.25">
      <c r="A456">
        <v>457</v>
      </c>
      <c r="B456">
        <v>1500</v>
      </c>
      <c r="C456">
        <v>7200</v>
      </c>
      <c r="D456">
        <v>12.928000000000001</v>
      </c>
    </row>
    <row r="457" spans="1:4" x14ac:dyDescent="0.25">
      <c r="A457">
        <v>458</v>
      </c>
      <c r="B457">
        <v>1500</v>
      </c>
      <c r="C457">
        <v>7225</v>
      </c>
      <c r="D457">
        <v>12.946999999999999</v>
      </c>
    </row>
    <row r="458" spans="1:4" x14ac:dyDescent="0.25">
      <c r="A458">
        <v>459</v>
      </c>
      <c r="B458">
        <v>1500</v>
      </c>
      <c r="C458">
        <v>7250</v>
      </c>
      <c r="D458">
        <v>12.952</v>
      </c>
    </row>
    <row r="459" spans="1:4" x14ac:dyDescent="0.25">
      <c r="A459">
        <v>460</v>
      </c>
      <c r="B459">
        <v>1500</v>
      </c>
      <c r="C459">
        <v>7275</v>
      </c>
      <c r="D459">
        <v>12.952</v>
      </c>
    </row>
    <row r="460" spans="1:4" x14ac:dyDescent="0.25">
      <c r="A460">
        <v>461</v>
      </c>
      <c r="B460">
        <v>1500</v>
      </c>
      <c r="C460">
        <v>7300</v>
      </c>
      <c r="D460">
        <v>12.946999999999999</v>
      </c>
    </row>
    <row r="461" spans="1:4" x14ac:dyDescent="0.25">
      <c r="A461">
        <v>462</v>
      </c>
      <c r="B461">
        <v>1500</v>
      </c>
      <c r="C461">
        <v>7325</v>
      </c>
      <c r="D461">
        <v>12.981999999999999</v>
      </c>
    </row>
    <row r="462" spans="1:4" x14ac:dyDescent="0.25">
      <c r="A462">
        <v>463</v>
      </c>
      <c r="B462">
        <v>1500</v>
      </c>
      <c r="C462">
        <v>7350</v>
      </c>
      <c r="D462">
        <v>12.957000000000001</v>
      </c>
    </row>
    <row r="463" spans="1:4" x14ac:dyDescent="0.25">
      <c r="A463">
        <v>464</v>
      </c>
      <c r="B463">
        <v>1500</v>
      </c>
      <c r="C463">
        <v>7375</v>
      </c>
      <c r="D463">
        <v>12.962</v>
      </c>
    </row>
    <row r="464" spans="1:4" x14ac:dyDescent="0.25">
      <c r="A464">
        <v>465</v>
      </c>
      <c r="B464">
        <v>1500</v>
      </c>
      <c r="C464">
        <v>7400</v>
      </c>
      <c r="D464">
        <v>12.987</v>
      </c>
    </row>
    <row r="465" spans="1:4" x14ac:dyDescent="0.25">
      <c r="A465">
        <v>466</v>
      </c>
      <c r="B465">
        <v>1500</v>
      </c>
      <c r="C465">
        <v>7425</v>
      </c>
      <c r="D465">
        <v>12.946999999999999</v>
      </c>
    </row>
    <row r="466" spans="1:4" x14ac:dyDescent="0.25">
      <c r="A466">
        <v>467</v>
      </c>
      <c r="B466">
        <v>1500</v>
      </c>
      <c r="C466">
        <v>7450</v>
      </c>
      <c r="D466">
        <v>12.957000000000001</v>
      </c>
    </row>
    <row r="467" spans="1:4" x14ac:dyDescent="0.25">
      <c r="A467">
        <v>468</v>
      </c>
      <c r="B467">
        <v>1500</v>
      </c>
      <c r="C467">
        <v>7475</v>
      </c>
      <c r="D467">
        <v>12.946999999999999</v>
      </c>
    </row>
    <row r="468" spans="1:4" x14ac:dyDescent="0.25">
      <c r="A468">
        <v>469</v>
      </c>
      <c r="B468">
        <v>1500</v>
      </c>
      <c r="C468">
        <v>7500</v>
      </c>
      <c r="D468">
        <v>12.987</v>
      </c>
    </row>
    <row r="469" spans="1:4" x14ac:dyDescent="0.25">
      <c r="A469">
        <v>470</v>
      </c>
      <c r="B469">
        <v>1500</v>
      </c>
      <c r="C469">
        <v>7525</v>
      </c>
      <c r="D469">
        <v>12.571999999999999</v>
      </c>
    </row>
    <row r="470" spans="1:4" x14ac:dyDescent="0.25">
      <c r="A470">
        <v>471</v>
      </c>
      <c r="B470">
        <v>1500</v>
      </c>
      <c r="C470">
        <v>7550</v>
      </c>
      <c r="D470">
        <v>12.557</v>
      </c>
    </row>
    <row r="471" spans="1:4" x14ac:dyDescent="0.25">
      <c r="A471">
        <v>472</v>
      </c>
      <c r="B471">
        <v>1500</v>
      </c>
      <c r="C471">
        <v>7575</v>
      </c>
      <c r="D471">
        <v>12.571999999999999</v>
      </c>
    </row>
    <row r="472" spans="1:4" x14ac:dyDescent="0.25">
      <c r="A472">
        <v>473</v>
      </c>
      <c r="B472">
        <v>1500</v>
      </c>
      <c r="C472">
        <v>7600</v>
      </c>
      <c r="D472">
        <v>12.587</v>
      </c>
    </row>
    <row r="473" spans="1:4" x14ac:dyDescent="0.25">
      <c r="A473">
        <v>474</v>
      </c>
      <c r="B473">
        <v>1500</v>
      </c>
      <c r="C473">
        <v>7625</v>
      </c>
      <c r="D473">
        <v>12.567</v>
      </c>
    </row>
    <row r="474" spans="1:4" x14ac:dyDescent="0.25">
      <c r="A474">
        <v>475</v>
      </c>
      <c r="B474">
        <v>1500</v>
      </c>
      <c r="C474">
        <v>7650</v>
      </c>
      <c r="D474">
        <v>12.597</v>
      </c>
    </row>
    <row r="475" spans="1:4" x14ac:dyDescent="0.25">
      <c r="A475">
        <v>476</v>
      </c>
      <c r="B475">
        <v>1500</v>
      </c>
      <c r="C475">
        <v>7675</v>
      </c>
      <c r="D475">
        <v>12.577</v>
      </c>
    </row>
    <row r="476" spans="1:4" x14ac:dyDescent="0.25">
      <c r="A476">
        <v>477</v>
      </c>
      <c r="B476">
        <v>1500</v>
      </c>
      <c r="C476">
        <v>7700</v>
      </c>
      <c r="D476">
        <v>12.567</v>
      </c>
    </row>
    <row r="477" spans="1:4" x14ac:dyDescent="0.25">
      <c r="A477">
        <v>478</v>
      </c>
      <c r="B477">
        <v>1500</v>
      </c>
      <c r="C477">
        <v>7725</v>
      </c>
      <c r="D477">
        <v>12.571999999999999</v>
      </c>
    </row>
    <row r="478" spans="1:4" x14ac:dyDescent="0.25">
      <c r="A478">
        <v>479</v>
      </c>
      <c r="B478">
        <v>1500</v>
      </c>
      <c r="C478">
        <v>7750</v>
      </c>
      <c r="D478">
        <v>12.592000000000001</v>
      </c>
    </row>
    <row r="479" spans="1:4" x14ac:dyDescent="0.25">
      <c r="A479">
        <v>480</v>
      </c>
      <c r="B479">
        <v>1500</v>
      </c>
      <c r="C479">
        <v>7775</v>
      </c>
      <c r="D479">
        <v>12.587</v>
      </c>
    </row>
    <row r="480" spans="1:4" x14ac:dyDescent="0.25">
      <c r="A480">
        <v>481</v>
      </c>
      <c r="B480">
        <v>1500</v>
      </c>
      <c r="C480">
        <v>7800</v>
      </c>
      <c r="D480">
        <v>12.561999999999999</v>
      </c>
    </row>
    <row r="481" spans="1:4" x14ac:dyDescent="0.25">
      <c r="A481">
        <v>482</v>
      </c>
      <c r="B481">
        <v>2700</v>
      </c>
      <c r="C481">
        <v>4825</v>
      </c>
      <c r="D481">
        <v>12.622</v>
      </c>
    </row>
    <row r="482" spans="1:4" x14ac:dyDescent="0.25">
      <c r="A482">
        <v>483</v>
      </c>
      <c r="B482">
        <v>2700</v>
      </c>
      <c r="C482">
        <v>4850</v>
      </c>
      <c r="D482">
        <v>12.567</v>
      </c>
    </row>
    <row r="483" spans="1:4" x14ac:dyDescent="0.25">
      <c r="A483">
        <v>484</v>
      </c>
      <c r="B483">
        <v>2700</v>
      </c>
      <c r="C483">
        <v>4875</v>
      </c>
      <c r="D483">
        <v>12.612</v>
      </c>
    </row>
    <row r="484" spans="1:4" x14ac:dyDescent="0.25">
      <c r="A484">
        <v>485</v>
      </c>
      <c r="B484">
        <v>2700</v>
      </c>
      <c r="C484">
        <v>4900</v>
      </c>
      <c r="D484">
        <v>12.587</v>
      </c>
    </row>
    <row r="485" spans="1:4" x14ac:dyDescent="0.25">
      <c r="A485">
        <v>486</v>
      </c>
      <c r="B485">
        <v>2700</v>
      </c>
      <c r="C485">
        <v>4925</v>
      </c>
      <c r="D485">
        <v>12.606999999999999</v>
      </c>
    </row>
    <row r="486" spans="1:4" x14ac:dyDescent="0.25">
      <c r="A486">
        <v>487</v>
      </c>
      <c r="B486">
        <v>2700</v>
      </c>
      <c r="C486">
        <v>4950</v>
      </c>
      <c r="D486">
        <v>12.602</v>
      </c>
    </row>
    <row r="487" spans="1:4" x14ac:dyDescent="0.25">
      <c r="A487">
        <v>488</v>
      </c>
      <c r="B487">
        <v>2700</v>
      </c>
      <c r="C487">
        <v>4975</v>
      </c>
      <c r="D487">
        <v>12.592000000000001</v>
      </c>
    </row>
    <row r="488" spans="1:4" x14ac:dyDescent="0.25">
      <c r="A488">
        <v>489</v>
      </c>
      <c r="B488">
        <v>2700</v>
      </c>
      <c r="C488">
        <v>5000</v>
      </c>
      <c r="D488">
        <v>12.587</v>
      </c>
    </row>
    <row r="489" spans="1:4" x14ac:dyDescent="0.25">
      <c r="A489">
        <v>490</v>
      </c>
      <c r="B489">
        <v>2700</v>
      </c>
      <c r="C489">
        <v>5025</v>
      </c>
      <c r="D489">
        <v>12.597</v>
      </c>
    </row>
    <row r="490" spans="1:4" x14ac:dyDescent="0.25">
      <c r="A490">
        <v>491</v>
      </c>
      <c r="B490">
        <v>2700</v>
      </c>
      <c r="C490">
        <v>5050</v>
      </c>
      <c r="D490">
        <v>12.612</v>
      </c>
    </row>
    <row r="491" spans="1:4" x14ac:dyDescent="0.25">
      <c r="A491">
        <v>492</v>
      </c>
      <c r="B491">
        <v>2700</v>
      </c>
      <c r="C491">
        <v>5075</v>
      </c>
      <c r="D491">
        <v>12.606999999999999</v>
      </c>
    </row>
    <row r="492" spans="1:4" x14ac:dyDescent="0.25">
      <c r="A492">
        <v>493</v>
      </c>
      <c r="B492">
        <v>2700</v>
      </c>
      <c r="C492">
        <v>5100</v>
      </c>
      <c r="D492">
        <v>12.606999999999999</v>
      </c>
    </row>
    <row r="493" spans="1:4" x14ac:dyDescent="0.25">
      <c r="A493">
        <v>494</v>
      </c>
      <c r="B493">
        <v>2700</v>
      </c>
      <c r="C493">
        <v>5125</v>
      </c>
      <c r="D493">
        <v>12.602</v>
      </c>
    </row>
    <row r="494" spans="1:4" x14ac:dyDescent="0.25">
      <c r="A494">
        <v>495</v>
      </c>
      <c r="B494">
        <v>2700</v>
      </c>
      <c r="C494">
        <v>5150</v>
      </c>
      <c r="D494">
        <v>12.597</v>
      </c>
    </row>
    <row r="495" spans="1:4" x14ac:dyDescent="0.25">
      <c r="A495">
        <v>496</v>
      </c>
      <c r="B495">
        <v>2700</v>
      </c>
      <c r="C495">
        <v>5175</v>
      </c>
      <c r="D495">
        <v>12.622</v>
      </c>
    </row>
    <row r="496" spans="1:4" x14ac:dyDescent="0.25">
      <c r="A496">
        <v>497</v>
      </c>
      <c r="B496">
        <v>2700</v>
      </c>
      <c r="C496">
        <v>5200</v>
      </c>
      <c r="D496">
        <v>12.602</v>
      </c>
    </row>
    <row r="497" spans="1:4" x14ac:dyDescent="0.25">
      <c r="A497">
        <v>498</v>
      </c>
      <c r="B497">
        <v>2700</v>
      </c>
      <c r="C497">
        <v>5225</v>
      </c>
      <c r="D497">
        <v>12.617000000000001</v>
      </c>
    </row>
    <row r="498" spans="1:4" x14ac:dyDescent="0.25">
      <c r="A498">
        <v>499</v>
      </c>
      <c r="B498">
        <v>2700</v>
      </c>
      <c r="C498">
        <v>5250</v>
      </c>
      <c r="D498">
        <v>12.597</v>
      </c>
    </row>
    <row r="499" spans="1:4" x14ac:dyDescent="0.25">
      <c r="A499">
        <v>500</v>
      </c>
      <c r="B499">
        <v>2700</v>
      </c>
      <c r="C499">
        <v>5275</v>
      </c>
      <c r="D499">
        <v>12.612</v>
      </c>
    </row>
    <row r="500" spans="1:4" x14ac:dyDescent="0.25">
      <c r="A500">
        <v>501</v>
      </c>
      <c r="B500">
        <v>2700</v>
      </c>
      <c r="C500">
        <v>5300</v>
      </c>
      <c r="D500">
        <v>12.571999999999999</v>
      </c>
    </row>
    <row r="501" spans="1:4" x14ac:dyDescent="0.25">
      <c r="A501">
        <v>502</v>
      </c>
      <c r="B501">
        <v>2700</v>
      </c>
      <c r="C501">
        <v>5325</v>
      </c>
      <c r="D501">
        <v>12.602</v>
      </c>
    </row>
    <row r="502" spans="1:4" x14ac:dyDescent="0.25">
      <c r="A502">
        <v>503</v>
      </c>
      <c r="B502">
        <v>2700</v>
      </c>
      <c r="C502">
        <v>5350</v>
      </c>
      <c r="D502">
        <v>12.631</v>
      </c>
    </row>
    <row r="503" spans="1:4" x14ac:dyDescent="0.25">
      <c r="A503">
        <v>504</v>
      </c>
      <c r="B503">
        <v>2700</v>
      </c>
      <c r="C503">
        <v>5375</v>
      </c>
      <c r="D503">
        <v>12.606999999999999</v>
      </c>
    </row>
    <row r="504" spans="1:4" x14ac:dyDescent="0.25">
      <c r="A504">
        <v>505</v>
      </c>
      <c r="B504">
        <v>2700</v>
      </c>
      <c r="C504">
        <v>5400</v>
      </c>
      <c r="D504">
        <v>12.577</v>
      </c>
    </row>
    <row r="505" spans="1:4" x14ac:dyDescent="0.25">
      <c r="A505">
        <v>506</v>
      </c>
      <c r="B505">
        <v>2700</v>
      </c>
      <c r="C505">
        <v>5425</v>
      </c>
      <c r="D505">
        <v>12.597</v>
      </c>
    </row>
    <row r="506" spans="1:4" x14ac:dyDescent="0.25">
      <c r="A506">
        <v>507</v>
      </c>
      <c r="B506">
        <v>2700</v>
      </c>
      <c r="C506">
        <v>5450</v>
      </c>
      <c r="D506">
        <v>12.617000000000001</v>
      </c>
    </row>
    <row r="507" spans="1:4" x14ac:dyDescent="0.25">
      <c r="A507">
        <v>508</v>
      </c>
      <c r="B507">
        <v>2700</v>
      </c>
      <c r="C507">
        <v>5475</v>
      </c>
      <c r="D507">
        <v>12.597</v>
      </c>
    </row>
    <row r="508" spans="1:4" x14ac:dyDescent="0.25">
      <c r="A508">
        <v>509</v>
      </c>
      <c r="B508">
        <v>2700</v>
      </c>
      <c r="C508">
        <v>5500</v>
      </c>
      <c r="D508">
        <v>12.602</v>
      </c>
    </row>
    <row r="509" spans="1:4" x14ac:dyDescent="0.25">
      <c r="A509">
        <v>510</v>
      </c>
      <c r="B509">
        <v>2700</v>
      </c>
      <c r="C509">
        <v>5525</v>
      </c>
      <c r="D509">
        <v>12.592000000000001</v>
      </c>
    </row>
    <row r="510" spans="1:4" x14ac:dyDescent="0.25">
      <c r="A510">
        <v>511</v>
      </c>
      <c r="B510">
        <v>2700</v>
      </c>
      <c r="C510">
        <v>5550</v>
      </c>
      <c r="D510">
        <v>12.617000000000001</v>
      </c>
    </row>
    <row r="511" spans="1:4" x14ac:dyDescent="0.25">
      <c r="A511">
        <v>512</v>
      </c>
      <c r="B511">
        <v>2700</v>
      </c>
      <c r="C511">
        <v>5575</v>
      </c>
      <c r="D511">
        <v>12.606999999999999</v>
      </c>
    </row>
    <row r="512" spans="1:4" x14ac:dyDescent="0.25">
      <c r="A512">
        <v>513</v>
      </c>
      <c r="B512">
        <v>2700</v>
      </c>
      <c r="C512">
        <v>5600</v>
      </c>
      <c r="D512">
        <v>12.597</v>
      </c>
    </row>
    <row r="513" spans="1:4" x14ac:dyDescent="0.25">
      <c r="A513">
        <v>514</v>
      </c>
      <c r="B513">
        <v>2700</v>
      </c>
      <c r="C513">
        <v>5625</v>
      </c>
      <c r="D513">
        <v>12.582000000000001</v>
      </c>
    </row>
    <row r="514" spans="1:4" x14ac:dyDescent="0.25">
      <c r="A514">
        <v>515</v>
      </c>
      <c r="B514">
        <v>2700</v>
      </c>
      <c r="C514">
        <v>5650</v>
      </c>
      <c r="D514">
        <v>12.617000000000001</v>
      </c>
    </row>
    <row r="515" spans="1:4" x14ac:dyDescent="0.25">
      <c r="A515">
        <v>516</v>
      </c>
      <c r="B515">
        <v>2700</v>
      </c>
      <c r="C515">
        <v>5675</v>
      </c>
      <c r="D515">
        <v>12.592000000000001</v>
      </c>
    </row>
    <row r="516" spans="1:4" x14ac:dyDescent="0.25">
      <c r="A516">
        <v>517</v>
      </c>
      <c r="B516">
        <v>2700</v>
      </c>
      <c r="C516">
        <v>5700</v>
      </c>
      <c r="D516">
        <v>12.602</v>
      </c>
    </row>
    <row r="517" spans="1:4" x14ac:dyDescent="0.25">
      <c r="A517">
        <v>518</v>
      </c>
      <c r="B517">
        <v>2700</v>
      </c>
      <c r="C517">
        <v>5725</v>
      </c>
      <c r="D517">
        <v>12.617000000000001</v>
      </c>
    </row>
    <row r="518" spans="1:4" x14ac:dyDescent="0.25">
      <c r="A518">
        <v>519</v>
      </c>
      <c r="B518">
        <v>2700</v>
      </c>
      <c r="C518">
        <v>5750</v>
      </c>
      <c r="D518">
        <v>12.622</v>
      </c>
    </row>
    <row r="519" spans="1:4" x14ac:dyDescent="0.25">
      <c r="A519">
        <v>520</v>
      </c>
      <c r="B519">
        <v>2700</v>
      </c>
      <c r="C519">
        <v>5775</v>
      </c>
      <c r="D519">
        <v>12.606999999999999</v>
      </c>
    </row>
    <row r="520" spans="1:4" x14ac:dyDescent="0.25">
      <c r="A520">
        <v>521</v>
      </c>
      <c r="B520">
        <v>2700</v>
      </c>
      <c r="C520">
        <v>5800</v>
      </c>
      <c r="D520">
        <v>12.612</v>
      </c>
    </row>
    <row r="521" spans="1:4" x14ac:dyDescent="0.25">
      <c r="A521">
        <v>522</v>
      </c>
      <c r="B521">
        <v>2700</v>
      </c>
      <c r="C521">
        <v>5825</v>
      </c>
      <c r="D521">
        <v>12.602</v>
      </c>
    </row>
    <row r="522" spans="1:4" x14ac:dyDescent="0.25">
      <c r="A522">
        <v>523</v>
      </c>
      <c r="B522">
        <v>2700</v>
      </c>
      <c r="C522">
        <v>5850</v>
      </c>
      <c r="D522">
        <v>12.612</v>
      </c>
    </row>
    <row r="523" spans="1:4" x14ac:dyDescent="0.25">
      <c r="A523">
        <v>524</v>
      </c>
      <c r="B523">
        <v>2700</v>
      </c>
      <c r="C523">
        <v>5875</v>
      </c>
      <c r="D523">
        <v>12.602</v>
      </c>
    </row>
    <row r="524" spans="1:4" x14ac:dyDescent="0.25">
      <c r="A524">
        <v>525</v>
      </c>
      <c r="B524">
        <v>2700</v>
      </c>
      <c r="C524">
        <v>5900</v>
      </c>
      <c r="D524">
        <v>12.597</v>
      </c>
    </row>
    <row r="525" spans="1:4" x14ac:dyDescent="0.25">
      <c r="A525">
        <v>526</v>
      </c>
      <c r="B525">
        <v>2700</v>
      </c>
      <c r="C525">
        <v>5925</v>
      </c>
      <c r="D525">
        <v>12.612</v>
      </c>
    </row>
    <row r="526" spans="1:4" x14ac:dyDescent="0.25">
      <c r="A526">
        <v>527</v>
      </c>
      <c r="B526">
        <v>2700</v>
      </c>
      <c r="C526">
        <v>5950</v>
      </c>
      <c r="D526">
        <v>12.592000000000001</v>
      </c>
    </row>
    <row r="527" spans="1:4" x14ac:dyDescent="0.25">
      <c r="A527">
        <v>528</v>
      </c>
      <c r="B527">
        <v>2700</v>
      </c>
      <c r="C527">
        <v>5975</v>
      </c>
      <c r="D527">
        <v>12.612</v>
      </c>
    </row>
    <row r="528" spans="1:4" x14ac:dyDescent="0.25">
      <c r="A528">
        <v>529</v>
      </c>
      <c r="B528">
        <v>2700</v>
      </c>
      <c r="C528">
        <v>6000</v>
      </c>
      <c r="D528">
        <v>12.617000000000001</v>
      </c>
    </row>
    <row r="529" spans="1:4" x14ac:dyDescent="0.25">
      <c r="A529">
        <v>530</v>
      </c>
      <c r="B529">
        <v>2700</v>
      </c>
      <c r="C529">
        <v>6025</v>
      </c>
      <c r="D529">
        <v>12.606999999999999</v>
      </c>
    </row>
    <row r="530" spans="1:4" x14ac:dyDescent="0.25">
      <c r="A530">
        <v>531</v>
      </c>
      <c r="B530">
        <v>2700</v>
      </c>
      <c r="C530">
        <v>6050</v>
      </c>
      <c r="D530">
        <v>12.627000000000001</v>
      </c>
    </row>
    <row r="531" spans="1:4" x14ac:dyDescent="0.25">
      <c r="A531">
        <v>532</v>
      </c>
      <c r="B531">
        <v>2700</v>
      </c>
      <c r="C531">
        <v>6075</v>
      </c>
      <c r="D531">
        <v>12.627000000000001</v>
      </c>
    </row>
    <row r="532" spans="1:4" x14ac:dyDescent="0.25">
      <c r="A532">
        <v>533</v>
      </c>
      <c r="B532">
        <v>2700</v>
      </c>
      <c r="C532">
        <v>6100</v>
      </c>
      <c r="D532">
        <v>12.602</v>
      </c>
    </row>
    <row r="533" spans="1:4" x14ac:dyDescent="0.25">
      <c r="A533">
        <v>534</v>
      </c>
      <c r="B533">
        <v>2700</v>
      </c>
      <c r="C533">
        <v>6125</v>
      </c>
      <c r="D533">
        <v>12.627000000000001</v>
      </c>
    </row>
    <row r="534" spans="1:4" x14ac:dyDescent="0.25">
      <c r="A534">
        <v>535</v>
      </c>
      <c r="B534">
        <v>2700</v>
      </c>
      <c r="C534">
        <v>6150</v>
      </c>
      <c r="D534">
        <v>12.617000000000001</v>
      </c>
    </row>
    <row r="535" spans="1:4" x14ac:dyDescent="0.25">
      <c r="A535">
        <v>536</v>
      </c>
      <c r="B535">
        <v>2700</v>
      </c>
      <c r="C535">
        <v>6175</v>
      </c>
      <c r="D535">
        <v>12.606999999999999</v>
      </c>
    </row>
    <row r="536" spans="1:4" x14ac:dyDescent="0.25">
      <c r="A536">
        <v>537</v>
      </c>
      <c r="B536">
        <v>2700</v>
      </c>
      <c r="C536">
        <v>6200</v>
      </c>
      <c r="D536">
        <v>12.602</v>
      </c>
    </row>
    <row r="537" spans="1:4" x14ac:dyDescent="0.25">
      <c r="A537">
        <v>538</v>
      </c>
      <c r="B537">
        <v>2700</v>
      </c>
      <c r="C537">
        <v>6225</v>
      </c>
      <c r="D537">
        <v>12.627000000000001</v>
      </c>
    </row>
    <row r="538" spans="1:4" x14ac:dyDescent="0.25">
      <c r="A538">
        <v>539</v>
      </c>
      <c r="B538">
        <v>2700</v>
      </c>
      <c r="C538">
        <v>6250</v>
      </c>
      <c r="D538">
        <v>12.627000000000001</v>
      </c>
    </row>
    <row r="539" spans="1:4" x14ac:dyDescent="0.25">
      <c r="A539">
        <v>540</v>
      </c>
      <c r="B539">
        <v>2700</v>
      </c>
      <c r="C539">
        <v>6275</v>
      </c>
      <c r="D539">
        <v>12.612</v>
      </c>
    </row>
    <row r="540" spans="1:4" x14ac:dyDescent="0.25">
      <c r="A540">
        <v>541</v>
      </c>
      <c r="B540">
        <v>2700</v>
      </c>
      <c r="C540">
        <v>6300</v>
      </c>
      <c r="D540">
        <v>12.622</v>
      </c>
    </row>
    <row r="541" spans="1:4" x14ac:dyDescent="0.25">
      <c r="A541">
        <v>542</v>
      </c>
      <c r="B541">
        <v>2700</v>
      </c>
      <c r="C541">
        <v>6325</v>
      </c>
      <c r="D541">
        <v>12.622</v>
      </c>
    </row>
    <row r="542" spans="1:4" x14ac:dyDescent="0.25">
      <c r="A542">
        <v>543</v>
      </c>
      <c r="B542">
        <v>2700</v>
      </c>
      <c r="C542">
        <v>6350</v>
      </c>
      <c r="D542">
        <v>12.617000000000001</v>
      </c>
    </row>
    <row r="543" spans="1:4" x14ac:dyDescent="0.25">
      <c r="A543">
        <v>544</v>
      </c>
      <c r="B543">
        <v>2700</v>
      </c>
      <c r="C543">
        <v>6375</v>
      </c>
      <c r="D543">
        <v>12.631</v>
      </c>
    </row>
    <row r="544" spans="1:4" x14ac:dyDescent="0.25">
      <c r="A544">
        <v>545</v>
      </c>
      <c r="B544">
        <v>2700</v>
      </c>
      <c r="C544">
        <v>6400</v>
      </c>
      <c r="D544">
        <v>12.641</v>
      </c>
    </row>
    <row r="545" spans="1:4" x14ac:dyDescent="0.25">
      <c r="A545">
        <v>546</v>
      </c>
      <c r="B545">
        <v>2700</v>
      </c>
      <c r="C545">
        <v>6425</v>
      </c>
      <c r="D545">
        <v>12.622</v>
      </c>
    </row>
    <row r="546" spans="1:4" x14ac:dyDescent="0.25">
      <c r="A546">
        <v>547</v>
      </c>
      <c r="B546">
        <v>2700</v>
      </c>
      <c r="C546">
        <v>6450</v>
      </c>
      <c r="D546">
        <v>12.617000000000001</v>
      </c>
    </row>
    <row r="547" spans="1:4" x14ac:dyDescent="0.25">
      <c r="A547">
        <v>548</v>
      </c>
      <c r="B547">
        <v>2700</v>
      </c>
      <c r="C547">
        <v>6475</v>
      </c>
      <c r="D547">
        <v>12.622</v>
      </c>
    </row>
    <row r="548" spans="1:4" x14ac:dyDescent="0.25">
      <c r="A548">
        <v>549</v>
      </c>
      <c r="B548">
        <v>2700</v>
      </c>
      <c r="C548">
        <v>6500</v>
      </c>
      <c r="D548">
        <v>12.606999999999999</v>
      </c>
    </row>
    <row r="549" spans="1:4" x14ac:dyDescent="0.25">
      <c r="A549">
        <v>550</v>
      </c>
      <c r="B549">
        <v>2700</v>
      </c>
      <c r="C549">
        <v>6525</v>
      </c>
      <c r="D549">
        <v>12.622</v>
      </c>
    </row>
    <row r="550" spans="1:4" x14ac:dyDescent="0.25">
      <c r="A550">
        <v>551</v>
      </c>
      <c r="B550">
        <v>2700</v>
      </c>
      <c r="C550">
        <v>6550</v>
      </c>
      <c r="D550">
        <v>12.612</v>
      </c>
    </row>
    <row r="551" spans="1:4" x14ac:dyDescent="0.25">
      <c r="A551">
        <v>552</v>
      </c>
      <c r="B551">
        <v>2700</v>
      </c>
      <c r="C551">
        <v>6575</v>
      </c>
      <c r="D551">
        <v>12.617000000000001</v>
      </c>
    </row>
    <row r="552" spans="1:4" x14ac:dyDescent="0.25">
      <c r="A552">
        <v>553</v>
      </c>
      <c r="B552">
        <v>2700</v>
      </c>
      <c r="C552">
        <v>6600</v>
      </c>
      <c r="D552">
        <v>12.617000000000001</v>
      </c>
    </row>
    <row r="553" spans="1:4" x14ac:dyDescent="0.25">
      <c r="A553">
        <v>554</v>
      </c>
      <c r="B553">
        <v>2700</v>
      </c>
      <c r="C553">
        <v>6625</v>
      </c>
      <c r="D553">
        <v>12.602</v>
      </c>
    </row>
    <row r="554" spans="1:4" x14ac:dyDescent="0.25">
      <c r="A554">
        <v>555</v>
      </c>
      <c r="B554">
        <v>2700</v>
      </c>
      <c r="C554">
        <v>6650</v>
      </c>
      <c r="D554">
        <v>12.627000000000001</v>
      </c>
    </row>
    <row r="555" spans="1:4" x14ac:dyDescent="0.25">
      <c r="A555">
        <v>556</v>
      </c>
      <c r="B555">
        <v>2700</v>
      </c>
      <c r="C555">
        <v>6675</v>
      </c>
      <c r="D555">
        <v>12.622</v>
      </c>
    </row>
    <row r="556" spans="1:4" x14ac:dyDescent="0.25">
      <c r="A556">
        <v>557</v>
      </c>
      <c r="B556">
        <v>2700</v>
      </c>
      <c r="C556">
        <v>6700</v>
      </c>
      <c r="D556">
        <v>12.602</v>
      </c>
    </row>
    <row r="557" spans="1:4" x14ac:dyDescent="0.25">
      <c r="A557">
        <v>558</v>
      </c>
      <c r="B557">
        <v>2700</v>
      </c>
      <c r="C557">
        <v>6725</v>
      </c>
      <c r="D557">
        <v>12.635999999999999</v>
      </c>
    </row>
    <row r="558" spans="1:4" x14ac:dyDescent="0.25">
      <c r="A558">
        <v>559</v>
      </c>
      <c r="B558">
        <v>2700</v>
      </c>
      <c r="C558">
        <v>6750</v>
      </c>
      <c r="D558">
        <v>12.622</v>
      </c>
    </row>
    <row r="559" spans="1:4" x14ac:dyDescent="0.25">
      <c r="A559">
        <v>560</v>
      </c>
      <c r="B559">
        <v>2700</v>
      </c>
      <c r="C559">
        <v>6775</v>
      </c>
      <c r="D559">
        <v>12.627000000000001</v>
      </c>
    </row>
    <row r="560" spans="1:4" x14ac:dyDescent="0.25">
      <c r="A560">
        <v>561</v>
      </c>
      <c r="B560">
        <v>2700</v>
      </c>
      <c r="C560">
        <v>6800</v>
      </c>
      <c r="D560">
        <v>12.631</v>
      </c>
    </row>
    <row r="561" spans="1:4" x14ac:dyDescent="0.25">
      <c r="A561">
        <v>562</v>
      </c>
      <c r="B561">
        <v>2700</v>
      </c>
      <c r="C561">
        <v>6825</v>
      </c>
      <c r="D561">
        <v>12.627000000000001</v>
      </c>
    </row>
    <row r="562" spans="1:4" x14ac:dyDescent="0.25">
      <c r="A562">
        <v>563</v>
      </c>
      <c r="B562">
        <v>2700</v>
      </c>
      <c r="C562">
        <v>6850</v>
      </c>
      <c r="D562">
        <v>12.631</v>
      </c>
    </row>
    <row r="563" spans="1:4" x14ac:dyDescent="0.25">
      <c r="A563">
        <v>564</v>
      </c>
      <c r="B563">
        <v>2700</v>
      </c>
      <c r="C563">
        <v>6875</v>
      </c>
      <c r="D563">
        <v>12.617000000000001</v>
      </c>
    </row>
    <row r="564" spans="1:4" x14ac:dyDescent="0.25">
      <c r="A564">
        <v>565</v>
      </c>
      <c r="B564">
        <v>2700</v>
      </c>
      <c r="C564">
        <v>6900</v>
      </c>
      <c r="D564">
        <v>12.631</v>
      </c>
    </row>
    <row r="565" spans="1:4" x14ac:dyDescent="0.25">
      <c r="A565">
        <v>566</v>
      </c>
      <c r="B565">
        <v>2700</v>
      </c>
      <c r="C565">
        <v>6925</v>
      </c>
      <c r="D565">
        <v>12.627000000000001</v>
      </c>
    </row>
    <row r="566" spans="1:4" x14ac:dyDescent="0.25">
      <c r="A566">
        <v>567</v>
      </c>
      <c r="B566">
        <v>2700</v>
      </c>
      <c r="C566">
        <v>6950</v>
      </c>
      <c r="D566">
        <v>12.646000000000001</v>
      </c>
    </row>
    <row r="567" spans="1:4" x14ac:dyDescent="0.25">
      <c r="A567">
        <v>568</v>
      </c>
      <c r="B567">
        <v>2700</v>
      </c>
      <c r="C567">
        <v>6975</v>
      </c>
      <c r="D567">
        <v>12.631</v>
      </c>
    </row>
    <row r="568" spans="1:4" x14ac:dyDescent="0.25">
      <c r="A568">
        <v>569</v>
      </c>
      <c r="B568">
        <v>2700</v>
      </c>
      <c r="C568">
        <v>7000</v>
      </c>
      <c r="D568">
        <v>12.635999999999999</v>
      </c>
    </row>
    <row r="569" spans="1:4" x14ac:dyDescent="0.25">
      <c r="A569">
        <v>570</v>
      </c>
      <c r="B569">
        <v>2700</v>
      </c>
      <c r="C569">
        <v>7025</v>
      </c>
      <c r="D569">
        <v>12.627000000000001</v>
      </c>
    </row>
    <row r="570" spans="1:4" x14ac:dyDescent="0.25">
      <c r="A570">
        <v>571</v>
      </c>
      <c r="B570">
        <v>2700</v>
      </c>
      <c r="C570">
        <v>7050</v>
      </c>
      <c r="D570">
        <v>12.635999999999999</v>
      </c>
    </row>
    <row r="571" spans="1:4" x14ac:dyDescent="0.25">
      <c r="A571">
        <v>572</v>
      </c>
      <c r="B571">
        <v>2700</v>
      </c>
      <c r="C571">
        <v>7075</v>
      </c>
      <c r="D571">
        <v>12.622</v>
      </c>
    </row>
    <row r="572" spans="1:4" x14ac:dyDescent="0.25">
      <c r="A572">
        <v>573</v>
      </c>
      <c r="B572">
        <v>2700</v>
      </c>
      <c r="C572">
        <v>7100</v>
      </c>
      <c r="D572">
        <v>12.627000000000001</v>
      </c>
    </row>
    <row r="573" spans="1:4" x14ac:dyDescent="0.25">
      <c r="A573">
        <v>574</v>
      </c>
      <c r="B573">
        <v>2700</v>
      </c>
      <c r="C573">
        <v>7125</v>
      </c>
      <c r="D573">
        <v>12.641</v>
      </c>
    </row>
    <row r="574" spans="1:4" x14ac:dyDescent="0.25">
      <c r="A574">
        <v>575</v>
      </c>
      <c r="B574">
        <v>2700</v>
      </c>
      <c r="C574">
        <v>7150</v>
      </c>
      <c r="D574">
        <v>12.631</v>
      </c>
    </row>
    <row r="575" spans="1:4" x14ac:dyDescent="0.25">
      <c r="A575">
        <v>576</v>
      </c>
      <c r="B575">
        <v>2700</v>
      </c>
      <c r="C575">
        <v>7175</v>
      </c>
      <c r="D575">
        <v>12.646000000000001</v>
      </c>
    </row>
    <row r="576" spans="1:4" x14ac:dyDescent="0.25">
      <c r="A576">
        <v>577</v>
      </c>
      <c r="B576">
        <v>2700</v>
      </c>
      <c r="C576">
        <v>7200</v>
      </c>
      <c r="D576">
        <v>12.631</v>
      </c>
    </row>
    <row r="577" spans="1:4" x14ac:dyDescent="0.25">
      <c r="A577">
        <v>578</v>
      </c>
      <c r="B577">
        <v>2700</v>
      </c>
      <c r="C577">
        <v>7225</v>
      </c>
      <c r="D577">
        <v>12.627000000000001</v>
      </c>
    </row>
    <row r="578" spans="1:4" x14ac:dyDescent="0.25">
      <c r="A578">
        <v>579</v>
      </c>
      <c r="B578">
        <v>2700</v>
      </c>
      <c r="C578">
        <v>7250</v>
      </c>
      <c r="D578">
        <v>12.641</v>
      </c>
    </row>
    <row r="579" spans="1:4" x14ac:dyDescent="0.25">
      <c r="A579">
        <v>580</v>
      </c>
      <c r="B579">
        <v>2700</v>
      </c>
      <c r="C579">
        <v>7275</v>
      </c>
      <c r="D579">
        <v>12.631</v>
      </c>
    </row>
    <row r="580" spans="1:4" x14ac:dyDescent="0.25">
      <c r="A580">
        <v>581</v>
      </c>
      <c r="B580">
        <v>2700</v>
      </c>
      <c r="C580">
        <v>7300</v>
      </c>
      <c r="D580">
        <v>12.635999999999999</v>
      </c>
    </row>
    <row r="581" spans="1:4" x14ac:dyDescent="0.25">
      <c r="A581">
        <v>582</v>
      </c>
      <c r="B581">
        <v>2700</v>
      </c>
      <c r="C581">
        <v>7325</v>
      </c>
      <c r="D581">
        <v>12.627000000000001</v>
      </c>
    </row>
    <row r="582" spans="1:4" x14ac:dyDescent="0.25">
      <c r="A582">
        <v>583</v>
      </c>
      <c r="B582">
        <v>2700</v>
      </c>
      <c r="C582">
        <v>7350</v>
      </c>
      <c r="D582">
        <v>12.641</v>
      </c>
    </row>
    <row r="583" spans="1:4" x14ac:dyDescent="0.25">
      <c r="A583">
        <v>584</v>
      </c>
      <c r="B583">
        <v>2700</v>
      </c>
      <c r="C583">
        <v>7375</v>
      </c>
      <c r="D583">
        <v>12.646000000000001</v>
      </c>
    </row>
    <row r="584" spans="1:4" x14ac:dyDescent="0.25">
      <c r="A584">
        <v>585</v>
      </c>
      <c r="B584">
        <v>2700</v>
      </c>
      <c r="C584">
        <v>7400</v>
      </c>
      <c r="D584">
        <v>12.641</v>
      </c>
    </row>
    <row r="585" spans="1:4" x14ac:dyDescent="0.25">
      <c r="A585">
        <v>586</v>
      </c>
      <c r="B585">
        <v>2700</v>
      </c>
      <c r="C585">
        <v>7425</v>
      </c>
      <c r="D585">
        <v>12.635999999999999</v>
      </c>
    </row>
    <row r="586" spans="1:4" x14ac:dyDescent="0.25">
      <c r="A586">
        <v>587</v>
      </c>
      <c r="B586">
        <v>2700</v>
      </c>
      <c r="C586">
        <v>7450</v>
      </c>
      <c r="D586">
        <v>12.617000000000001</v>
      </c>
    </row>
    <row r="587" spans="1:4" x14ac:dyDescent="0.25">
      <c r="A587">
        <v>588</v>
      </c>
      <c r="B587">
        <v>2700</v>
      </c>
      <c r="C587">
        <v>7475</v>
      </c>
      <c r="D587">
        <v>12.641</v>
      </c>
    </row>
    <row r="588" spans="1:4" x14ac:dyDescent="0.25">
      <c r="A588">
        <v>589</v>
      </c>
      <c r="B588">
        <v>2700</v>
      </c>
      <c r="C588">
        <v>7500</v>
      </c>
      <c r="D588">
        <v>12.646000000000001</v>
      </c>
    </row>
    <row r="589" spans="1:4" x14ac:dyDescent="0.25">
      <c r="A589">
        <v>590</v>
      </c>
      <c r="B589">
        <v>2700</v>
      </c>
      <c r="C589">
        <v>7525</v>
      </c>
      <c r="D589">
        <v>12.246</v>
      </c>
    </row>
    <row r="590" spans="1:4" x14ac:dyDescent="0.25">
      <c r="A590">
        <v>591</v>
      </c>
      <c r="B590">
        <v>2700</v>
      </c>
      <c r="C590">
        <v>7550</v>
      </c>
      <c r="D590">
        <v>12.250999999999999</v>
      </c>
    </row>
    <row r="591" spans="1:4" x14ac:dyDescent="0.25">
      <c r="A591">
        <v>592</v>
      </c>
      <c r="B591">
        <v>2700</v>
      </c>
      <c r="C591">
        <v>7575</v>
      </c>
      <c r="D591">
        <v>12.276</v>
      </c>
    </row>
    <row r="592" spans="1:4" x14ac:dyDescent="0.25">
      <c r="A592">
        <v>593</v>
      </c>
      <c r="B592">
        <v>2700</v>
      </c>
      <c r="C592">
        <v>7600</v>
      </c>
      <c r="D592">
        <v>12.241</v>
      </c>
    </row>
    <row r="593" spans="1:4" x14ac:dyDescent="0.25">
      <c r="A593">
        <v>594</v>
      </c>
      <c r="B593">
        <v>2700</v>
      </c>
      <c r="C593">
        <v>7625</v>
      </c>
      <c r="D593">
        <v>12.291</v>
      </c>
    </row>
    <row r="594" spans="1:4" x14ac:dyDescent="0.25">
      <c r="A594">
        <v>595</v>
      </c>
      <c r="B594">
        <v>2700</v>
      </c>
      <c r="C594">
        <v>7650</v>
      </c>
      <c r="D594">
        <v>12.250999999999999</v>
      </c>
    </row>
    <row r="595" spans="1:4" x14ac:dyDescent="0.25">
      <c r="A595">
        <v>596</v>
      </c>
      <c r="B595">
        <v>2700</v>
      </c>
      <c r="C595">
        <v>7675</v>
      </c>
      <c r="D595">
        <v>12.260999999999999</v>
      </c>
    </row>
    <row r="596" spans="1:4" x14ac:dyDescent="0.25">
      <c r="A596">
        <v>597</v>
      </c>
      <c r="B596">
        <v>2700</v>
      </c>
      <c r="C596">
        <v>7700</v>
      </c>
      <c r="D596">
        <v>12.250999999999999</v>
      </c>
    </row>
    <row r="597" spans="1:4" x14ac:dyDescent="0.25">
      <c r="A597">
        <v>598</v>
      </c>
      <c r="B597">
        <v>2700</v>
      </c>
      <c r="C597">
        <v>7725</v>
      </c>
      <c r="D597">
        <v>12.271000000000001</v>
      </c>
    </row>
    <row r="598" spans="1:4" x14ac:dyDescent="0.25">
      <c r="A598">
        <v>599</v>
      </c>
      <c r="B598">
        <v>2700</v>
      </c>
      <c r="C598">
        <v>7750</v>
      </c>
      <c r="D598">
        <v>12.246</v>
      </c>
    </row>
    <row r="599" spans="1:4" x14ac:dyDescent="0.25">
      <c r="A599">
        <v>600</v>
      </c>
      <c r="B599">
        <v>2700</v>
      </c>
      <c r="C599">
        <v>7775</v>
      </c>
      <c r="D599">
        <v>12.276</v>
      </c>
    </row>
    <row r="600" spans="1:4" x14ac:dyDescent="0.25">
      <c r="A600">
        <v>601</v>
      </c>
      <c r="B600">
        <v>2700</v>
      </c>
      <c r="C600">
        <v>7800</v>
      </c>
      <c r="D600">
        <v>12.271000000000001</v>
      </c>
    </row>
    <row r="601" spans="1:4" x14ac:dyDescent="0.25">
      <c r="A601">
        <v>602</v>
      </c>
      <c r="B601">
        <v>3200</v>
      </c>
      <c r="C601">
        <v>4825</v>
      </c>
      <c r="D601">
        <v>12.907999999999999</v>
      </c>
    </row>
    <row r="602" spans="1:4" x14ac:dyDescent="0.25">
      <c r="A602">
        <v>603</v>
      </c>
      <c r="B602">
        <v>3200</v>
      </c>
      <c r="C602">
        <v>4850</v>
      </c>
      <c r="D602">
        <v>12.878</v>
      </c>
    </row>
    <row r="603" spans="1:4" x14ac:dyDescent="0.25">
      <c r="A603">
        <v>604</v>
      </c>
      <c r="B603">
        <v>3200</v>
      </c>
      <c r="C603">
        <v>4875</v>
      </c>
      <c r="D603">
        <v>12.863</v>
      </c>
    </row>
    <row r="604" spans="1:4" x14ac:dyDescent="0.25">
      <c r="A604">
        <v>605</v>
      </c>
      <c r="B604">
        <v>3200</v>
      </c>
      <c r="C604">
        <v>4900</v>
      </c>
      <c r="D604">
        <v>12.898</v>
      </c>
    </row>
    <row r="605" spans="1:4" x14ac:dyDescent="0.25">
      <c r="A605">
        <v>606</v>
      </c>
      <c r="B605">
        <v>3200</v>
      </c>
      <c r="C605">
        <v>4925</v>
      </c>
      <c r="D605">
        <v>12.882999999999999</v>
      </c>
    </row>
    <row r="606" spans="1:4" x14ac:dyDescent="0.25">
      <c r="A606">
        <v>607</v>
      </c>
      <c r="B606">
        <v>3200</v>
      </c>
      <c r="C606">
        <v>4950</v>
      </c>
      <c r="D606">
        <v>12.893000000000001</v>
      </c>
    </row>
    <row r="607" spans="1:4" x14ac:dyDescent="0.25">
      <c r="A607">
        <v>608</v>
      </c>
      <c r="B607">
        <v>3200</v>
      </c>
      <c r="C607">
        <v>4975</v>
      </c>
      <c r="D607">
        <v>12.923</v>
      </c>
    </row>
    <row r="608" spans="1:4" x14ac:dyDescent="0.25">
      <c r="A608">
        <v>609</v>
      </c>
      <c r="B608">
        <v>3200</v>
      </c>
      <c r="C608">
        <v>5000</v>
      </c>
      <c r="D608">
        <v>12.888</v>
      </c>
    </row>
    <row r="609" spans="1:4" x14ac:dyDescent="0.25">
      <c r="A609">
        <v>610</v>
      </c>
      <c r="B609">
        <v>3200</v>
      </c>
      <c r="C609">
        <v>5025</v>
      </c>
      <c r="D609">
        <v>12.903</v>
      </c>
    </row>
    <row r="610" spans="1:4" x14ac:dyDescent="0.25">
      <c r="A610">
        <v>611</v>
      </c>
      <c r="B610">
        <v>3200</v>
      </c>
      <c r="C610">
        <v>5050</v>
      </c>
      <c r="D610">
        <v>12.898</v>
      </c>
    </row>
    <row r="611" spans="1:4" x14ac:dyDescent="0.25">
      <c r="A611">
        <v>612</v>
      </c>
      <c r="B611">
        <v>3200</v>
      </c>
      <c r="C611">
        <v>5075</v>
      </c>
      <c r="D611">
        <v>12.859</v>
      </c>
    </row>
    <row r="612" spans="1:4" x14ac:dyDescent="0.25">
      <c r="A612">
        <v>613</v>
      </c>
      <c r="B612">
        <v>3200</v>
      </c>
      <c r="C612">
        <v>5100</v>
      </c>
      <c r="D612">
        <v>12.888</v>
      </c>
    </row>
    <row r="613" spans="1:4" x14ac:dyDescent="0.25">
      <c r="A613">
        <v>614</v>
      </c>
      <c r="B613">
        <v>3200</v>
      </c>
      <c r="C613">
        <v>5125</v>
      </c>
      <c r="D613">
        <v>12.913</v>
      </c>
    </row>
    <row r="614" spans="1:4" x14ac:dyDescent="0.25">
      <c r="A614">
        <v>615</v>
      </c>
      <c r="B614">
        <v>3200</v>
      </c>
      <c r="C614">
        <v>5150</v>
      </c>
      <c r="D614">
        <v>12.878</v>
      </c>
    </row>
    <row r="615" spans="1:4" x14ac:dyDescent="0.25">
      <c r="A615">
        <v>616</v>
      </c>
      <c r="B615">
        <v>3200</v>
      </c>
      <c r="C615">
        <v>5175</v>
      </c>
      <c r="D615">
        <v>12.898</v>
      </c>
    </row>
    <row r="616" spans="1:4" x14ac:dyDescent="0.25">
      <c r="A616">
        <v>617</v>
      </c>
      <c r="B616">
        <v>3200</v>
      </c>
      <c r="C616">
        <v>5200</v>
      </c>
      <c r="D616">
        <v>12.903</v>
      </c>
    </row>
    <row r="617" spans="1:4" x14ac:dyDescent="0.25">
      <c r="A617">
        <v>618</v>
      </c>
      <c r="B617">
        <v>3200</v>
      </c>
      <c r="C617">
        <v>5225</v>
      </c>
      <c r="D617">
        <v>12.878</v>
      </c>
    </row>
    <row r="618" spans="1:4" x14ac:dyDescent="0.25">
      <c r="A618">
        <v>619</v>
      </c>
      <c r="B618">
        <v>3200</v>
      </c>
      <c r="C618">
        <v>5250</v>
      </c>
      <c r="D618">
        <v>12.868</v>
      </c>
    </row>
    <row r="619" spans="1:4" x14ac:dyDescent="0.25">
      <c r="A619">
        <v>620</v>
      </c>
      <c r="B619">
        <v>3200</v>
      </c>
      <c r="C619">
        <v>5275</v>
      </c>
      <c r="D619">
        <v>12.898</v>
      </c>
    </row>
    <row r="620" spans="1:4" x14ac:dyDescent="0.25">
      <c r="A620">
        <v>621</v>
      </c>
      <c r="B620">
        <v>3200</v>
      </c>
      <c r="C620">
        <v>5300</v>
      </c>
      <c r="D620">
        <v>12.878</v>
      </c>
    </row>
    <row r="621" spans="1:4" x14ac:dyDescent="0.25">
      <c r="A621">
        <v>622</v>
      </c>
      <c r="B621">
        <v>3200</v>
      </c>
      <c r="C621">
        <v>5325</v>
      </c>
      <c r="D621">
        <v>12.882999999999999</v>
      </c>
    </row>
    <row r="622" spans="1:4" x14ac:dyDescent="0.25">
      <c r="A622">
        <v>623</v>
      </c>
      <c r="B622">
        <v>3200</v>
      </c>
      <c r="C622">
        <v>5350</v>
      </c>
      <c r="D622">
        <v>12.882999999999999</v>
      </c>
    </row>
    <row r="623" spans="1:4" x14ac:dyDescent="0.25">
      <c r="A623">
        <v>624</v>
      </c>
      <c r="B623">
        <v>3200</v>
      </c>
      <c r="C623">
        <v>5375</v>
      </c>
      <c r="D623">
        <v>12.859</v>
      </c>
    </row>
    <row r="624" spans="1:4" x14ac:dyDescent="0.25">
      <c r="A624">
        <v>625</v>
      </c>
      <c r="B624">
        <v>3200</v>
      </c>
      <c r="C624">
        <v>5400</v>
      </c>
      <c r="D624">
        <v>12.878</v>
      </c>
    </row>
    <row r="625" spans="1:4" x14ac:dyDescent="0.25">
      <c r="A625">
        <v>626</v>
      </c>
      <c r="B625">
        <v>3200</v>
      </c>
      <c r="C625">
        <v>5425</v>
      </c>
      <c r="D625">
        <v>12.849</v>
      </c>
    </row>
    <row r="626" spans="1:4" x14ac:dyDescent="0.25">
      <c r="A626">
        <v>627</v>
      </c>
      <c r="B626">
        <v>3200</v>
      </c>
      <c r="C626">
        <v>5450</v>
      </c>
      <c r="D626">
        <v>12.888</v>
      </c>
    </row>
    <row r="627" spans="1:4" x14ac:dyDescent="0.25">
      <c r="A627">
        <v>628</v>
      </c>
      <c r="B627">
        <v>3200</v>
      </c>
      <c r="C627">
        <v>5475</v>
      </c>
      <c r="D627">
        <v>12.903</v>
      </c>
    </row>
    <row r="628" spans="1:4" x14ac:dyDescent="0.25">
      <c r="A628">
        <v>629</v>
      </c>
      <c r="B628">
        <v>3200</v>
      </c>
      <c r="C628">
        <v>5500</v>
      </c>
      <c r="D628">
        <v>12.888</v>
      </c>
    </row>
    <row r="629" spans="1:4" x14ac:dyDescent="0.25">
      <c r="A629">
        <v>630</v>
      </c>
      <c r="B629">
        <v>3200</v>
      </c>
      <c r="C629">
        <v>5525</v>
      </c>
      <c r="D629">
        <v>12.913</v>
      </c>
    </row>
    <row r="630" spans="1:4" x14ac:dyDescent="0.25">
      <c r="A630">
        <v>631</v>
      </c>
      <c r="B630">
        <v>3200</v>
      </c>
      <c r="C630">
        <v>5550</v>
      </c>
      <c r="D630">
        <v>12.878</v>
      </c>
    </row>
    <row r="631" spans="1:4" x14ac:dyDescent="0.25">
      <c r="A631">
        <v>632</v>
      </c>
      <c r="B631">
        <v>3200</v>
      </c>
      <c r="C631">
        <v>5575</v>
      </c>
      <c r="D631">
        <v>12.898</v>
      </c>
    </row>
    <row r="632" spans="1:4" x14ac:dyDescent="0.25">
      <c r="A632">
        <v>633</v>
      </c>
      <c r="B632">
        <v>3200</v>
      </c>
      <c r="C632">
        <v>5600</v>
      </c>
      <c r="D632">
        <v>12.913</v>
      </c>
    </row>
    <row r="633" spans="1:4" x14ac:dyDescent="0.25">
      <c r="A633">
        <v>634</v>
      </c>
      <c r="B633">
        <v>3200</v>
      </c>
      <c r="C633">
        <v>5625</v>
      </c>
      <c r="D633">
        <v>12.882999999999999</v>
      </c>
    </row>
    <row r="634" spans="1:4" x14ac:dyDescent="0.25">
      <c r="A634">
        <v>635</v>
      </c>
      <c r="B634">
        <v>3200</v>
      </c>
      <c r="C634">
        <v>5650</v>
      </c>
      <c r="D634">
        <v>12.878</v>
      </c>
    </row>
    <row r="635" spans="1:4" x14ac:dyDescent="0.25">
      <c r="A635">
        <v>636</v>
      </c>
      <c r="B635">
        <v>3200</v>
      </c>
      <c r="C635">
        <v>5675</v>
      </c>
      <c r="D635">
        <v>12.903</v>
      </c>
    </row>
    <row r="636" spans="1:4" x14ac:dyDescent="0.25">
      <c r="A636">
        <v>637</v>
      </c>
      <c r="B636">
        <v>3200</v>
      </c>
      <c r="C636">
        <v>5700</v>
      </c>
      <c r="D636">
        <v>12.898</v>
      </c>
    </row>
    <row r="637" spans="1:4" x14ac:dyDescent="0.25">
      <c r="A637">
        <v>638</v>
      </c>
      <c r="B637">
        <v>3200</v>
      </c>
      <c r="C637">
        <v>5725</v>
      </c>
      <c r="D637">
        <v>12.878</v>
      </c>
    </row>
    <row r="638" spans="1:4" x14ac:dyDescent="0.25">
      <c r="A638">
        <v>639</v>
      </c>
      <c r="B638">
        <v>3200</v>
      </c>
      <c r="C638">
        <v>5750</v>
      </c>
      <c r="D638">
        <v>12.882999999999999</v>
      </c>
    </row>
    <row r="639" spans="1:4" x14ac:dyDescent="0.25">
      <c r="A639">
        <v>640</v>
      </c>
      <c r="B639">
        <v>3200</v>
      </c>
      <c r="C639">
        <v>5775</v>
      </c>
      <c r="D639">
        <v>12.882999999999999</v>
      </c>
    </row>
    <row r="640" spans="1:4" x14ac:dyDescent="0.25">
      <c r="A640">
        <v>641</v>
      </c>
      <c r="B640">
        <v>3200</v>
      </c>
      <c r="C640">
        <v>5800</v>
      </c>
      <c r="D640">
        <v>12.903</v>
      </c>
    </row>
    <row r="641" spans="1:4" x14ac:dyDescent="0.25">
      <c r="A641">
        <v>642</v>
      </c>
      <c r="B641">
        <v>3200</v>
      </c>
      <c r="C641">
        <v>5825</v>
      </c>
      <c r="D641">
        <v>12.893000000000001</v>
      </c>
    </row>
    <row r="642" spans="1:4" x14ac:dyDescent="0.25">
      <c r="A642">
        <v>643</v>
      </c>
      <c r="B642">
        <v>3200</v>
      </c>
      <c r="C642">
        <v>5850</v>
      </c>
      <c r="D642">
        <v>12.888</v>
      </c>
    </row>
    <row r="643" spans="1:4" x14ac:dyDescent="0.25">
      <c r="A643">
        <v>644</v>
      </c>
      <c r="B643">
        <v>3200</v>
      </c>
      <c r="C643">
        <v>5875</v>
      </c>
      <c r="D643">
        <v>12.907999999999999</v>
      </c>
    </row>
    <row r="644" spans="1:4" x14ac:dyDescent="0.25">
      <c r="A644">
        <v>645</v>
      </c>
      <c r="B644">
        <v>3200</v>
      </c>
      <c r="C644">
        <v>5900</v>
      </c>
      <c r="D644">
        <v>12.907999999999999</v>
      </c>
    </row>
    <row r="645" spans="1:4" x14ac:dyDescent="0.25">
      <c r="A645">
        <v>646</v>
      </c>
      <c r="B645">
        <v>3200</v>
      </c>
      <c r="C645">
        <v>5925</v>
      </c>
      <c r="D645">
        <v>12.913</v>
      </c>
    </row>
    <row r="646" spans="1:4" x14ac:dyDescent="0.25">
      <c r="A646">
        <v>647</v>
      </c>
      <c r="B646">
        <v>3200</v>
      </c>
      <c r="C646">
        <v>5950</v>
      </c>
      <c r="D646">
        <v>12.853999999999999</v>
      </c>
    </row>
    <row r="647" spans="1:4" x14ac:dyDescent="0.25">
      <c r="A647">
        <v>648</v>
      </c>
      <c r="B647">
        <v>3200</v>
      </c>
      <c r="C647">
        <v>5975</v>
      </c>
      <c r="D647">
        <v>12.878</v>
      </c>
    </row>
    <row r="648" spans="1:4" x14ac:dyDescent="0.25">
      <c r="A648">
        <v>649</v>
      </c>
      <c r="B648">
        <v>3200</v>
      </c>
      <c r="C648">
        <v>6000</v>
      </c>
      <c r="D648">
        <v>12.888</v>
      </c>
    </row>
    <row r="649" spans="1:4" x14ac:dyDescent="0.25">
      <c r="A649">
        <v>650</v>
      </c>
      <c r="B649">
        <v>3200</v>
      </c>
      <c r="C649">
        <v>6025</v>
      </c>
      <c r="D649">
        <v>12.923</v>
      </c>
    </row>
    <row r="650" spans="1:4" x14ac:dyDescent="0.25">
      <c r="A650">
        <v>651</v>
      </c>
      <c r="B650">
        <v>3200</v>
      </c>
      <c r="C650">
        <v>6050</v>
      </c>
      <c r="D650">
        <v>12.888</v>
      </c>
    </row>
    <row r="651" spans="1:4" x14ac:dyDescent="0.25">
      <c r="A651">
        <v>652</v>
      </c>
      <c r="B651">
        <v>3200</v>
      </c>
      <c r="C651">
        <v>6075</v>
      </c>
      <c r="D651">
        <v>12.888</v>
      </c>
    </row>
    <row r="652" spans="1:4" x14ac:dyDescent="0.25">
      <c r="A652">
        <v>653</v>
      </c>
      <c r="B652">
        <v>3200</v>
      </c>
      <c r="C652">
        <v>6100</v>
      </c>
      <c r="D652">
        <v>12.888</v>
      </c>
    </row>
    <row r="653" spans="1:4" x14ac:dyDescent="0.25">
      <c r="A653">
        <v>654</v>
      </c>
      <c r="B653">
        <v>3200</v>
      </c>
      <c r="C653">
        <v>6125</v>
      </c>
      <c r="D653">
        <v>12.903</v>
      </c>
    </row>
    <row r="654" spans="1:4" x14ac:dyDescent="0.25">
      <c r="A654">
        <v>655</v>
      </c>
      <c r="B654">
        <v>3200</v>
      </c>
      <c r="C654">
        <v>6150</v>
      </c>
      <c r="D654">
        <v>12.933</v>
      </c>
    </row>
    <row r="655" spans="1:4" x14ac:dyDescent="0.25">
      <c r="A655">
        <v>656</v>
      </c>
      <c r="B655">
        <v>3200</v>
      </c>
      <c r="C655">
        <v>6175</v>
      </c>
      <c r="D655">
        <v>12.888</v>
      </c>
    </row>
    <row r="656" spans="1:4" x14ac:dyDescent="0.25">
      <c r="A656">
        <v>657</v>
      </c>
      <c r="B656">
        <v>3200</v>
      </c>
      <c r="C656">
        <v>6200</v>
      </c>
      <c r="D656">
        <v>12.878</v>
      </c>
    </row>
    <row r="657" spans="1:4" x14ac:dyDescent="0.25">
      <c r="A657">
        <v>658</v>
      </c>
      <c r="B657">
        <v>3200</v>
      </c>
      <c r="C657">
        <v>6225</v>
      </c>
      <c r="D657">
        <v>12.907999999999999</v>
      </c>
    </row>
    <row r="658" spans="1:4" x14ac:dyDescent="0.25">
      <c r="A658">
        <v>659</v>
      </c>
      <c r="B658">
        <v>3200</v>
      </c>
      <c r="C658">
        <v>6250</v>
      </c>
      <c r="D658">
        <v>12.868</v>
      </c>
    </row>
    <row r="659" spans="1:4" x14ac:dyDescent="0.25">
      <c r="A659">
        <v>660</v>
      </c>
      <c r="B659">
        <v>3200</v>
      </c>
      <c r="C659">
        <v>6275</v>
      </c>
      <c r="D659">
        <v>12.913</v>
      </c>
    </row>
    <row r="660" spans="1:4" x14ac:dyDescent="0.25">
      <c r="A660">
        <v>661</v>
      </c>
      <c r="B660">
        <v>3200</v>
      </c>
      <c r="C660">
        <v>6300</v>
      </c>
      <c r="D660">
        <v>12.898</v>
      </c>
    </row>
    <row r="661" spans="1:4" x14ac:dyDescent="0.25">
      <c r="A661">
        <v>662</v>
      </c>
      <c r="B661">
        <v>3200</v>
      </c>
      <c r="C661">
        <v>6325</v>
      </c>
      <c r="D661">
        <v>12.888</v>
      </c>
    </row>
    <row r="662" spans="1:4" x14ac:dyDescent="0.25">
      <c r="A662">
        <v>663</v>
      </c>
      <c r="B662">
        <v>3200</v>
      </c>
      <c r="C662">
        <v>6350</v>
      </c>
      <c r="D662">
        <v>12.913</v>
      </c>
    </row>
    <row r="663" spans="1:4" x14ac:dyDescent="0.25">
      <c r="A663">
        <v>664</v>
      </c>
      <c r="B663">
        <v>3200</v>
      </c>
      <c r="C663">
        <v>6375</v>
      </c>
      <c r="D663">
        <v>12.907999999999999</v>
      </c>
    </row>
    <row r="664" spans="1:4" x14ac:dyDescent="0.25">
      <c r="A664">
        <v>665</v>
      </c>
      <c r="B664">
        <v>3200</v>
      </c>
      <c r="C664">
        <v>6400</v>
      </c>
      <c r="D664">
        <v>12.893000000000001</v>
      </c>
    </row>
    <row r="665" spans="1:4" x14ac:dyDescent="0.25">
      <c r="A665">
        <v>666</v>
      </c>
      <c r="B665">
        <v>3200</v>
      </c>
      <c r="C665">
        <v>6425</v>
      </c>
      <c r="D665">
        <v>12.907999999999999</v>
      </c>
    </row>
    <row r="666" spans="1:4" x14ac:dyDescent="0.25">
      <c r="A666">
        <v>667</v>
      </c>
      <c r="B666">
        <v>3200</v>
      </c>
      <c r="C666">
        <v>6450</v>
      </c>
      <c r="D666">
        <v>12.923</v>
      </c>
    </row>
    <row r="667" spans="1:4" x14ac:dyDescent="0.25">
      <c r="A667">
        <v>668</v>
      </c>
      <c r="B667">
        <v>3200</v>
      </c>
      <c r="C667">
        <v>6475</v>
      </c>
      <c r="D667">
        <v>12.898</v>
      </c>
    </row>
    <row r="668" spans="1:4" x14ac:dyDescent="0.25">
      <c r="A668">
        <v>669</v>
      </c>
      <c r="B668">
        <v>3200</v>
      </c>
      <c r="C668">
        <v>6500</v>
      </c>
      <c r="D668">
        <v>12.882999999999999</v>
      </c>
    </row>
    <row r="669" spans="1:4" x14ac:dyDescent="0.25">
      <c r="A669">
        <v>670</v>
      </c>
      <c r="B669">
        <v>3200</v>
      </c>
      <c r="C669">
        <v>6525</v>
      </c>
      <c r="D669">
        <v>12.913</v>
      </c>
    </row>
    <row r="670" spans="1:4" x14ac:dyDescent="0.25">
      <c r="A670">
        <v>671</v>
      </c>
      <c r="B670">
        <v>3200</v>
      </c>
      <c r="C670">
        <v>6550</v>
      </c>
      <c r="D670">
        <v>12.898</v>
      </c>
    </row>
    <row r="671" spans="1:4" x14ac:dyDescent="0.25">
      <c r="A671">
        <v>672</v>
      </c>
      <c r="B671">
        <v>3200</v>
      </c>
      <c r="C671">
        <v>6575</v>
      </c>
      <c r="D671">
        <v>12.888</v>
      </c>
    </row>
    <row r="672" spans="1:4" x14ac:dyDescent="0.25">
      <c r="A672">
        <v>673</v>
      </c>
      <c r="B672">
        <v>3200</v>
      </c>
      <c r="C672">
        <v>6600</v>
      </c>
      <c r="D672">
        <v>12.868</v>
      </c>
    </row>
    <row r="673" spans="1:4" x14ac:dyDescent="0.25">
      <c r="A673">
        <v>674</v>
      </c>
      <c r="B673">
        <v>3200</v>
      </c>
      <c r="C673">
        <v>6625</v>
      </c>
      <c r="D673">
        <v>12.898</v>
      </c>
    </row>
    <row r="674" spans="1:4" x14ac:dyDescent="0.25">
      <c r="A674">
        <v>675</v>
      </c>
      <c r="B674">
        <v>3200</v>
      </c>
      <c r="C674">
        <v>6650</v>
      </c>
      <c r="D674">
        <v>12.913</v>
      </c>
    </row>
    <row r="675" spans="1:4" x14ac:dyDescent="0.25">
      <c r="A675">
        <v>676</v>
      </c>
      <c r="B675">
        <v>3200</v>
      </c>
      <c r="C675">
        <v>6675</v>
      </c>
      <c r="D675">
        <v>12.888</v>
      </c>
    </row>
    <row r="676" spans="1:4" x14ac:dyDescent="0.25">
      <c r="A676">
        <v>677</v>
      </c>
      <c r="B676">
        <v>3200</v>
      </c>
      <c r="C676">
        <v>6700</v>
      </c>
      <c r="D676">
        <v>12.917999999999999</v>
      </c>
    </row>
    <row r="677" spans="1:4" x14ac:dyDescent="0.25">
      <c r="A677">
        <v>678</v>
      </c>
      <c r="B677">
        <v>3200</v>
      </c>
      <c r="C677">
        <v>6725</v>
      </c>
      <c r="D677">
        <v>12.893000000000001</v>
      </c>
    </row>
    <row r="678" spans="1:4" x14ac:dyDescent="0.25">
      <c r="A678">
        <v>679</v>
      </c>
      <c r="B678">
        <v>3200</v>
      </c>
      <c r="C678">
        <v>6750</v>
      </c>
      <c r="D678">
        <v>12.893000000000001</v>
      </c>
    </row>
    <row r="679" spans="1:4" x14ac:dyDescent="0.25">
      <c r="A679">
        <v>680</v>
      </c>
      <c r="B679">
        <v>3200</v>
      </c>
      <c r="C679">
        <v>6775</v>
      </c>
      <c r="D679">
        <v>12.888</v>
      </c>
    </row>
    <row r="680" spans="1:4" x14ac:dyDescent="0.25">
      <c r="A680">
        <v>681</v>
      </c>
      <c r="B680">
        <v>3200</v>
      </c>
      <c r="C680">
        <v>6800</v>
      </c>
      <c r="D680">
        <v>12.893000000000001</v>
      </c>
    </row>
    <row r="681" spans="1:4" x14ac:dyDescent="0.25">
      <c r="A681">
        <v>682</v>
      </c>
      <c r="B681">
        <v>3200</v>
      </c>
      <c r="C681">
        <v>6825</v>
      </c>
      <c r="D681">
        <v>12.913</v>
      </c>
    </row>
    <row r="682" spans="1:4" x14ac:dyDescent="0.25">
      <c r="A682">
        <v>683</v>
      </c>
      <c r="B682">
        <v>3200</v>
      </c>
      <c r="C682">
        <v>6850</v>
      </c>
      <c r="D682">
        <v>12.903</v>
      </c>
    </row>
    <row r="683" spans="1:4" x14ac:dyDescent="0.25">
      <c r="A683">
        <v>684</v>
      </c>
      <c r="B683">
        <v>3200</v>
      </c>
      <c r="C683">
        <v>6875</v>
      </c>
      <c r="D683">
        <v>12.933</v>
      </c>
    </row>
    <row r="684" spans="1:4" x14ac:dyDescent="0.25">
      <c r="A684">
        <v>685</v>
      </c>
      <c r="B684">
        <v>3200</v>
      </c>
      <c r="C684">
        <v>6900</v>
      </c>
      <c r="D684">
        <v>12.917999999999999</v>
      </c>
    </row>
    <row r="685" spans="1:4" x14ac:dyDescent="0.25">
      <c r="A685">
        <v>686</v>
      </c>
      <c r="B685">
        <v>3200</v>
      </c>
      <c r="C685">
        <v>6925</v>
      </c>
      <c r="D685">
        <v>12.888</v>
      </c>
    </row>
    <row r="686" spans="1:4" x14ac:dyDescent="0.25">
      <c r="A686">
        <v>687</v>
      </c>
      <c r="B686">
        <v>3200</v>
      </c>
      <c r="C686">
        <v>6950</v>
      </c>
      <c r="D686">
        <v>12.917999999999999</v>
      </c>
    </row>
    <row r="687" spans="1:4" x14ac:dyDescent="0.25">
      <c r="A687">
        <v>688</v>
      </c>
      <c r="B687">
        <v>3200</v>
      </c>
      <c r="C687">
        <v>6975</v>
      </c>
      <c r="D687">
        <v>12.903</v>
      </c>
    </row>
    <row r="688" spans="1:4" x14ac:dyDescent="0.25">
      <c r="A688">
        <v>689</v>
      </c>
      <c r="B688">
        <v>3200</v>
      </c>
      <c r="C688">
        <v>7000</v>
      </c>
      <c r="D688">
        <v>12.898</v>
      </c>
    </row>
    <row r="689" spans="1:4" x14ac:dyDescent="0.25">
      <c r="A689">
        <v>690</v>
      </c>
      <c r="B689">
        <v>3200</v>
      </c>
      <c r="C689">
        <v>7025</v>
      </c>
      <c r="D689">
        <v>12.907999999999999</v>
      </c>
    </row>
    <row r="690" spans="1:4" x14ac:dyDescent="0.25">
      <c r="A690">
        <v>691</v>
      </c>
      <c r="B690">
        <v>3200</v>
      </c>
      <c r="C690">
        <v>7050</v>
      </c>
      <c r="D690">
        <v>12.928000000000001</v>
      </c>
    </row>
    <row r="691" spans="1:4" x14ac:dyDescent="0.25">
      <c r="A691">
        <v>692</v>
      </c>
      <c r="B691">
        <v>3200</v>
      </c>
      <c r="C691">
        <v>7075</v>
      </c>
      <c r="D691">
        <v>12.917999999999999</v>
      </c>
    </row>
    <row r="692" spans="1:4" x14ac:dyDescent="0.25">
      <c r="A692">
        <v>693</v>
      </c>
      <c r="B692">
        <v>3200</v>
      </c>
      <c r="C692">
        <v>7100</v>
      </c>
      <c r="D692">
        <v>12.888</v>
      </c>
    </row>
    <row r="693" spans="1:4" x14ac:dyDescent="0.25">
      <c r="A693">
        <v>694</v>
      </c>
      <c r="B693">
        <v>3200</v>
      </c>
      <c r="C693">
        <v>7125</v>
      </c>
      <c r="D693">
        <v>12.893000000000001</v>
      </c>
    </row>
    <row r="694" spans="1:4" x14ac:dyDescent="0.25">
      <c r="A694">
        <v>695</v>
      </c>
      <c r="B694">
        <v>3200</v>
      </c>
      <c r="C694">
        <v>7150</v>
      </c>
      <c r="D694">
        <v>12.917999999999999</v>
      </c>
    </row>
    <row r="695" spans="1:4" x14ac:dyDescent="0.25">
      <c r="A695">
        <v>696</v>
      </c>
      <c r="B695">
        <v>3200</v>
      </c>
      <c r="C695">
        <v>7175</v>
      </c>
      <c r="D695">
        <v>12.898</v>
      </c>
    </row>
    <row r="696" spans="1:4" x14ac:dyDescent="0.25">
      <c r="A696">
        <v>697</v>
      </c>
      <c r="B696">
        <v>3200</v>
      </c>
      <c r="C696">
        <v>7200</v>
      </c>
      <c r="D696">
        <v>12.893000000000001</v>
      </c>
    </row>
    <row r="697" spans="1:4" x14ac:dyDescent="0.25">
      <c r="A697">
        <v>698</v>
      </c>
      <c r="B697">
        <v>3200</v>
      </c>
      <c r="C697">
        <v>7225</v>
      </c>
      <c r="D697">
        <v>12.923</v>
      </c>
    </row>
    <row r="698" spans="1:4" x14ac:dyDescent="0.25">
      <c r="A698">
        <v>699</v>
      </c>
      <c r="B698">
        <v>3200</v>
      </c>
      <c r="C698">
        <v>7250</v>
      </c>
      <c r="D698">
        <v>12.946999999999999</v>
      </c>
    </row>
    <row r="699" spans="1:4" x14ac:dyDescent="0.25">
      <c r="A699">
        <v>700</v>
      </c>
      <c r="B699">
        <v>3200</v>
      </c>
      <c r="C699">
        <v>7275</v>
      </c>
      <c r="D699">
        <v>12.878</v>
      </c>
    </row>
    <row r="700" spans="1:4" x14ac:dyDescent="0.25">
      <c r="A700">
        <v>701</v>
      </c>
      <c r="B700">
        <v>3200</v>
      </c>
      <c r="C700">
        <v>7300</v>
      </c>
      <c r="D700">
        <v>12.903</v>
      </c>
    </row>
    <row r="701" spans="1:4" x14ac:dyDescent="0.25">
      <c r="A701">
        <v>702</v>
      </c>
      <c r="B701">
        <v>3200</v>
      </c>
      <c r="C701">
        <v>7325</v>
      </c>
      <c r="D701">
        <v>12.888</v>
      </c>
    </row>
    <row r="702" spans="1:4" x14ac:dyDescent="0.25">
      <c r="A702">
        <v>703</v>
      </c>
      <c r="B702">
        <v>3200</v>
      </c>
      <c r="C702">
        <v>7350</v>
      </c>
      <c r="D702">
        <v>12.898</v>
      </c>
    </row>
    <row r="703" spans="1:4" x14ac:dyDescent="0.25">
      <c r="A703">
        <v>704</v>
      </c>
      <c r="B703">
        <v>3200</v>
      </c>
      <c r="C703">
        <v>7375</v>
      </c>
      <c r="D703">
        <v>12.933</v>
      </c>
    </row>
    <row r="704" spans="1:4" x14ac:dyDescent="0.25">
      <c r="A704">
        <v>705</v>
      </c>
      <c r="B704">
        <v>3200</v>
      </c>
      <c r="C704">
        <v>7400</v>
      </c>
      <c r="D704">
        <v>12.913</v>
      </c>
    </row>
    <row r="705" spans="1:4" x14ac:dyDescent="0.25">
      <c r="A705">
        <v>706</v>
      </c>
      <c r="B705">
        <v>3200</v>
      </c>
      <c r="C705">
        <v>7425</v>
      </c>
      <c r="D705">
        <v>12.917999999999999</v>
      </c>
    </row>
    <row r="706" spans="1:4" x14ac:dyDescent="0.25">
      <c r="A706">
        <v>707</v>
      </c>
      <c r="B706">
        <v>3200</v>
      </c>
      <c r="C706">
        <v>7450</v>
      </c>
      <c r="D706">
        <v>12.928000000000001</v>
      </c>
    </row>
    <row r="707" spans="1:4" x14ac:dyDescent="0.25">
      <c r="A707">
        <v>708</v>
      </c>
      <c r="B707">
        <v>3200</v>
      </c>
      <c r="C707">
        <v>7475</v>
      </c>
      <c r="D707">
        <v>12.907999999999999</v>
      </c>
    </row>
    <row r="708" spans="1:4" x14ac:dyDescent="0.25">
      <c r="A708">
        <v>709</v>
      </c>
      <c r="B708">
        <v>3200</v>
      </c>
      <c r="C708">
        <v>7500</v>
      </c>
      <c r="D708">
        <v>12.903</v>
      </c>
    </row>
    <row r="709" spans="1:4" x14ac:dyDescent="0.25">
      <c r="A709">
        <v>710</v>
      </c>
      <c r="B709">
        <v>3200</v>
      </c>
      <c r="C709">
        <v>7525</v>
      </c>
      <c r="D709">
        <v>12.538</v>
      </c>
    </row>
    <row r="710" spans="1:4" x14ac:dyDescent="0.25">
      <c r="A710">
        <v>711</v>
      </c>
      <c r="B710">
        <v>3200</v>
      </c>
      <c r="C710">
        <v>7550</v>
      </c>
      <c r="D710">
        <v>12.507999999999999</v>
      </c>
    </row>
    <row r="711" spans="1:4" x14ac:dyDescent="0.25">
      <c r="A711">
        <v>712</v>
      </c>
      <c r="B711">
        <v>3200</v>
      </c>
      <c r="C711">
        <v>7575</v>
      </c>
      <c r="D711">
        <v>12.538</v>
      </c>
    </row>
    <row r="712" spans="1:4" x14ac:dyDescent="0.25">
      <c r="A712">
        <v>713</v>
      </c>
      <c r="B712">
        <v>3200</v>
      </c>
      <c r="C712">
        <v>7600</v>
      </c>
      <c r="D712">
        <v>12.523</v>
      </c>
    </row>
    <row r="713" spans="1:4" x14ac:dyDescent="0.25">
      <c r="A713">
        <v>714</v>
      </c>
      <c r="B713">
        <v>3200</v>
      </c>
      <c r="C713">
        <v>7625</v>
      </c>
      <c r="D713">
        <v>12.518000000000001</v>
      </c>
    </row>
    <row r="714" spans="1:4" x14ac:dyDescent="0.25">
      <c r="A714">
        <v>715</v>
      </c>
      <c r="B714">
        <v>3200</v>
      </c>
      <c r="C714">
        <v>7650</v>
      </c>
      <c r="D714">
        <v>12.542999999999999</v>
      </c>
    </row>
    <row r="715" spans="1:4" x14ac:dyDescent="0.25">
      <c r="A715">
        <v>716</v>
      </c>
      <c r="B715">
        <v>3200</v>
      </c>
      <c r="C715">
        <v>7675</v>
      </c>
      <c r="D715">
        <v>12.548</v>
      </c>
    </row>
    <row r="716" spans="1:4" x14ac:dyDescent="0.25">
      <c r="A716">
        <v>717</v>
      </c>
      <c r="B716">
        <v>3200</v>
      </c>
      <c r="C716">
        <v>7700</v>
      </c>
      <c r="D716">
        <v>12.523</v>
      </c>
    </row>
    <row r="717" spans="1:4" x14ac:dyDescent="0.25">
      <c r="A717">
        <v>718</v>
      </c>
      <c r="B717">
        <v>3200</v>
      </c>
      <c r="C717">
        <v>7725</v>
      </c>
      <c r="D717">
        <v>12.548</v>
      </c>
    </row>
    <row r="718" spans="1:4" x14ac:dyDescent="0.25">
      <c r="A718">
        <v>719</v>
      </c>
      <c r="B718">
        <v>3200</v>
      </c>
      <c r="C718">
        <v>7750</v>
      </c>
      <c r="D718">
        <v>12.518000000000001</v>
      </c>
    </row>
    <row r="719" spans="1:4" x14ac:dyDescent="0.25">
      <c r="A719">
        <v>720</v>
      </c>
      <c r="B719">
        <v>3200</v>
      </c>
      <c r="C719">
        <v>7775</v>
      </c>
      <c r="D719">
        <v>12.542999999999999</v>
      </c>
    </row>
    <row r="720" spans="1:4" x14ac:dyDescent="0.25">
      <c r="A720">
        <v>1</v>
      </c>
      <c r="B720">
        <v>3200</v>
      </c>
      <c r="C720">
        <v>7800</v>
      </c>
      <c r="D720">
        <v>12.552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8147-4DC6-470A-B834-C377460E5045}">
  <dimension ref="A1:BE127"/>
  <sheetViews>
    <sheetView topLeftCell="S1" zoomScale="85" zoomScaleNormal="85" workbookViewId="0">
      <selection activeCell="BB13" sqref="BB13"/>
    </sheetView>
  </sheetViews>
  <sheetFormatPr defaultRowHeight="16.5" x14ac:dyDescent="0.25"/>
  <cols>
    <col min="1" max="1" width="3.5" bestFit="1" customWidth="1"/>
    <col min="2" max="3" width="5.5" bestFit="1" customWidth="1"/>
    <col min="4" max="4" width="7.5" bestFit="1" customWidth="1"/>
    <col min="5" max="5" width="7.5" customWidth="1"/>
    <col min="6" max="6" width="4.5" bestFit="1" customWidth="1"/>
    <col min="7" max="8" width="5.5" bestFit="1" customWidth="1"/>
    <col min="9" max="9" width="7.5" bestFit="1" customWidth="1"/>
    <col min="10" max="10" width="7.5" customWidth="1"/>
    <col min="11" max="11" width="4.5" bestFit="1" customWidth="1"/>
    <col min="12" max="13" width="5.5" bestFit="1" customWidth="1"/>
    <col min="14" max="14" width="7.5" bestFit="1" customWidth="1"/>
    <col min="15" max="15" width="7.5" customWidth="1"/>
    <col min="16" max="16" width="4.5" bestFit="1" customWidth="1"/>
    <col min="17" max="18" width="5.5" bestFit="1" customWidth="1"/>
    <col min="19" max="19" width="7.5" bestFit="1" customWidth="1"/>
    <col min="20" max="20" width="7.5" customWidth="1"/>
    <col min="21" max="21" width="4.5" bestFit="1" customWidth="1"/>
    <col min="22" max="22" width="5.5" bestFit="1" customWidth="1"/>
    <col min="23" max="23" width="6.25" customWidth="1"/>
    <col min="24" max="24" width="7.5" bestFit="1" customWidth="1"/>
    <col min="25" max="25" width="7.5" customWidth="1"/>
    <col min="26" max="26" width="4.5" bestFit="1" customWidth="1"/>
    <col min="27" max="27" width="5.5" bestFit="1" customWidth="1"/>
    <col min="28" max="28" width="6.375" customWidth="1"/>
    <col min="29" max="29" width="7.5" bestFit="1" customWidth="1"/>
    <col min="30" max="30" width="7.5" customWidth="1"/>
    <col min="31" max="31" width="4.5" bestFit="1" customWidth="1"/>
    <col min="32" max="32" width="5.5" bestFit="1" customWidth="1"/>
    <col min="33" max="33" width="6.875" customWidth="1"/>
    <col min="34" max="34" width="7.5" bestFit="1" customWidth="1"/>
    <col min="35" max="35" width="7.5" customWidth="1"/>
    <col min="36" max="36" width="4.5" bestFit="1" customWidth="1"/>
    <col min="37" max="37" width="5.5" bestFit="1" customWidth="1"/>
    <col min="38" max="38" width="6.875" customWidth="1"/>
    <col min="39" max="39" width="7.5" bestFit="1" customWidth="1"/>
    <col min="40" max="40" width="7.5" customWidth="1"/>
    <col min="42" max="42" width="9" style="5"/>
    <col min="43" max="43" width="10.125" style="5" bestFit="1" customWidth="1"/>
    <col min="44" max="45" width="9" style="5"/>
    <col min="46" max="46" width="4" style="5" customWidth="1"/>
    <col min="47" max="50" width="9" style="5"/>
    <col min="57" max="57" width="8.875" customWidth="1"/>
  </cols>
  <sheetData>
    <row r="1" spans="1:50" x14ac:dyDescent="0.25">
      <c r="E1">
        <v>1.0009999999999999</v>
      </c>
      <c r="I1">
        <v>0.98399999999999999</v>
      </c>
      <c r="J1">
        <v>0.98099999999999998</v>
      </c>
      <c r="O1">
        <v>1.002</v>
      </c>
      <c r="S1">
        <v>0.98099999999999998</v>
      </c>
      <c r="T1">
        <v>0.97709999999999997</v>
      </c>
      <c r="W1">
        <v>1.0009999999999999</v>
      </c>
      <c r="AB1">
        <v>0.98399999999999999</v>
      </c>
      <c r="AD1">
        <v>0.98099999999999998</v>
      </c>
      <c r="AG1">
        <v>1.002</v>
      </c>
      <c r="AH1">
        <v>0.08</v>
      </c>
      <c r="AL1">
        <v>0.98099999999999998</v>
      </c>
      <c r="AM1">
        <v>0.08</v>
      </c>
      <c r="AN1">
        <v>0.97709999999999997</v>
      </c>
    </row>
    <row r="2" spans="1:50" ht="17.25" thickBot="1" x14ac:dyDescent="0.3">
      <c r="A2" s="1">
        <v>1</v>
      </c>
      <c r="B2" s="2">
        <v>1000</v>
      </c>
      <c r="C2" s="2">
        <v>25</v>
      </c>
      <c r="D2" s="3">
        <f>T13_D!D1</f>
        <v>12.324999999999999</v>
      </c>
      <c r="E2" s="51">
        <f>D2*1</f>
        <v>12.324999999999999</v>
      </c>
      <c r="F2" s="1">
        <v>61</v>
      </c>
      <c r="G2" s="2">
        <v>1500</v>
      </c>
      <c r="H2" s="2">
        <v>25</v>
      </c>
      <c r="I2" s="3">
        <f>T13_D!D61</f>
        <v>12.612</v>
      </c>
      <c r="J2" s="51">
        <f t="shared" ref="J2:J13" si="0">I2*$J$1</f>
        <v>12.372372</v>
      </c>
      <c r="K2" s="1">
        <v>121</v>
      </c>
      <c r="L2" s="2">
        <v>2700</v>
      </c>
      <c r="M2" s="2">
        <v>25</v>
      </c>
      <c r="N2" s="3">
        <f>T13_D!D121</f>
        <v>12.271000000000001</v>
      </c>
      <c r="O2" s="51">
        <f>N2+0.08</f>
        <v>12.351000000000001</v>
      </c>
      <c r="P2" s="1">
        <v>181</v>
      </c>
      <c r="Q2" s="2">
        <v>3200</v>
      </c>
      <c r="R2" s="2">
        <v>25</v>
      </c>
      <c r="S2" s="3">
        <f>T13_D!D181</f>
        <v>12.557</v>
      </c>
      <c r="T2" s="51">
        <f>S2*$T$1+0.08</f>
        <v>12.349444699999999</v>
      </c>
      <c r="U2" s="1">
        <v>241</v>
      </c>
      <c r="V2" s="2">
        <v>1000</v>
      </c>
      <c r="W2" s="2">
        <v>4825</v>
      </c>
      <c r="X2" s="2">
        <f>T13_D!D241</f>
        <v>12.715</v>
      </c>
      <c r="Y2" s="51">
        <f>X2*$W$1</f>
        <v>12.727714999999998</v>
      </c>
      <c r="Z2" s="1">
        <v>361</v>
      </c>
      <c r="AA2" s="2">
        <v>1500</v>
      </c>
      <c r="AB2" s="2">
        <v>4825</v>
      </c>
      <c r="AC2" s="2">
        <f>T13_D!D361</f>
        <v>12.933</v>
      </c>
      <c r="AD2" s="51">
        <f>AC2*$AB$1</f>
        <v>12.726072</v>
      </c>
      <c r="AE2" s="1">
        <v>481</v>
      </c>
      <c r="AF2" s="2">
        <v>2700</v>
      </c>
      <c r="AG2" s="2">
        <v>4825</v>
      </c>
      <c r="AH2" s="2">
        <f>T13_D!D481</f>
        <v>12.622</v>
      </c>
      <c r="AI2" s="51">
        <f>AH2*$AG$1+$AH$1</f>
        <v>12.727244000000001</v>
      </c>
      <c r="AJ2" s="1">
        <v>601</v>
      </c>
      <c r="AK2" s="2">
        <v>3200</v>
      </c>
      <c r="AL2" s="2">
        <v>4825</v>
      </c>
      <c r="AM2" s="2">
        <f>T13_D!D601</f>
        <v>12.907999999999999</v>
      </c>
      <c r="AN2" s="51">
        <f>AM2*$AL$1+$AM$1</f>
        <v>12.742747999999999</v>
      </c>
    </row>
    <row r="3" spans="1:50" x14ac:dyDescent="0.25">
      <c r="A3" s="1">
        <v>2</v>
      </c>
      <c r="B3" s="2">
        <v>1000</v>
      </c>
      <c r="C3" s="2">
        <v>50</v>
      </c>
      <c r="D3" s="3">
        <f>T13_D!D2</f>
        <v>12.33</v>
      </c>
      <c r="E3" s="51">
        <f t="shared" ref="E3:E13" si="1">D3*1</f>
        <v>12.33</v>
      </c>
      <c r="F3" s="1">
        <v>62</v>
      </c>
      <c r="G3" s="2">
        <v>1500</v>
      </c>
      <c r="H3" s="2">
        <v>50</v>
      </c>
      <c r="I3" s="3">
        <f>T13_D!D62</f>
        <v>12.612</v>
      </c>
      <c r="J3" s="51">
        <f t="shared" si="0"/>
        <v>12.372372</v>
      </c>
      <c r="K3" s="1">
        <v>122</v>
      </c>
      <c r="L3" s="2">
        <v>2700</v>
      </c>
      <c r="M3" s="2">
        <v>50</v>
      </c>
      <c r="N3" s="3">
        <f>T13_D!D122</f>
        <v>12.286</v>
      </c>
      <c r="O3" s="51">
        <f t="shared" ref="O3:O12" si="2">N3+0.08</f>
        <v>12.366</v>
      </c>
      <c r="P3" s="1">
        <v>182</v>
      </c>
      <c r="Q3" s="2">
        <v>3200</v>
      </c>
      <c r="R3" s="2">
        <v>50</v>
      </c>
      <c r="S3" s="3">
        <f>T13_D!D182</f>
        <v>12.497999999999999</v>
      </c>
      <c r="T3" s="51">
        <f t="shared" ref="T3:T12" si="3">S3*$T$1+0.08</f>
        <v>12.291795799999999</v>
      </c>
      <c r="U3" s="1">
        <v>242</v>
      </c>
      <c r="V3" s="2">
        <v>1000</v>
      </c>
      <c r="W3" s="2">
        <v>4850</v>
      </c>
      <c r="X3" s="2">
        <f>T13_D!D242</f>
        <v>12.71</v>
      </c>
      <c r="Y3" s="51">
        <f t="shared" ref="Y3:Y66" si="4">X3*$W$1</f>
        <v>12.722709999999999</v>
      </c>
      <c r="Z3" s="1">
        <v>362</v>
      </c>
      <c r="AA3" s="2">
        <v>1500</v>
      </c>
      <c r="AB3" s="2">
        <v>4850</v>
      </c>
      <c r="AC3" s="2">
        <f>T13_D!D362</f>
        <v>12.898</v>
      </c>
      <c r="AD3" s="51">
        <f t="shared" ref="AD3:AD66" si="5">AC3*$AB$1</f>
        <v>12.691632</v>
      </c>
      <c r="AE3" s="1">
        <v>482</v>
      </c>
      <c r="AF3" s="2">
        <v>2700</v>
      </c>
      <c r="AG3" s="2">
        <v>4850</v>
      </c>
      <c r="AH3" s="2">
        <f>T13_D!D482</f>
        <v>12.567</v>
      </c>
      <c r="AI3" s="51">
        <f t="shared" ref="AI3:AI66" si="6">AH3*$AG$1+$AH$1</f>
        <v>12.672134</v>
      </c>
      <c r="AJ3" s="1">
        <v>602</v>
      </c>
      <c r="AK3" s="2">
        <v>3200</v>
      </c>
      <c r="AL3" s="2">
        <v>4850</v>
      </c>
      <c r="AM3" s="2">
        <f>T13_D!D602</f>
        <v>12.878</v>
      </c>
      <c r="AN3" s="51">
        <f t="shared" ref="AN3:AN66" si="7">AM3*$AL$1+$AM$1</f>
        <v>12.713317999999999</v>
      </c>
      <c r="AP3" s="6"/>
      <c r="AQ3" s="7"/>
      <c r="AR3" s="7"/>
      <c r="AS3" s="7"/>
      <c r="AT3" s="8"/>
      <c r="AU3" s="7"/>
      <c r="AV3" s="7"/>
      <c r="AW3" s="7"/>
      <c r="AX3" s="9"/>
    </row>
    <row r="4" spans="1:50" x14ac:dyDescent="0.25">
      <c r="A4" s="1">
        <v>3</v>
      </c>
      <c r="B4" s="2">
        <v>1000</v>
      </c>
      <c r="C4" s="2">
        <v>75</v>
      </c>
      <c r="D4" s="3">
        <f>T13_D!D3</f>
        <v>12.335000000000001</v>
      </c>
      <c r="E4" s="51">
        <f t="shared" si="1"/>
        <v>12.335000000000001</v>
      </c>
      <c r="F4" s="1">
        <v>63</v>
      </c>
      <c r="G4" s="2">
        <v>1500</v>
      </c>
      <c r="H4" s="2">
        <v>75</v>
      </c>
      <c r="I4" s="3">
        <f>T13_D!D63</f>
        <v>12.612</v>
      </c>
      <c r="J4" s="51">
        <f t="shared" si="0"/>
        <v>12.372372</v>
      </c>
      <c r="K4" s="1">
        <v>123</v>
      </c>
      <c r="L4" s="2">
        <v>2700</v>
      </c>
      <c r="M4" s="2">
        <v>75</v>
      </c>
      <c r="N4" s="3">
        <f>T13_D!D123</f>
        <v>12.281000000000001</v>
      </c>
      <c r="O4" s="51">
        <f t="shared" si="2"/>
        <v>12.361000000000001</v>
      </c>
      <c r="P4" s="1">
        <v>183</v>
      </c>
      <c r="Q4" s="2">
        <v>3200</v>
      </c>
      <c r="R4" s="2">
        <v>75</v>
      </c>
      <c r="S4" s="3">
        <f>T13_D!D183</f>
        <v>12.561999999999999</v>
      </c>
      <c r="T4" s="51">
        <f t="shared" si="3"/>
        <v>12.3543302</v>
      </c>
      <c r="U4" s="1">
        <v>243</v>
      </c>
      <c r="V4" s="2">
        <v>1000</v>
      </c>
      <c r="W4" s="2">
        <v>4875</v>
      </c>
      <c r="X4" s="2">
        <f>T13_D!D243</f>
        <v>12.701000000000001</v>
      </c>
      <c r="Y4" s="51">
        <f t="shared" si="4"/>
        <v>12.713700999999999</v>
      </c>
      <c r="Z4" s="1">
        <v>363</v>
      </c>
      <c r="AA4" s="2">
        <v>1500</v>
      </c>
      <c r="AB4" s="2">
        <v>4875</v>
      </c>
      <c r="AC4" s="2">
        <f>T13_D!D363</f>
        <v>12.913</v>
      </c>
      <c r="AD4" s="51">
        <f t="shared" si="5"/>
        <v>12.706391999999999</v>
      </c>
      <c r="AE4" s="1">
        <v>483</v>
      </c>
      <c r="AF4" s="2">
        <v>2700</v>
      </c>
      <c r="AG4" s="2">
        <v>4875</v>
      </c>
      <c r="AH4" s="2">
        <f>T13_D!D483</f>
        <v>12.612</v>
      </c>
      <c r="AI4" s="51">
        <f t="shared" si="6"/>
        <v>12.717224</v>
      </c>
      <c r="AJ4" s="1">
        <v>603</v>
      </c>
      <c r="AK4" s="2">
        <v>3200</v>
      </c>
      <c r="AL4" s="2">
        <v>4875</v>
      </c>
      <c r="AM4" s="2">
        <f>T13_D!D603</f>
        <v>12.863</v>
      </c>
      <c r="AN4" s="51">
        <f t="shared" si="7"/>
        <v>12.698602999999999</v>
      </c>
      <c r="AP4" s="10"/>
      <c r="AQ4" s="11"/>
      <c r="AR4" s="11"/>
      <c r="AS4" s="11"/>
      <c r="AT4" s="12"/>
      <c r="AU4" s="11"/>
      <c r="AV4" s="11"/>
      <c r="AW4" s="11"/>
      <c r="AX4" s="13"/>
    </row>
    <row r="5" spans="1:50" x14ac:dyDescent="0.25">
      <c r="A5" s="1">
        <v>4</v>
      </c>
      <c r="B5" s="2">
        <v>1000</v>
      </c>
      <c r="C5" s="2">
        <v>100</v>
      </c>
      <c r="D5" s="3">
        <f>T13_D!D4</f>
        <v>12.35</v>
      </c>
      <c r="E5" s="51">
        <f t="shared" si="1"/>
        <v>12.35</v>
      </c>
      <c r="F5" s="1">
        <v>64</v>
      </c>
      <c r="G5" s="2">
        <v>1500</v>
      </c>
      <c r="H5" s="2">
        <v>100</v>
      </c>
      <c r="I5" s="3">
        <f>T13_D!D64</f>
        <v>12.641</v>
      </c>
      <c r="J5" s="51">
        <f t="shared" si="0"/>
        <v>12.400821000000001</v>
      </c>
      <c r="K5" s="1">
        <v>124</v>
      </c>
      <c r="L5" s="2">
        <v>2700</v>
      </c>
      <c r="M5" s="2">
        <v>100</v>
      </c>
      <c r="N5" s="3">
        <f>T13_D!D124</f>
        <v>12.291</v>
      </c>
      <c r="O5" s="51">
        <f t="shared" si="2"/>
        <v>12.371</v>
      </c>
      <c r="P5" s="1">
        <v>184</v>
      </c>
      <c r="Q5" s="2">
        <v>3200</v>
      </c>
      <c r="R5" s="2">
        <v>100</v>
      </c>
      <c r="S5" s="3">
        <f>T13_D!D184</f>
        <v>12.567</v>
      </c>
      <c r="T5" s="51">
        <f t="shared" si="3"/>
        <v>12.3592157</v>
      </c>
      <c r="U5" s="1">
        <v>244</v>
      </c>
      <c r="V5" s="2">
        <v>1000</v>
      </c>
      <c r="W5" s="2">
        <v>4900</v>
      </c>
      <c r="X5" s="2">
        <f>T13_D!D244</f>
        <v>12.701000000000001</v>
      </c>
      <c r="Y5" s="51">
        <f t="shared" si="4"/>
        <v>12.713700999999999</v>
      </c>
      <c r="Z5" s="1">
        <v>364</v>
      </c>
      <c r="AA5" s="2">
        <v>1500</v>
      </c>
      <c r="AB5" s="2">
        <v>4900</v>
      </c>
      <c r="AC5" s="2">
        <f>T13_D!D364</f>
        <v>12.917999999999999</v>
      </c>
      <c r="AD5" s="51">
        <f t="shared" si="5"/>
        <v>12.711312</v>
      </c>
      <c r="AE5" s="1">
        <v>484</v>
      </c>
      <c r="AF5" s="2">
        <v>2700</v>
      </c>
      <c r="AG5" s="2">
        <v>4900</v>
      </c>
      <c r="AH5" s="2">
        <f>T13_D!D484</f>
        <v>12.587</v>
      </c>
      <c r="AI5" s="51">
        <f t="shared" si="6"/>
        <v>12.692174</v>
      </c>
      <c r="AJ5" s="1">
        <v>604</v>
      </c>
      <c r="AK5" s="2">
        <v>3200</v>
      </c>
      <c r="AL5" s="2">
        <v>4900</v>
      </c>
      <c r="AM5" s="2">
        <f>T13_D!D604</f>
        <v>12.898</v>
      </c>
      <c r="AN5" s="51">
        <f t="shared" si="7"/>
        <v>12.732937999999999</v>
      </c>
      <c r="AP5" s="10"/>
      <c r="AQ5" s="11"/>
      <c r="AR5" s="11"/>
      <c r="AS5" s="11"/>
      <c r="AT5" s="12"/>
      <c r="AU5" s="11"/>
      <c r="AV5" s="11"/>
      <c r="AW5" s="11"/>
      <c r="AX5" s="13"/>
    </row>
    <row r="6" spans="1:50" x14ac:dyDescent="0.25">
      <c r="A6" s="1">
        <v>5</v>
      </c>
      <c r="B6" s="2">
        <v>1000</v>
      </c>
      <c r="C6" s="2">
        <v>125</v>
      </c>
      <c r="D6" s="3">
        <f>T13_D!D5</f>
        <v>12.345000000000001</v>
      </c>
      <c r="E6" s="51">
        <f t="shared" si="1"/>
        <v>12.345000000000001</v>
      </c>
      <c r="F6" s="1">
        <v>65</v>
      </c>
      <c r="G6" s="2">
        <v>1500</v>
      </c>
      <c r="H6" s="2">
        <v>125</v>
      </c>
      <c r="I6" s="3">
        <f>T13_D!D65</f>
        <v>12.597</v>
      </c>
      <c r="J6" s="51">
        <f t="shared" si="0"/>
        <v>12.357657</v>
      </c>
      <c r="K6" s="1">
        <v>125</v>
      </c>
      <c r="L6" s="2">
        <v>2700</v>
      </c>
      <c r="M6" s="2">
        <v>125</v>
      </c>
      <c r="N6" s="3">
        <f>T13_D!D125</f>
        <v>12.266</v>
      </c>
      <c r="O6" s="51">
        <f t="shared" si="2"/>
        <v>12.346</v>
      </c>
      <c r="P6" s="1">
        <v>185</v>
      </c>
      <c r="Q6" s="2">
        <v>3200</v>
      </c>
      <c r="R6" s="2">
        <v>125</v>
      </c>
      <c r="S6" s="3">
        <f>T13_D!D185</f>
        <v>12.532999999999999</v>
      </c>
      <c r="T6" s="51">
        <f t="shared" si="3"/>
        <v>12.3259943</v>
      </c>
      <c r="U6" s="1">
        <v>245</v>
      </c>
      <c r="V6" s="2">
        <v>1000</v>
      </c>
      <c r="W6" s="2">
        <v>4925</v>
      </c>
      <c r="X6" s="2">
        <f>T13_D!D245</f>
        <v>12.705</v>
      </c>
      <c r="Y6" s="51">
        <f t="shared" si="4"/>
        <v>12.717704999999999</v>
      </c>
      <c r="Z6" s="1">
        <v>365</v>
      </c>
      <c r="AA6" s="2">
        <v>1500</v>
      </c>
      <c r="AB6" s="2">
        <v>4925</v>
      </c>
      <c r="AC6" s="2">
        <f>T13_D!D365</f>
        <v>12.938000000000001</v>
      </c>
      <c r="AD6" s="51">
        <f t="shared" si="5"/>
        <v>12.730992000000001</v>
      </c>
      <c r="AE6" s="1">
        <v>485</v>
      </c>
      <c r="AF6" s="2">
        <v>2700</v>
      </c>
      <c r="AG6" s="2">
        <v>4925</v>
      </c>
      <c r="AH6" s="2">
        <f>T13_D!D485</f>
        <v>12.606999999999999</v>
      </c>
      <c r="AI6" s="51">
        <f t="shared" si="6"/>
        <v>12.712213999999999</v>
      </c>
      <c r="AJ6" s="1">
        <v>605</v>
      </c>
      <c r="AK6" s="2">
        <v>3200</v>
      </c>
      <c r="AL6" s="2">
        <v>4925</v>
      </c>
      <c r="AM6" s="2">
        <f>T13_D!D605</f>
        <v>12.882999999999999</v>
      </c>
      <c r="AN6" s="51">
        <f t="shared" si="7"/>
        <v>12.718222999999998</v>
      </c>
      <c r="AP6" s="10"/>
      <c r="AQ6" s="11"/>
      <c r="AR6" s="11"/>
      <c r="AS6" s="11"/>
      <c r="AT6" s="12"/>
      <c r="AU6" s="11"/>
      <c r="AV6" s="11"/>
      <c r="AW6" s="11"/>
      <c r="AX6" s="13"/>
    </row>
    <row r="7" spans="1:50" x14ac:dyDescent="0.25">
      <c r="A7" s="1">
        <v>6</v>
      </c>
      <c r="B7" s="2">
        <v>1000</v>
      </c>
      <c r="C7" s="2">
        <v>150</v>
      </c>
      <c r="D7" s="3">
        <f>T13_D!D6</f>
        <v>12.355</v>
      </c>
      <c r="E7" s="51">
        <f t="shared" si="1"/>
        <v>12.355</v>
      </c>
      <c r="F7" s="1">
        <v>66</v>
      </c>
      <c r="G7" s="2">
        <v>1500</v>
      </c>
      <c r="H7" s="2">
        <v>150</v>
      </c>
      <c r="I7" s="3">
        <f>T13_D!D66</f>
        <v>12.582000000000001</v>
      </c>
      <c r="J7" s="51">
        <f t="shared" si="0"/>
        <v>12.342942000000001</v>
      </c>
      <c r="K7" s="1">
        <v>126</v>
      </c>
      <c r="L7" s="2">
        <v>2700</v>
      </c>
      <c r="M7" s="2">
        <v>150</v>
      </c>
      <c r="N7" s="3">
        <f>T13_D!D126</f>
        <v>12.311</v>
      </c>
      <c r="O7" s="51">
        <f t="shared" si="2"/>
        <v>12.391</v>
      </c>
      <c r="P7" s="1">
        <v>186</v>
      </c>
      <c r="Q7" s="2">
        <v>3200</v>
      </c>
      <c r="R7" s="2">
        <v>150</v>
      </c>
      <c r="S7" s="3">
        <f>T13_D!D186</f>
        <v>12.552</v>
      </c>
      <c r="T7" s="51">
        <f t="shared" si="3"/>
        <v>12.344559199999999</v>
      </c>
      <c r="U7" s="1">
        <v>246</v>
      </c>
      <c r="V7" s="2">
        <v>1000</v>
      </c>
      <c r="W7" s="2">
        <v>4950</v>
      </c>
      <c r="X7" s="2">
        <f>T13_D!D246</f>
        <v>12.72</v>
      </c>
      <c r="Y7" s="51">
        <f t="shared" si="4"/>
        <v>12.732719999999999</v>
      </c>
      <c r="Z7" s="1">
        <v>366</v>
      </c>
      <c r="AA7" s="2">
        <v>1500</v>
      </c>
      <c r="AB7" s="2">
        <v>4950</v>
      </c>
      <c r="AC7" s="2">
        <f>T13_D!D366</f>
        <v>12.923</v>
      </c>
      <c r="AD7" s="51">
        <f t="shared" si="5"/>
        <v>12.716232</v>
      </c>
      <c r="AE7" s="1">
        <v>486</v>
      </c>
      <c r="AF7" s="2">
        <v>2700</v>
      </c>
      <c r="AG7" s="2">
        <v>4950</v>
      </c>
      <c r="AH7" s="2">
        <f>T13_D!D486</f>
        <v>12.602</v>
      </c>
      <c r="AI7" s="51">
        <f t="shared" si="6"/>
        <v>12.707204000000001</v>
      </c>
      <c r="AJ7" s="1">
        <v>606</v>
      </c>
      <c r="AK7" s="2">
        <v>3200</v>
      </c>
      <c r="AL7" s="2">
        <v>4950</v>
      </c>
      <c r="AM7" s="2">
        <f>T13_D!D606</f>
        <v>12.893000000000001</v>
      </c>
      <c r="AN7" s="51">
        <f t="shared" si="7"/>
        <v>12.728033</v>
      </c>
      <c r="AP7" s="10"/>
      <c r="AQ7" s="11"/>
      <c r="AR7" s="11"/>
      <c r="AS7" s="11"/>
      <c r="AT7" s="12"/>
      <c r="AU7" s="11"/>
      <c r="AV7" s="11"/>
      <c r="AW7" s="11"/>
      <c r="AX7" s="13"/>
    </row>
    <row r="8" spans="1:50" x14ac:dyDescent="0.25">
      <c r="A8" s="1">
        <v>7</v>
      </c>
      <c r="B8" s="2">
        <v>1000</v>
      </c>
      <c r="C8" s="2">
        <v>175</v>
      </c>
      <c r="D8" s="3">
        <f>T13_D!D7</f>
        <v>12.36</v>
      </c>
      <c r="E8" s="51">
        <f t="shared" si="1"/>
        <v>12.36</v>
      </c>
      <c r="F8" s="1">
        <v>67</v>
      </c>
      <c r="G8" s="2">
        <v>1500</v>
      </c>
      <c r="H8" s="2">
        <v>175</v>
      </c>
      <c r="I8" s="3">
        <f>T13_D!D67</f>
        <v>12.587</v>
      </c>
      <c r="J8" s="51">
        <f t="shared" si="0"/>
        <v>12.347847</v>
      </c>
      <c r="K8" s="1">
        <v>127</v>
      </c>
      <c r="L8" s="2">
        <v>2700</v>
      </c>
      <c r="M8" s="2">
        <v>175</v>
      </c>
      <c r="N8" s="3">
        <f>T13_D!D127</f>
        <v>12.295999999999999</v>
      </c>
      <c r="O8" s="51">
        <f t="shared" si="2"/>
        <v>12.375999999999999</v>
      </c>
      <c r="P8" s="1">
        <v>187</v>
      </c>
      <c r="Q8" s="2">
        <v>3200</v>
      </c>
      <c r="R8" s="2">
        <v>175</v>
      </c>
      <c r="S8" s="3">
        <f>T13_D!D187</f>
        <v>12.542999999999999</v>
      </c>
      <c r="T8" s="51">
        <f t="shared" si="3"/>
        <v>12.335765299999998</v>
      </c>
      <c r="U8" s="1">
        <v>247</v>
      </c>
      <c r="V8" s="2">
        <v>1000</v>
      </c>
      <c r="W8" s="2">
        <v>4975</v>
      </c>
      <c r="X8" s="2">
        <f>T13_D!D247</f>
        <v>12.715</v>
      </c>
      <c r="Y8" s="51">
        <f t="shared" si="4"/>
        <v>12.727714999999998</v>
      </c>
      <c r="Z8" s="1">
        <v>367</v>
      </c>
      <c r="AA8" s="2">
        <v>1500</v>
      </c>
      <c r="AB8" s="2">
        <v>4975</v>
      </c>
      <c r="AC8" s="2">
        <f>T13_D!D367</f>
        <v>12.913</v>
      </c>
      <c r="AD8" s="51">
        <f t="shared" si="5"/>
        <v>12.706391999999999</v>
      </c>
      <c r="AE8" s="1">
        <v>487</v>
      </c>
      <c r="AF8" s="2">
        <v>2700</v>
      </c>
      <c r="AG8" s="2">
        <v>4975</v>
      </c>
      <c r="AH8" s="2">
        <f>T13_D!D487</f>
        <v>12.592000000000001</v>
      </c>
      <c r="AI8" s="51">
        <f t="shared" si="6"/>
        <v>12.697184</v>
      </c>
      <c r="AJ8" s="1">
        <v>607</v>
      </c>
      <c r="AK8" s="2">
        <v>3200</v>
      </c>
      <c r="AL8" s="2">
        <v>4975</v>
      </c>
      <c r="AM8" s="2">
        <f>T13_D!D607</f>
        <v>12.923</v>
      </c>
      <c r="AN8" s="51">
        <f t="shared" si="7"/>
        <v>12.757463</v>
      </c>
      <c r="AP8" s="10"/>
      <c r="AQ8" s="11"/>
      <c r="AR8" s="11"/>
      <c r="AS8" s="11"/>
      <c r="AT8" s="12"/>
      <c r="AU8" s="11"/>
      <c r="AV8" s="11"/>
      <c r="AW8" s="11"/>
      <c r="AX8" s="13"/>
    </row>
    <row r="9" spans="1:50" x14ac:dyDescent="0.25">
      <c r="A9" s="21">
        <v>8</v>
      </c>
      <c r="B9" s="22">
        <v>1000</v>
      </c>
      <c r="C9" s="22">
        <v>200</v>
      </c>
      <c r="D9" s="3">
        <f>T13_D!D8</f>
        <v>12.365</v>
      </c>
      <c r="E9" s="51">
        <f t="shared" si="1"/>
        <v>12.365</v>
      </c>
      <c r="F9" s="21">
        <v>68</v>
      </c>
      <c r="G9" s="22">
        <v>1500</v>
      </c>
      <c r="H9" s="22">
        <v>200</v>
      </c>
      <c r="I9" s="3">
        <f>T13_D!D68</f>
        <v>12.606999999999999</v>
      </c>
      <c r="J9" s="51">
        <f t="shared" si="0"/>
        <v>12.367467</v>
      </c>
      <c r="K9" s="21">
        <v>128</v>
      </c>
      <c r="L9" s="22">
        <v>2700</v>
      </c>
      <c r="M9" s="22">
        <v>200</v>
      </c>
      <c r="N9" s="3">
        <f>T13_D!D128</f>
        <v>12.241</v>
      </c>
      <c r="O9" s="52">
        <f t="shared" si="2"/>
        <v>12.321</v>
      </c>
      <c r="P9" s="21">
        <v>188</v>
      </c>
      <c r="Q9" s="22">
        <v>3200</v>
      </c>
      <c r="R9" s="22">
        <v>200</v>
      </c>
      <c r="S9" s="3">
        <f>T13_D!D188</f>
        <v>12.571999999999999</v>
      </c>
      <c r="T9" s="51">
        <f t="shared" si="3"/>
        <v>12.364101199999999</v>
      </c>
      <c r="U9" s="21">
        <v>248</v>
      </c>
      <c r="V9" s="22">
        <v>1000</v>
      </c>
      <c r="W9" s="22">
        <v>5000</v>
      </c>
      <c r="X9" s="2">
        <f>T13_D!D248</f>
        <v>12.696</v>
      </c>
      <c r="Y9" s="51">
        <f t="shared" si="4"/>
        <v>12.708695999999998</v>
      </c>
      <c r="Z9" s="21">
        <v>368</v>
      </c>
      <c r="AA9" s="22">
        <v>1500</v>
      </c>
      <c r="AB9" s="22">
        <v>5000</v>
      </c>
      <c r="AC9" s="2">
        <f>T13_D!D368</f>
        <v>12.942</v>
      </c>
      <c r="AD9" s="51">
        <f t="shared" si="5"/>
        <v>12.734928</v>
      </c>
      <c r="AE9" s="21">
        <v>488</v>
      </c>
      <c r="AF9" s="22">
        <v>2700</v>
      </c>
      <c r="AG9" s="22">
        <v>5000</v>
      </c>
      <c r="AH9" s="2">
        <f>T13_D!D488</f>
        <v>12.587</v>
      </c>
      <c r="AI9" s="51">
        <f t="shared" si="6"/>
        <v>12.692174</v>
      </c>
      <c r="AJ9" s="21">
        <v>608</v>
      </c>
      <c r="AK9" s="22">
        <v>3200</v>
      </c>
      <c r="AL9" s="22">
        <v>5000</v>
      </c>
      <c r="AM9" s="2">
        <f>T13_D!D608</f>
        <v>12.888</v>
      </c>
      <c r="AN9" s="51">
        <f t="shared" si="7"/>
        <v>12.723127999999999</v>
      </c>
      <c r="AP9" s="10"/>
      <c r="AQ9" s="11"/>
      <c r="AR9" s="11"/>
      <c r="AS9" s="11"/>
      <c r="AT9" s="12"/>
      <c r="AU9" s="11"/>
      <c r="AV9" s="11"/>
      <c r="AW9" s="11"/>
      <c r="AX9" s="13"/>
    </row>
    <row r="10" spans="1:50" ht="17.25" thickBot="1" x14ac:dyDescent="0.3">
      <c r="A10" s="21">
        <v>9</v>
      </c>
      <c r="B10" s="22">
        <v>1000</v>
      </c>
      <c r="C10" s="22">
        <v>225</v>
      </c>
      <c r="D10" s="3">
        <f>T13_D!D9</f>
        <v>12.375</v>
      </c>
      <c r="E10" s="51">
        <f t="shared" si="1"/>
        <v>12.375</v>
      </c>
      <c r="F10" s="21">
        <v>69</v>
      </c>
      <c r="G10" s="22">
        <v>1500</v>
      </c>
      <c r="H10" s="22">
        <v>225</v>
      </c>
      <c r="I10" s="3">
        <f>T13_D!D69</f>
        <v>12.592000000000001</v>
      </c>
      <c r="J10" s="52">
        <f t="shared" si="0"/>
        <v>12.352752000000001</v>
      </c>
      <c r="K10" s="21">
        <v>129</v>
      </c>
      <c r="L10" s="22">
        <v>2700</v>
      </c>
      <c r="M10" s="22">
        <v>225</v>
      </c>
      <c r="N10" s="3">
        <f>T13_D!D129</f>
        <v>12.276</v>
      </c>
      <c r="O10" s="52">
        <f t="shared" si="2"/>
        <v>12.356</v>
      </c>
      <c r="P10" s="21">
        <v>189</v>
      </c>
      <c r="Q10" s="22">
        <v>3200</v>
      </c>
      <c r="R10" s="22">
        <v>225</v>
      </c>
      <c r="S10" s="3">
        <f>T13_D!D189</f>
        <v>12.538</v>
      </c>
      <c r="T10" s="52">
        <f t="shared" si="3"/>
        <v>12.3308798</v>
      </c>
      <c r="U10" s="40">
        <v>249</v>
      </c>
      <c r="V10" s="2">
        <v>1000</v>
      </c>
      <c r="W10" s="2">
        <v>5025</v>
      </c>
      <c r="X10" s="2">
        <f>T13_D!D249</f>
        <v>12.696</v>
      </c>
      <c r="Y10" s="51">
        <f t="shared" si="4"/>
        <v>12.708695999999998</v>
      </c>
      <c r="Z10" s="1">
        <v>369</v>
      </c>
      <c r="AA10" s="2">
        <v>1500</v>
      </c>
      <c r="AB10" s="2">
        <v>5025</v>
      </c>
      <c r="AC10" s="2">
        <f>T13_D!D369</f>
        <v>12.917999999999999</v>
      </c>
      <c r="AD10" s="51">
        <f t="shared" si="5"/>
        <v>12.711312</v>
      </c>
      <c r="AE10" s="1">
        <v>489</v>
      </c>
      <c r="AF10" s="2">
        <v>2700</v>
      </c>
      <c r="AG10" s="2">
        <v>5025</v>
      </c>
      <c r="AH10" s="2">
        <f>T13_D!D489</f>
        <v>12.597</v>
      </c>
      <c r="AI10" s="51">
        <f t="shared" si="6"/>
        <v>12.702194</v>
      </c>
      <c r="AJ10" s="1">
        <v>609</v>
      </c>
      <c r="AK10" s="2">
        <v>3200</v>
      </c>
      <c r="AL10" s="2">
        <v>5025</v>
      </c>
      <c r="AM10" s="2">
        <f>T13_D!D609</f>
        <v>12.903</v>
      </c>
      <c r="AN10" s="51">
        <f t="shared" si="7"/>
        <v>12.737843</v>
      </c>
      <c r="AP10" s="10"/>
      <c r="AQ10" s="56">
        <f>AVERAGE(E2:E17)</f>
        <v>12.347830375000003</v>
      </c>
      <c r="AR10" s="14"/>
      <c r="AS10" s="56">
        <f>AVERAGE(J2:J17)</f>
        <v>12.368323687499998</v>
      </c>
      <c r="AT10" s="15"/>
      <c r="AU10" s="56">
        <f>AVERAGE(O2:O17)</f>
        <v>12.361165</v>
      </c>
      <c r="AV10" s="14"/>
      <c r="AW10" s="56">
        <f>AVERAGE(T2:T17)</f>
        <v>12.351780762499999</v>
      </c>
      <c r="AX10" s="13"/>
    </row>
    <row r="11" spans="1:50" ht="17.25" thickTop="1" x14ac:dyDescent="0.25">
      <c r="A11" s="28">
        <v>10</v>
      </c>
      <c r="B11" s="29">
        <v>1000</v>
      </c>
      <c r="C11" s="29">
        <v>250</v>
      </c>
      <c r="D11" s="3">
        <f>T13_D!D10</f>
        <v>12.38</v>
      </c>
      <c r="E11" s="51">
        <f t="shared" si="1"/>
        <v>12.38</v>
      </c>
      <c r="F11" s="31">
        <v>70</v>
      </c>
      <c r="G11" s="29">
        <v>1500</v>
      </c>
      <c r="H11" s="29">
        <v>250</v>
      </c>
      <c r="I11" s="3">
        <f>T13_D!D70</f>
        <v>12.592000000000001</v>
      </c>
      <c r="J11" s="61">
        <f t="shared" si="0"/>
        <v>12.352752000000001</v>
      </c>
      <c r="K11" s="31">
        <v>130</v>
      </c>
      <c r="L11" s="29">
        <v>2700</v>
      </c>
      <c r="M11" s="29">
        <v>250</v>
      </c>
      <c r="N11" s="3">
        <f>T13_D!D130</f>
        <v>12.291</v>
      </c>
      <c r="O11" s="61">
        <f t="shared" si="2"/>
        <v>12.371</v>
      </c>
      <c r="P11" s="31">
        <v>190</v>
      </c>
      <c r="Q11" s="29">
        <v>3200</v>
      </c>
      <c r="R11" s="29">
        <v>250</v>
      </c>
      <c r="S11" s="3">
        <f>T13_D!D190</f>
        <v>12.552</v>
      </c>
      <c r="T11" s="62">
        <f t="shared" si="3"/>
        <v>12.344559199999999</v>
      </c>
      <c r="U11" s="40">
        <v>250</v>
      </c>
      <c r="V11" s="2">
        <v>1000</v>
      </c>
      <c r="W11" s="2">
        <v>5050</v>
      </c>
      <c r="X11" s="2">
        <f>T13_D!D250</f>
        <v>12.705</v>
      </c>
      <c r="Y11" s="51">
        <f t="shared" si="4"/>
        <v>12.717704999999999</v>
      </c>
      <c r="Z11" s="1">
        <v>370</v>
      </c>
      <c r="AA11" s="2">
        <v>1500</v>
      </c>
      <c r="AB11" s="2">
        <v>5050</v>
      </c>
      <c r="AC11" s="2">
        <f>T13_D!D370</f>
        <v>12.903</v>
      </c>
      <c r="AD11" s="51">
        <f t="shared" si="5"/>
        <v>12.696552000000001</v>
      </c>
      <c r="AE11" s="1">
        <v>490</v>
      </c>
      <c r="AF11" s="2">
        <v>2700</v>
      </c>
      <c r="AG11" s="2">
        <v>5050</v>
      </c>
      <c r="AH11" s="2">
        <f>T13_D!D490</f>
        <v>12.612</v>
      </c>
      <c r="AI11" s="51">
        <f t="shared" si="6"/>
        <v>12.717224</v>
      </c>
      <c r="AJ11" s="1">
        <v>610</v>
      </c>
      <c r="AK11" s="2">
        <v>3200</v>
      </c>
      <c r="AL11" s="2">
        <v>5050</v>
      </c>
      <c r="AM11" s="2">
        <f>T13_D!D610</f>
        <v>12.898</v>
      </c>
      <c r="AN11" s="51">
        <f t="shared" si="7"/>
        <v>12.732937999999999</v>
      </c>
      <c r="AP11" s="10"/>
      <c r="AQ11" s="55">
        <f>AQ12-AQ10</f>
        <v>0.3946052132352893</v>
      </c>
      <c r="AR11" s="16"/>
      <c r="AS11" s="55">
        <f>AS12-AS10</f>
        <v>0.37887537132352911</v>
      </c>
      <c r="AT11" s="15"/>
      <c r="AU11" s="55">
        <f>AU12-AU10</f>
        <v>0.38989123529412062</v>
      </c>
      <c r="AV11" s="16"/>
      <c r="AW11" s="55">
        <f>AW12-AW10</f>
        <v>0.39512206102941327</v>
      </c>
      <c r="AX11" s="13"/>
    </row>
    <row r="12" spans="1:50" x14ac:dyDescent="0.25">
      <c r="A12" s="32">
        <v>11</v>
      </c>
      <c r="B12" s="2">
        <v>1000</v>
      </c>
      <c r="C12" s="2">
        <v>275</v>
      </c>
      <c r="D12" s="3">
        <f>T13_D!D11</f>
        <v>12.35</v>
      </c>
      <c r="E12" s="51">
        <f t="shared" si="1"/>
        <v>12.35</v>
      </c>
      <c r="F12" s="1">
        <v>71</v>
      </c>
      <c r="G12" s="2">
        <v>1500</v>
      </c>
      <c r="H12" s="2">
        <v>275</v>
      </c>
      <c r="I12" s="3">
        <f>T13_D!D71</f>
        <v>12.587</v>
      </c>
      <c r="J12" s="51">
        <f t="shared" si="0"/>
        <v>12.347847</v>
      </c>
      <c r="K12" s="1">
        <v>131</v>
      </c>
      <c r="L12" s="2">
        <v>2700</v>
      </c>
      <c r="M12" s="2">
        <v>275</v>
      </c>
      <c r="N12" s="3">
        <f>T13_D!D131</f>
        <v>12.246</v>
      </c>
      <c r="O12" s="51">
        <f t="shared" si="2"/>
        <v>12.326000000000001</v>
      </c>
      <c r="P12" s="1">
        <v>191</v>
      </c>
      <c r="Q12" s="2">
        <v>3200</v>
      </c>
      <c r="R12" s="2">
        <v>275</v>
      </c>
      <c r="S12" s="3">
        <f>T13_D!D191</f>
        <v>12.528</v>
      </c>
      <c r="T12" s="63">
        <f t="shared" si="3"/>
        <v>12.321108799999999</v>
      </c>
      <c r="U12" s="40">
        <v>251</v>
      </c>
      <c r="V12" s="2">
        <v>1000</v>
      </c>
      <c r="W12" s="2">
        <v>5075</v>
      </c>
      <c r="X12" s="2">
        <f>T13_D!D251</f>
        <v>12.705</v>
      </c>
      <c r="Y12" s="51">
        <f t="shared" si="4"/>
        <v>12.717704999999999</v>
      </c>
      <c r="Z12" s="1">
        <v>371</v>
      </c>
      <c r="AA12" s="2">
        <v>1500</v>
      </c>
      <c r="AB12" s="2">
        <v>5075</v>
      </c>
      <c r="AC12" s="2">
        <f>T13_D!D371</f>
        <v>12.917999999999999</v>
      </c>
      <c r="AD12" s="51">
        <f t="shared" si="5"/>
        <v>12.711312</v>
      </c>
      <c r="AE12" s="1">
        <v>491</v>
      </c>
      <c r="AF12" s="2">
        <v>2700</v>
      </c>
      <c r="AG12" s="2">
        <v>5075</v>
      </c>
      <c r="AH12" s="2">
        <f>T13_D!D491</f>
        <v>12.606999999999999</v>
      </c>
      <c r="AI12" s="51">
        <f t="shared" si="6"/>
        <v>12.712213999999999</v>
      </c>
      <c r="AJ12" s="1">
        <v>611</v>
      </c>
      <c r="AK12" s="2">
        <v>3200</v>
      </c>
      <c r="AL12" s="2">
        <v>5075</v>
      </c>
      <c r="AM12" s="2">
        <f>T13_D!D611</f>
        <v>12.859</v>
      </c>
      <c r="AN12" s="51">
        <f t="shared" si="7"/>
        <v>12.694679000000001</v>
      </c>
      <c r="AP12" s="10"/>
      <c r="AQ12" s="56">
        <f>AVERAGE(E18:E34)</f>
        <v>12.742435588235292</v>
      </c>
      <c r="AR12" s="16"/>
      <c r="AS12" s="56">
        <f>AVERAGE(J18:J34)</f>
        <v>12.747199058823528</v>
      </c>
      <c r="AT12" s="15"/>
      <c r="AU12" s="56">
        <f>AVERAGE(O18:O34)</f>
        <v>12.75105623529412</v>
      </c>
      <c r="AV12" s="16"/>
      <c r="AW12" s="56">
        <f>AVERAGE(T18:T34)</f>
        <v>12.746902823529412</v>
      </c>
      <c r="AX12" s="13"/>
    </row>
    <row r="13" spans="1:50" x14ac:dyDescent="0.25">
      <c r="A13" s="32">
        <v>12</v>
      </c>
      <c r="B13" s="2">
        <v>1000</v>
      </c>
      <c r="C13" s="2">
        <v>300</v>
      </c>
      <c r="D13" s="3">
        <f>T13_D!D12</f>
        <v>12.36</v>
      </c>
      <c r="E13" s="51">
        <f t="shared" si="1"/>
        <v>12.36</v>
      </c>
      <c r="F13" s="1">
        <v>72</v>
      </c>
      <c r="G13" s="2">
        <v>1500</v>
      </c>
      <c r="H13" s="2">
        <v>300</v>
      </c>
      <c r="I13" s="3">
        <f>T13_D!D72</f>
        <v>12.602</v>
      </c>
      <c r="J13" s="51">
        <f t="shared" si="0"/>
        <v>12.362562</v>
      </c>
      <c r="K13" s="1">
        <v>132</v>
      </c>
      <c r="L13" s="2">
        <v>2700</v>
      </c>
      <c r="M13" s="2">
        <v>300</v>
      </c>
      <c r="N13" s="3">
        <f>T13_D!D132</f>
        <v>12.271000000000001</v>
      </c>
      <c r="O13" s="51">
        <f>N13*$O$1+0.08</f>
        <v>12.375542000000001</v>
      </c>
      <c r="P13" s="1">
        <v>192</v>
      </c>
      <c r="Q13" s="2">
        <v>3200</v>
      </c>
      <c r="R13" s="2">
        <v>300</v>
      </c>
      <c r="S13" s="3">
        <f>T13_D!D192</f>
        <v>12.571999999999999</v>
      </c>
      <c r="T13" s="63">
        <f>S13*$S$1+0.08</f>
        <v>12.413131999999999</v>
      </c>
      <c r="U13" s="40">
        <v>252</v>
      </c>
      <c r="V13" s="2">
        <v>1000</v>
      </c>
      <c r="W13" s="2">
        <v>5100</v>
      </c>
      <c r="X13" s="2">
        <f>T13_D!D252</f>
        <v>12.71</v>
      </c>
      <c r="Y13" s="51">
        <f t="shared" si="4"/>
        <v>12.722709999999999</v>
      </c>
      <c r="Z13" s="1">
        <v>372</v>
      </c>
      <c r="AA13" s="2">
        <v>1500</v>
      </c>
      <c r="AB13" s="2">
        <v>5100</v>
      </c>
      <c r="AC13" s="2">
        <f>T13_D!D372</f>
        <v>12.907999999999999</v>
      </c>
      <c r="AD13" s="51">
        <f t="shared" si="5"/>
        <v>12.701471999999999</v>
      </c>
      <c r="AE13" s="1">
        <v>492</v>
      </c>
      <c r="AF13" s="2">
        <v>2700</v>
      </c>
      <c r="AG13" s="2">
        <v>5100</v>
      </c>
      <c r="AH13" s="2">
        <f>T13_D!D492</f>
        <v>12.606999999999999</v>
      </c>
      <c r="AI13" s="51">
        <f t="shared" si="6"/>
        <v>12.712213999999999</v>
      </c>
      <c r="AJ13" s="1">
        <v>612</v>
      </c>
      <c r="AK13" s="2">
        <v>3200</v>
      </c>
      <c r="AL13" s="2">
        <v>5100</v>
      </c>
      <c r="AM13" s="2">
        <f>T13_D!D612</f>
        <v>12.888</v>
      </c>
      <c r="AN13" s="51">
        <f t="shared" si="7"/>
        <v>12.723127999999999</v>
      </c>
      <c r="AP13" s="10"/>
      <c r="AQ13" s="16"/>
      <c r="AR13" s="16"/>
      <c r="AS13" s="16"/>
      <c r="AT13" s="15"/>
      <c r="AU13" s="16"/>
      <c r="AV13" s="16"/>
      <c r="AW13" s="16"/>
      <c r="AX13" s="13"/>
    </row>
    <row r="14" spans="1:50" x14ac:dyDescent="0.25">
      <c r="A14" s="32">
        <v>13</v>
      </c>
      <c r="B14" s="2">
        <v>1000</v>
      </c>
      <c r="C14" s="2">
        <v>325</v>
      </c>
      <c r="D14" s="3">
        <f>T13_D!D13</f>
        <v>12.345000000000001</v>
      </c>
      <c r="E14" s="51">
        <f>D14*$E$1</f>
        <v>12.357344999999999</v>
      </c>
      <c r="F14" s="1">
        <v>73</v>
      </c>
      <c r="G14" s="2">
        <v>1500</v>
      </c>
      <c r="H14" s="2">
        <v>325</v>
      </c>
      <c r="I14" s="3">
        <f>T13_D!D73</f>
        <v>12.597</v>
      </c>
      <c r="J14" s="51">
        <f>I14*$I$1</f>
        <v>12.395448</v>
      </c>
      <c r="K14" s="1">
        <v>133</v>
      </c>
      <c r="L14" s="2">
        <v>2700</v>
      </c>
      <c r="M14" s="2">
        <v>325</v>
      </c>
      <c r="N14" s="3">
        <f>T13_D!D133</f>
        <v>12.281000000000001</v>
      </c>
      <c r="O14" s="51">
        <f>N14*$O$1+0.08</f>
        <v>12.385562</v>
      </c>
      <c r="P14" s="1">
        <v>193</v>
      </c>
      <c r="Q14" s="2">
        <v>3200</v>
      </c>
      <c r="R14" s="2">
        <v>325</v>
      </c>
      <c r="S14" s="3">
        <f>T13_D!D193</f>
        <v>12.557</v>
      </c>
      <c r="T14" s="63">
        <f t="shared" ref="T14:T61" si="8">S14*$S$1+0.08</f>
        <v>12.398417</v>
      </c>
      <c r="U14" s="40">
        <v>253</v>
      </c>
      <c r="V14" s="2">
        <v>1000</v>
      </c>
      <c r="W14" s="2">
        <v>5125</v>
      </c>
      <c r="X14" s="2">
        <f>T13_D!D253</f>
        <v>12.701000000000001</v>
      </c>
      <c r="Y14" s="51">
        <f t="shared" si="4"/>
        <v>12.713700999999999</v>
      </c>
      <c r="Z14" s="1">
        <v>373</v>
      </c>
      <c r="AA14" s="2">
        <v>1500</v>
      </c>
      <c r="AB14" s="2">
        <v>5125</v>
      </c>
      <c r="AC14" s="2">
        <f>T13_D!D373</f>
        <v>12.907999999999999</v>
      </c>
      <c r="AD14" s="51">
        <f t="shared" si="5"/>
        <v>12.701471999999999</v>
      </c>
      <c r="AE14" s="1">
        <v>493</v>
      </c>
      <c r="AF14" s="2">
        <v>2700</v>
      </c>
      <c r="AG14" s="2">
        <v>5125</v>
      </c>
      <c r="AH14" s="2">
        <f>T13_D!D493</f>
        <v>12.602</v>
      </c>
      <c r="AI14" s="51">
        <f t="shared" si="6"/>
        <v>12.707204000000001</v>
      </c>
      <c r="AJ14" s="1">
        <v>613</v>
      </c>
      <c r="AK14" s="2">
        <v>3200</v>
      </c>
      <c r="AL14" s="2">
        <v>5125</v>
      </c>
      <c r="AM14" s="2">
        <f>T13_D!D613</f>
        <v>12.913</v>
      </c>
      <c r="AN14" s="51">
        <f t="shared" si="7"/>
        <v>12.747653</v>
      </c>
      <c r="AP14" s="10"/>
      <c r="AQ14" s="16"/>
      <c r="AR14" s="16"/>
      <c r="AS14" s="16"/>
      <c r="AT14" s="15"/>
      <c r="AU14" s="16"/>
      <c r="AV14" s="16"/>
      <c r="AW14" s="16"/>
      <c r="AX14" s="13"/>
    </row>
    <row r="15" spans="1:50" ht="17.25" thickBot="1" x14ac:dyDescent="0.3">
      <c r="A15" s="33">
        <v>14</v>
      </c>
      <c r="B15" s="34">
        <v>1000</v>
      </c>
      <c r="C15" s="34">
        <v>350</v>
      </c>
      <c r="D15" s="3">
        <f>T13_D!D14</f>
        <v>12.33</v>
      </c>
      <c r="E15" s="51">
        <f t="shared" ref="E15:E61" si="9">D15*$E$1</f>
        <v>12.342329999999999</v>
      </c>
      <c r="F15" s="36">
        <v>74</v>
      </c>
      <c r="G15" s="34">
        <v>1500</v>
      </c>
      <c r="H15" s="34">
        <v>350</v>
      </c>
      <c r="I15" s="3">
        <f>T13_D!D74</f>
        <v>12.548</v>
      </c>
      <c r="J15" s="51">
        <f t="shared" ref="J15:J61" si="10">I15*$I$1</f>
        <v>12.347232</v>
      </c>
      <c r="K15" s="36">
        <v>134</v>
      </c>
      <c r="L15" s="34">
        <v>2700</v>
      </c>
      <c r="M15" s="34">
        <v>350</v>
      </c>
      <c r="N15" s="3">
        <f>T13_D!D134</f>
        <v>12.260999999999999</v>
      </c>
      <c r="O15" s="51">
        <f t="shared" ref="O15:O61" si="11">N15*$O$1+0.08</f>
        <v>12.365521999999999</v>
      </c>
      <c r="P15" s="36">
        <v>194</v>
      </c>
      <c r="Q15" s="34">
        <v>3200</v>
      </c>
      <c r="R15" s="34">
        <v>350</v>
      </c>
      <c r="S15" s="3">
        <f>T13_D!D194</f>
        <v>12.532999999999999</v>
      </c>
      <c r="T15" s="63">
        <f t="shared" si="8"/>
        <v>12.374872999999999</v>
      </c>
      <c r="U15" s="40">
        <v>254</v>
      </c>
      <c r="V15" s="2">
        <v>1000</v>
      </c>
      <c r="W15" s="2">
        <v>5150</v>
      </c>
      <c r="X15" s="2">
        <f>T13_D!D254</f>
        <v>12.701000000000001</v>
      </c>
      <c r="Y15" s="51">
        <f t="shared" si="4"/>
        <v>12.713700999999999</v>
      </c>
      <c r="Z15" s="1">
        <v>374</v>
      </c>
      <c r="AA15" s="2">
        <v>1500</v>
      </c>
      <c r="AB15" s="2">
        <v>5150</v>
      </c>
      <c r="AC15" s="2">
        <f>T13_D!D374</f>
        <v>12.928000000000001</v>
      </c>
      <c r="AD15" s="51">
        <f t="shared" si="5"/>
        <v>12.721152</v>
      </c>
      <c r="AE15" s="1">
        <v>494</v>
      </c>
      <c r="AF15" s="2">
        <v>2700</v>
      </c>
      <c r="AG15" s="2">
        <v>5150</v>
      </c>
      <c r="AH15" s="2">
        <f>T13_D!D494</f>
        <v>12.597</v>
      </c>
      <c r="AI15" s="51">
        <f t="shared" si="6"/>
        <v>12.702194</v>
      </c>
      <c r="AJ15" s="1">
        <v>614</v>
      </c>
      <c r="AK15" s="2">
        <v>3200</v>
      </c>
      <c r="AL15" s="2">
        <v>5150</v>
      </c>
      <c r="AM15" s="2">
        <f>T13_D!D614</f>
        <v>12.878</v>
      </c>
      <c r="AN15" s="51">
        <f t="shared" si="7"/>
        <v>12.713317999999999</v>
      </c>
      <c r="AP15" s="10"/>
      <c r="AQ15" s="16"/>
      <c r="AR15" s="16"/>
      <c r="AS15" s="16"/>
      <c r="AT15" s="15"/>
      <c r="AU15" s="16"/>
      <c r="AV15" s="16"/>
      <c r="AW15" s="16"/>
      <c r="AX15" s="13"/>
    </row>
    <row r="16" spans="1:50" ht="17.25" thickTop="1" x14ac:dyDescent="0.25">
      <c r="A16" s="24">
        <v>15</v>
      </c>
      <c r="B16" s="25">
        <v>1000</v>
      </c>
      <c r="C16" s="25">
        <v>375</v>
      </c>
      <c r="D16" s="3">
        <f>T13_D!D15</f>
        <v>12.33</v>
      </c>
      <c r="E16" s="51">
        <f t="shared" si="9"/>
        <v>12.342329999999999</v>
      </c>
      <c r="F16" s="24">
        <v>75</v>
      </c>
      <c r="G16" s="25">
        <v>1500</v>
      </c>
      <c r="H16" s="25">
        <v>375</v>
      </c>
      <c r="I16" s="3">
        <f>T13_D!D75</f>
        <v>12.617000000000001</v>
      </c>
      <c r="J16" s="51">
        <f t="shared" si="10"/>
        <v>12.415128000000001</v>
      </c>
      <c r="K16" s="24">
        <v>135</v>
      </c>
      <c r="L16" s="25">
        <v>2700</v>
      </c>
      <c r="M16" s="25">
        <v>375</v>
      </c>
      <c r="N16" s="3">
        <f>T13_D!D135</f>
        <v>12.271000000000001</v>
      </c>
      <c r="O16" s="51">
        <f t="shared" si="11"/>
        <v>12.375542000000001</v>
      </c>
      <c r="P16" s="24">
        <v>195</v>
      </c>
      <c r="Q16" s="25">
        <v>3200</v>
      </c>
      <c r="R16" s="25">
        <v>375</v>
      </c>
      <c r="S16" s="3">
        <f>T13_D!D195</f>
        <v>12.528</v>
      </c>
      <c r="T16" s="63">
        <f t="shared" si="8"/>
        <v>12.369968</v>
      </c>
      <c r="U16" s="1">
        <v>255</v>
      </c>
      <c r="V16" s="2">
        <v>1000</v>
      </c>
      <c r="W16" s="2">
        <v>5175</v>
      </c>
      <c r="X16" s="2">
        <f>T13_D!D255</f>
        <v>12.691000000000001</v>
      </c>
      <c r="Y16" s="51">
        <f t="shared" si="4"/>
        <v>12.703690999999999</v>
      </c>
      <c r="Z16" s="1">
        <v>375</v>
      </c>
      <c r="AA16" s="2">
        <v>1500</v>
      </c>
      <c r="AB16" s="2">
        <v>5175</v>
      </c>
      <c r="AC16" s="2">
        <f>T13_D!D375</f>
        <v>12.913</v>
      </c>
      <c r="AD16" s="51">
        <f t="shared" si="5"/>
        <v>12.706391999999999</v>
      </c>
      <c r="AE16" s="1">
        <v>495</v>
      </c>
      <c r="AF16" s="2">
        <v>2700</v>
      </c>
      <c r="AG16" s="2">
        <v>5175</v>
      </c>
      <c r="AH16" s="2">
        <f>T13_D!D495</f>
        <v>12.622</v>
      </c>
      <c r="AI16" s="51">
        <f t="shared" si="6"/>
        <v>12.727244000000001</v>
      </c>
      <c r="AJ16" s="1">
        <v>615</v>
      </c>
      <c r="AK16" s="2">
        <v>3200</v>
      </c>
      <c r="AL16" s="2">
        <v>5175</v>
      </c>
      <c r="AM16" s="2">
        <f>T13_D!D615</f>
        <v>12.898</v>
      </c>
      <c r="AN16" s="51">
        <f t="shared" si="7"/>
        <v>12.732937999999999</v>
      </c>
      <c r="AP16" s="10"/>
      <c r="AQ16" s="16"/>
      <c r="AR16" s="16"/>
      <c r="AS16" s="16"/>
      <c r="AT16" s="15"/>
      <c r="AU16" s="16"/>
      <c r="AV16" s="16"/>
      <c r="AW16" s="16"/>
      <c r="AX16" s="13"/>
    </row>
    <row r="17" spans="1:50" x14ac:dyDescent="0.25">
      <c r="A17" s="24">
        <v>16</v>
      </c>
      <c r="B17" s="25">
        <v>1000</v>
      </c>
      <c r="C17" s="25">
        <v>400</v>
      </c>
      <c r="D17" s="3">
        <f>T13_D!D16</f>
        <v>12.281000000000001</v>
      </c>
      <c r="E17" s="51">
        <f t="shared" si="9"/>
        <v>12.293280999999999</v>
      </c>
      <c r="F17" s="24">
        <v>76</v>
      </c>
      <c r="G17" s="25">
        <v>1500</v>
      </c>
      <c r="H17" s="25">
        <v>400</v>
      </c>
      <c r="I17" s="3">
        <f>T13_D!D76</f>
        <v>12.587</v>
      </c>
      <c r="J17" s="51">
        <f t="shared" si="10"/>
        <v>12.385608</v>
      </c>
      <c r="K17" s="24">
        <v>136</v>
      </c>
      <c r="L17" s="25">
        <v>2700</v>
      </c>
      <c r="M17" s="25">
        <v>400</v>
      </c>
      <c r="N17" s="3">
        <f>T13_D!D136</f>
        <v>12.236000000000001</v>
      </c>
      <c r="O17" s="51">
        <f t="shared" si="11"/>
        <v>12.340472</v>
      </c>
      <c r="P17" s="24">
        <v>196</v>
      </c>
      <c r="Q17" s="25">
        <v>3200</v>
      </c>
      <c r="R17" s="25">
        <v>400</v>
      </c>
      <c r="S17" s="3">
        <f>T13_D!D196</f>
        <v>12.507999999999999</v>
      </c>
      <c r="T17" s="63">
        <f t="shared" si="8"/>
        <v>12.350347999999999</v>
      </c>
      <c r="U17" s="24">
        <v>256</v>
      </c>
      <c r="V17" s="25">
        <v>1000</v>
      </c>
      <c r="W17" s="25">
        <v>5200</v>
      </c>
      <c r="X17" s="2">
        <f>T13_D!D256</f>
        <v>12.71</v>
      </c>
      <c r="Y17" s="51">
        <f t="shared" si="4"/>
        <v>12.722709999999999</v>
      </c>
      <c r="Z17" s="24">
        <v>376</v>
      </c>
      <c r="AA17" s="25">
        <v>1500</v>
      </c>
      <c r="AB17" s="25">
        <v>5200</v>
      </c>
      <c r="AC17" s="2">
        <f>T13_D!D376</f>
        <v>12.938000000000001</v>
      </c>
      <c r="AD17" s="51">
        <f t="shared" si="5"/>
        <v>12.730992000000001</v>
      </c>
      <c r="AE17" s="24">
        <v>496</v>
      </c>
      <c r="AF17" s="25">
        <v>2700</v>
      </c>
      <c r="AG17" s="25">
        <v>5200</v>
      </c>
      <c r="AH17" s="2">
        <f>T13_D!D496</f>
        <v>12.602</v>
      </c>
      <c r="AI17" s="51">
        <f t="shared" si="6"/>
        <v>12.707204000000001</v>
      </c>
      <c r="AJ17" s="24">
        <v>616</v>
      </c>
      <c r="AK17" s="25">
        <v>3200</v>
      </c>
      <c r="AL17" s="25">
        <v>5200</v>
      </c>
      <c r="AM17" s="2">
        <f>T13_D!D616</f>
        <v>12.903</v>
      </c>
      <c r="AN17" s="51">
        <f t="shared" si="7"/>
        <v>12.737843</v>
      </c>
      <c r="AP17" s="10"/>
      <c r="AQ17" s="16"/>
      <c r="AR17" s="16"/>
      <c r="AS17" s="16"/>
      <c r="AT17" s="15"/>
      <c r="AU17" s="16"/>
      <c r="AV17" s="16"/>
      <c r="AW17" s="16"/>
      <c r="AX17" s="13"/>
    </row>
    <row r="18" spans="1:50" x14ac:dyDescent="0.25">
      <c r="A18" s="1">
        <v>17</v>
      </c>
      <c r="B18" s="2">
        <v>1000</v>
      </c>
      <c r="C18" s="2">
        <v>425</v>
      </c>
      <c r="D18" s="3">
        <f>T13_D!D17</f>
        <v>12.72</v>
      </c>
      <c r="E18" s="51">
        <f t="shared" si="9"/>
        <v>12.732719999999999</v>
      </c>
      <c r="F18" s="1">
        <v>77</v>
      </c>
      <c r="G18" s="2">
        <v>1500</v>
      </c>
      <c r="H18" s="2">
        <v>425</v>
      </c>
      <c r="I18" s="3">
        <f>T13_D!D77</f>
        <v>12.928000000000001</v>
      </c>
      <c r="J18" s="51">
        <f t="shared" si="10"/>
        <v>12.721152</v>
      </c>
      <c r="K18" s="1">
        <v>137</v>
      </c>
      <c r="L18" s="2">
        <v>2700</v>
      </c>
      <c r="M18" s="2">
        <v>425</v>
      </c>
      <c r="N18" s="3">
        <f>T13_D!D137</f>
        <v>12.622</v>
      </c>
      <c r="O18" s="51">
        <f t="shared" si="11"/>
        <v>12.727244000000001</v>
      </c>
      <c r="P18" s="1">
        <v>197</v>
      </c>
      <c r="Q18" s="2">
        <v>3200</v>
      </c>
      <c r="R18" s="2">
        <v>425</v>
      </c>
      <c r="S18" s="3">
        <f>T13_D!D197</f>
        <v>12.77</v>
      </c>
      <c r="T18" s="63">
        <f t="shared" si="8"/>
        <v>12.60737</v>
      </c>
      <c r="U18" s="1">
        <v>257</v>
      </c>
      <c r="V18" s="2">
        <v>1000</v>
      </c>
      <c r="W18" s="2">
        <v>5225</v>
      </c>
      <c r="X18" s="2">
        <f>T13_D!D257</f>
        <v>12.701000000000001</v>
      </c>
      <c r="Y18" s="51">
        <f t="shared" si="4"/>
        <v>12.713700999999999</v>
      </c>
      <c r="Z18" s="1">
        <v>377</v>
      </c>
      <c r="AA18" s="2">
        <v>1500</v>
      </c>
      <c r="AB18" s="2">
        <v>5225</v>
      </c>
      <c r="AC18" s="2">
        <f>T13_D!D377</f>
        <v>12.907999999999999</v>
      </c>
      <c r="AD18" s="51">
        <f t="shared" si="5"/>
        <v>12.701471999999999</v>
      </c>
      <c r="AE18" s="1">
        <v>497</v>
      </c>
      <c r="AF18" s="2">
        <v>2700</v>
      </c>
      <c r="AG18" s="2">
        <v>5225</v>
      </c>
      <c r="AH18" s="2">
        <f>T13_D!D497</f>
        <v>12.617000000000001</v>
      </c>
      <c r="AI18" s="51">
        <f t="shared" si="6"/>
        <v>12.722234</v>
      </c>
      <c r="AJ18" s="1">
        <v>617</v>
      </c>
      <c r="AK18" s="2">
        <v>3200</v>
      </c>
      <c r="AL18" s="2">
        <v>5225</v>
      </c>
      <c r="AM18" s="2">
        <f>T13_D!D617</f>
        <v>12.878</v>
      </c>
      <c r="AN18" s="51">
        <f t="shared" si="7"/>
        <v>12.713317999999999</v>
      </c>
      <c r="AP18" s="10"/>
      <c r="AQ18" s="16"/>
      <c r="AR18" s="16"/>
      <c r="AS18" s="16"/>
      <c r="AT18" s="15"/>
      <c r="AU18" s="16"/>
      <c r="AV18" s="16"/>
      <c r="AW18" s="16"/>
      <c r="AX18" s="13"/>
    </row>
    <row r="19" spans="1:50" x14ac:dyDescent="0.25">
      <c r="A19" s="1">
        <v>18</v>
      </c>
      <c r="B19" s="2">
        <v>1000</v>
      </c>
      <c r="C19" s="2">
        <v>450</v>
      </c>
      <c r="D19" s="3">
        <f>T13_D!D18</f>
        <v>12.744999999999999</v>
      </c>
      <c r="E19" s="51">
        <f t="shared" si="9"/>
        <v>12.757744999999998</v>
      </c>
      <c r="F19" s="1">
        <v>78</v>
      </c>
      <c r="G19" s="2">
        <v>1500</v>
      </c>
      <c r="H19" s="2">
        <v>450</v>
      </c>
      <c r="I19" s="3">
        <f>T13_D!D78</f>
        <v>12.967000000000001</v>
      </c>
      <c r="J19" s="51">
        <f t="shared" si="10"/>
        <v>12.759528</v>
      </c>
      <c r="K19" s="1">
        <v>138</v>
      </c>
      <c r="L19" s="2">
        <v>2700</v>
      </c>
      <c r="M19" s="2">
        <v>450</v>
      </c>
      <c r="N19" s="3">
        <f>T13_D!D138</f>
        <v>12.676</v>
      </c>
      <c r="O19" s="51">
        <f t="shared" si="11"/>
        <v>12.781352</v>
      </c>
      <c r="P19" s="1">
        <v>198</v>
      </c>
      <c r="Q19" s="2">
        <v>3200</v>
      </c>
      <c r="R19" s="2">
        <v>450</v>
      </c>
      <c r="S19" s="3">
        <f>T13_D!D198</f>
        <v>12.917999999999999</v>
      </c>
      <c r="T19" s="63">
        <f t="shared" si="8"/>
        <v>12.752557999999999</v>
      </c>
      <c r="U19" s="1">
        <v>258</v>
      </c>
      <c r="V19" s="2">
        <v>1000</v>
      </c>
      <c r="W19" s="2">
        <v>5250</v>
      </c>
      <c r="X19" s="2">
        <f>T13_D!D258</f>
        <v>12.676</v>
      </c>
      <c r="Y19" s="51">
        <f t="shared" si="4"/>
        <v>12.688675999999999</v>
      </c>
      <c r="Z19" s="1">
        <v>378</v>
      </c>
      <c r="AA19" s="2">
        <v>1500</v>
      </c>
      <c r="AB19" s="2">
        <v>5250</v>
      </c>
      <c r="AC19" s="2">
        <f>T13_D!D378</f>
        <v>12.946999999999999</v>
      </c>
      <c r="AD19" s="51">
        <f t="shared" si="5"/>
        <v>12.739847999999999</v>
      </c>
      <c r="AE19" s="1">
        <v>498</v>
      </c>
      <c r="AF19" s="2">
        <v>2700</v>
      </c>
      <c r="AG19" s="2">
        <v>5250</v>
      </c>
      <c r="AH19" s="2">
        <f>T13_D!D498</f>
        <v>12.597</v>
      </c>
      <c r="AI19" s="51">
        <f t="shared" si="6"/>
        <v>12.702194</v>
      </c>
      <c r="AJ19" s="1">
        <v>618</v>
      </c>
      <c r="AK19" s="2">
        <v>3200</v>
      </c>
      <c r="AL19" s="2">
        <v>5250</v>
      </c>
      <c r="AM19" s="2">
        <f>T13_D!D618</f>
        <v>12.868</v>
      </c>
      <c r="AN19" s="51">
        <f t="shared" si="7"/>
        <v>12.703507999999999</v>
      </c>
      <c r="AP19" s="10"/>
      <c r="AQ19" s="16"/>
      <c r="AR19" s="16"/>
      <c r="AS19" s="16"/>
      <c r="AT19" s="15"/>
      <c r="AU19" s="16"/>
      <c r="AV19" s="16"/>
      <c r="AW19" s="16"/>
      <c r="AX19" s="13"/>
    </row>
    <row r="20" spans="1:50" x14ac:dyDescent="0.25">
      <c r="A20" s="1">
        <v>19</v>
      </c>
      <c r="B20" s="2">
        <v>1000</v>
      </c>
      <c r="C20" s="2">
        <v>475</v>
      </c>
      <c r="D20" s="3">
        <f>T13_D!D19</f>
        <v>12.74</v>
      </c>
      <c r="E20" s="51">
        <f t="shared" si="9"/>
        <v>12.752739999999999</v>
      </c>
      <c r="F20" s="1">
        <v>79</v>
      </c>
      <c r="G20" s="2">
        <v>1500</v>
      </c>
      <c r="H20" s="2">
        <v>475</v>
      </c>
      <c r="I20" s="3">
        <f>T13_D!D79</f>
        <v>12.942</v>
      </c>
      <c r="J20" s="51">
        <f t="shared" si="10"/>
        <v>12.734928</v>
      </c>
      <c r="K20" s="1">
        <v>139</v>
      </c>
      <c r="L20" s="2">
        <v>2700</v>
      </c>
      <c r="M20" s="2">
        <v>475</v>
      </c>
      <c r="N20" s="3">
        <f>T13_D!D139</f>
        <v>12.646000000000001</v>
      </c>
      <c r="O20" s="51">
        <f t="shared" si="11"/>
        <v>12.751292000000001</v>
      </c>
      <c r="P20" s="1">
        <v>199</v>
      </c>
      <c r="Q20" s="2">
        <v>3200</v>
      </c>
      <c r="R20" s="2">
        <v>475</v>
      </c>
      <c r="S20" s="3">
        <f>T13_D!D199</f>
        <v>12.888</v>
      </c>
      <c r="T20" s="63">
        <f t="shared" si="8"/>
        <v>12.723127999999999</v>
      </c>
      <c r="U20" s="1">
        <v>259</v>
      </c>
      <c r="V20" s="2">
        <v>1000</v>
      </c>
      <c r="W20" s="2">
        <v>5275</v>
      </c>
      <c r="X20" s="2">
        <f>T13_D!D259</f>
        <v>12.715</v>
      </c>
      <c r="Y20" s="51">
        <f t="shared" si="4"/>
        <v>12.727714999999998</v>
      </c>
      <c r="Z20" s="1">
        <v>379</v>
      </c>
      <c r="AA20" s="2">
        <v>1500</v>
      </c>
      <c r="AB20" s="2">
        <v>5275</v>
      </c>
      <c r="AC20" s="2">
        <f>T13_D!D379</f>
        <v>12.946999999999999</v>
      </c>
      <c r="AD20" s="51">
        <f t="shared" si="5"/>
        <v>12.739847999999999</v>
      </c>
      <c r="AE20" s="1">
        <v>499</v>
      </c>
      <c r="AF20" s="2">
        <v>2700</v>
      </c>
      <c r="AG20" s="2">
        <v>5275</v>
      </c>
      <c r="AH20" s="2">
        <f>T13_D!D499</f>
        <v>12.612</v>
      </c>
      <c r="AI20" s="51">
        <f t="shared" si="6"/>
        <v>12.717224</v>
      </c>
      <c r="AJ20" s="1">
        <v>619</v>
      </c>
      <c r="AK20" s="2">
        <v>3200</v>
      </c>
      <c r="AL20" s="2">
        <v>5275</v>
      </c>
      <c r="AM20" s="2">
        <f>T13_D!D619</f>
        <v>12.898</v>
      </c>
      <c r="AN20" s="51">
        <f t="shared" si="7"/>
        <v>12.732937999999999</v>
      </c>
      <c r="AP20" s="10"/>
      <c r="AQ20" s="16"/>
      <c r="AR20" s="16"/>
      <c r="AS20" s="16"/>
      <c r="AT20" s="15"/>
      <c r="AU20" s="16"/>
      <c r="AV20" s="16"/>
      <c r="AW20" s="16"/>
      <c r="AX20" s="13"/>
    </row>
    <row r="21" spans="1:50" x14ac:dyDescent="0.25">
      <c r="A21" s="1">
        <v>20</v>
      </c>
      <c r="B21" s="2">
        <v>1000</v>
      </c>
      <c r="C21" s="2">
        <v>500</v>
      </c>
      <c r="D21" s="3">
        <f>T13_D!D20</f>
        <v>12.73</v>
      </c>
      <c r="E21" s="51">
        <f t="shared" si="9"/>
        <v>12.74273</v>
      </c>
      <c r="F21" s="1">
        <v>80</v>
      </c>
      <c r="G21" s="2">
        <v>1500</v>
      </c>
      <c r="H21" s="2">
        <v>500</v>
      </c>
      <c r="I21" s="3">
        <f>T13_D!D80</f>
        <v>12.962</v>
      </c>
      <c r="J21" s="51">
        <f t="shared" si="10"/>
        <v>12.754607999999999</v>
      </c>
      <c r="K21" s="1">
        <v>140</v>
      </c>
      <c r="L21" s="2">
        <v>2700</v>
      </c>
      <c r="M21" s="2">
        <v>500</v>
      </c>
      <c r="N21" s="3">
        <f>T13_D!D140</f>
        <v>12.646000000000001</v>
      </c>
      <c r="O21" s="51">
        <f t="shared" si="11"/>
        <v>12.751292000000001</v>
      </c>
      <c r="P21" s="1">
        <v>200</v>
      </c>
      <c r="Q21" s="2">
        <v>3200</v>
      </c>
      <c r="R21" s="2">
        <v>500</v>
      </c>
      <c r="S21" s="3">
        <f>T13_D!D200</f>
        <v>12.923</v>
      </c>
      <c r="T21" s="63">
        <f t="shared" si="8"/>
        <v>12.757463</v>
      </c>
      <c r="U21" s="1">
        <v>260</v>
      </c>
      <c r="V21" s="2">
        <v>1000</v>
      </c>
      <c r="W21" s="2">
        <v>5300</v>
      </c>
      <c r="X21" s="2">
        <f>T13_D!D260</f>
        <v>12.701000000000001</v>
      </c>
      <c r="Y21" s="51">
        <f t="shared" si="4"/>
        <v>12.713700999999999</v>
      </c>
      <c r="Z21" s="1">
        <v>380</v>
      </c>
      <c r="AA21" s="2">
        <v>1500</v>
      </c>
      <c r="AB21" s="2">
        <v>5300</v>
      </c>
      <c r="AC21" s="2">
        <f>T13_D!D380</f>
        <v>12.938000000000001</v>
      </c>
      <c r="AD21" s="51">
        <f t="shared" si="5"/>
        <v>12.730992000000001</v>
      </c>
      <c r="AE21" s="1">
        <v>500</v>
      </c>
      <c r="AF21" s="2">
        <v>2700</v>
      </c>
      <c r="AG21" s="2">
        <v>5300</v>
      </c>
      <c r="AH21" s="2">
        <f>T13_D!D500</f>
        <v>12.571999999999999</v>
      </c>
      <c r="AI21" s="51">
        <f t="shared" si="6"/>
        <v>12.677143999999998</v>
      </c>
      <c r="AJ21" s="1">
        <v>620</v>
      </c>
      <c r="AK21" s="2">
        <v>3200</v>
      </c>
      <c r="AL21" s="2">
        <v>5300</v>
      </c>
      <c r="AM21" s="2">
        <f>T13_D!D620</f>
        <v>12.878</v>
      </c>
      <c r="AN21" s="51">
        <f t="shared" si="7"/>
        <v>12.713317999999999</v>
      </c>
      <c r="AP21" s="10"/>
      <c r="AQ21" s="16"/>
      <c r="AR21" s="16"/>
      <c r="AS21" s="16"/>
      <c r="AT21" s="15"/>
      <c r="AU21" s="16"/>
      <c r="AV21" s="16"/>
      <c r="AW21" s="16"/>
      <c r="AX21" s="13"/>
    </row>
    <row r="22" spans="1:50" x14ac:dyDescent="0.25">
      <c r="A22" s="1">
        <v>21</v>
      </c>
      <c r="B22" s="2">
        <v>1000</v>
      </c>
      <c r="C22" s="2">
        <v>525</v>
      </c>
      <c r="D22" s="3">
        <f>T13_D!D21</f>
        <v>12.75</v>
      </c>
      <c r="E22" s="51">
        <f t="shared" si="9"/>
        <v>12.762749999999999</v>
      </c>
      <c r="F22" s="1">
        <v>81</v>
      </c>
      <c r="G22" s="2">
        <v>1500</v>
      </c>
      <c r="H22" s="2">
        <v>525</v>
      </c>
      <c r="I22" s="3">
        <f>T13_D!D81</f>
        <v>12.938000000000001</v>
      </c>
      <c r="J22" s="51">
        <f t="shared" si="10"/>
        <v>12.730992000000001</v>
      </c>
      <c r="K22" s="1">
        <v>141</v>
      </c>
      <c r="L22" s="2">
        <v>2700</v>
      </c>
      <c r="M22" s="2">
        <v>525</v>
      </c>
      <c r="N22" s="3">
        <f>T13_D!D141</f>
        <v>12.641</v>
      </c>
      <c r="O22" s="51">
        <f t="shared" si="11"/>
        <v>12.746282000000001</v>
      </c>
      <c r="P22" s="1">
        <v>201</v>
      </c>
      <c r="Q22" s="2">
        <v>3200</v>
      </c>
      <c r="R22" s="2">
        <v>525</v>
      </c>
      <c r="S22" s="3">
        <f>T13_D!D201</f>
        <v>12.933</v>
      </c>
      <c r="T22" s="63">
        <f t="shared" si="8"/>
        <v>12.767272999999999</v>
      </c>
      <c r="U22" s="1">
        <v>261</v>
      </c>
      <c r="V22" s="2">
        <v>1000</v>
      </c>
      <c r="W22" s="2">
        <v>5325</v>
      </c>
      <c r="X22" s="2">
        <f>T13_D!D261</f>
        <v>12.686</v>
      </c>
      <c r="Y22" s="51">
        <f t="shared" si="4"/>
        <v>12.698685999999999</v>
      </c>
      <c r="Z22" s="1">
        <v>381</v>
      </c>
      <c r="AA22" s="2">
        <v>1500</v>
      </c>
      <c r="AB22" s="2">
        <v>5325</v>
      </c>
      <c r="AC22" s="2">
        <f>T13_D!D381</f>
        <v>12.893000000000001</v>
      </c>
      <c r="AD22" s="51">
        <f t="shared" si="5"/>
        <v>12.686712</v>
      </c>
      <c r="AE22" s="1">
        <v>501</v>
      </c>
      <c r="AF22" s="2">
        <v>2700</v>
      </c>
      <c r="AG22" s="2">
        <v>5325</v>
      </c>
      <c r="AH22" s="2">
        <f>T13_D!D501</f>
        <v>12.602</v>
      </c>
      <c r="AI22" s="51">
        <f t="shared" si="6"/>
        <v>12.707204000000001</v>
      </c>
      <c r="AJ22" s="1">
        <v>621</v>
      </c>
      <c r="AK22" s="2">
        <v>3200</v>
      </c>
      <c r="AL22" s="2">
        <v>5325</v>
      </c>
      <c r="AM22" s="2">
        <f>T13_D!D621</f>
        <v>12.882999999999999</v>
      </c>
      <c r="AN22" s="51">
        <f t="shared" si="7"/>
        <v>12.718222999999998</v>
      </c>
      <c r="AP22" s="10"/>
      <c r="AQ22" s="16"/>
      <c r="AR22" s="16"/>
      <c r="AS22" s="16"/>
      <c r="AT22" s="15"/>
      <c r="AU22" s="16"/>
      <c r="AV22" s="16"/>
      <c r="AW22" s="16"/>
      <c r="AX22" s="13"/>
    </row>
    <row r="23" spans="1:50" x14ac:dyDescent="0.25">
      <c r="A23" s="1">
        <v>22</v>
      </c>
      <c r="B23" s="2">
        <v>1000</v>
      </c>
      <c r="C23" s="2">
        <v>550</v>
      </c>
      <c r="D23" s="3">
        <f>T13_D!D22</f>
        <v>12.73</v>
      </c>
      <c r="E23" s="51">
        <f t="shared" si="9"/>
        <v>12.74273</v>
      </c>
      <c r="F23" s="1">
        <v>82</v>
      </c>
      <c r="G23" s="2">
        <v>1500</v>
      </c>
      <c r="H23" s="2">
        <v>550</v>
      </c>
      <c r="I23" s="3">
        <f>T13_D!D82</f>
        <v>12.952</v>
      </c>
      <c r="J23" s="51">
        <f t="shared" si="10"/>
        <v>12.744768000000001</v>
      </c>
      <c r="K23" s="1">
        <v>142</v>
      </c>
      <c r="L23" s="2">
        <v>2700</v>
      </c>
      <c r="M23" s="2">
        <v>550</v>
      </c>
      <c r="N23" s="3">
        <f>T13_D!D142</f>
        <v>12.656000000000001</v>
      </c>
      <c r="O23" s="51">
        <f t="shared" si="11"/>
        <v>12.761312</v>
      </c>
      <c r="P23" s="1">
        <v>202</v>
      </c>
      <c r="Q23" s="2">
        <v>3200</v>
      </c>
      <c r="R23" s="2">
        <v>550</v>
      </c>
      <c r="S23" s="3">
        <f>T13_D!D202</f>
        <v>12.928000000000001</v>
      </c>
      <c r="T23" s="63">
        <f t="shared" si="8"/>
        <v>12.762368</v>
      </c>
      <c r="U23" s="1">
        <v>262</v>
      </c>
      <c r="V23" s="2">
        <v>1000</v>
      </c>
      <c r="W23" s="2">
        <v>5350</v>
      </c>
      <c r="X23" s="2">
        <f>T13_D!D262</f>
        <v>12.701000000000001</v>
      </c>
      <c r="Y23" s="51">
        <f t="shared" si="4"/>
        <v>12.713700999999999</v>
      </c>
      <c r="Z23" s="1">
        <v>382</v>
      </c>
      <c r="AA23" s="2">
        <v>1500</v>
      </c>
      <c r="AB23" s="2">
        <v>5350</v>
      </c>
      <c r="AC23" s="2">
        <f>T13_D!D382</f>
        <v>12.933</v>
      </c>
      <c r="AD23" s="51">
        <f t="shared" si="5"/>
        <v>12.726072</v>
      </c>
      <c r="AE23" s="1">
        <v>502</v>
      </c>
      <c r="AF23" s="2">
        <v>2700</v>
      </c>
      <c r="AG23" s="2">
        <v>5350</v>
      </c>
      <c r="AH23" s="2">
        <f>T13_D!D502</f>
        <v>12.631</v>
      </c>
      <c r="AI23" s="51">
        <f t="shared" si="6"/>
        <v>12.736262</v>
      </c>
      <c r="AJ23" s="1">
        <v>622</v>
      </c>
      <c r="AK23" s="2">
        <v>3200</v>
      </c>
      <c r="AL23" s="2">
        <v>5350</v>
      </c>
      <c r="AM23" s="2">
        <f>T13_D!D622</f>
        <v>12.882999999999999</v>
      </c>
      <c r="AN23" s="51">
        <f t="shared" si="7"/>
        <v>12.718222999999998</v>
      </c>
      <c r="AP23" s="10"/>
      <c r="AQ23" s="16"/>
      <c r="AR23" s="16"/>
      <c r="AS23" s="16"/>
      <c r="AT23" s="15"/>
      <c r="AU23" s="16"/>
      <c r="AV23" s="16"/>
      <c r="AW23" s="16"/>
      <c r="AX23" s="13"/>
    </row>
    <row r="24" spans="1:50" x14ac:dyDescent="0.25">
      <c r="A24" s="1">
        <v>23</v>
      </c>
      <c r="B24" s="2">
        <v>1000</v>
      </c>
      <c r="C24" s="2">
        <v>575</v>
      </c>
      <c r="D24" s="3">
        <f>T13_D!D23</f>
        <v>12.734999999999999</v>
      </c>
      <c r="E24" s="51">
        <f t="shared" si="9"/>
        <v>12.747734999999999</v>
      </c>
      <c r="F24" s="1">
        <v>83</v>
      </c>
      <c r="G24" s="2">
        <v>1500</v>
      </c>
      <c r="H24" s="2">
        <v>575</v>
      </c>
      <c r="I24" s="3">
        <f>T13_D!D83</f>
        <v>12.972</v>
      </c>
      <c r="J24" s="51">
        <f t="shared" si="10"/>
        <v>12.764448</v>
      </c>
      <c r="K24" s="1">
        <v>143</v>
      </c>
      <c r="L24" s="2">
        <v>2700</v>
      </c>
      <c r="M24" s="2">
        <v>575</v>
      </c>
      <c r="N24" s="3">
        <f>T13_D!D143</f>
        <v>12.651</v>
      </c>
      <c r="O24" s="51">
        <f t="shared" si="11"/>
        <v>12.756302</v>
      </c>
      <c r="P24" s="1">
        <v>203</v>
      </c>
      <c r="Q24" s="2">
        <v>3200</v>
      </c>
      <c r="R24" s="2">
        <v>575</v>
      </c>
      <c r="S24" s="3">
        <f>T13_D!D203</f>
        <v>12.917999999999999</v>
      </c>
      <c r="T24" s="63">
        <f t="shared" si="8"/>
        <v>12.752557999999999</v>
      </c>
      <c r="U24" s="1">
        <v>263</v>
      </c>
      <c r="V24" s="2">
        <v>1000</v>
      </c>
      <c r="W24" s="2">
        <v>5375</v>
      </c>
      <c r="X24" s="2">
        <f>T13_D!D263</f>
        <v>12.71</v>
      </c>
      <c r="Y24" s="51">
        <f t="shared" si="4"/>
        <v>12.722709999999999</v>
      </c>
      <c r="Z24" s="1">
        <v>383</v>
      </c>
      <c r="AA24" s="2">
        <v>1500</v>
      </c>
      <c r="AB24" s="2">
        <v>5375</v>
      </c>
      <c r="AC24" s="2">
        <f>T13_D!D383</f>
        <v>12.946999999999999</v>
      </c>
      <c r="AD24" s="51">
        <f t="shared" si="5"/>
        <v>12.739847999999999</v>
      </c>
      <c r="AE24" s="1">
        <v>503</v>
      </c>
      <c r="AF24" s="2">
        <v>2700</v>
      </c>
      <c r="AG24" s="2">
        <v>5375</v>
      </c>
      <c r="AH24" s="2">
        <f>T13_D!D503</f>
        <v>12.606999999999999</v>
      </c>
      <c r="AI24" s="51">
        <f t="shared" si="6"/>
        <v>12.712213999999999</v>
      </c>
      <c r="AJ24" s="1">
        <v>623</v>
      </c>
      <c r="AK24" s="2">
        <v>3200</v>
      </c>
      <c r="AL24" s="2">
        <v>5375</v>
      </c>
      <c r="AM24" s="2">
        <f>T13_D!D623</f>
        <v>12.859</v>
      </c>
      <c r="AN24" s="51">
        <f t="shared" si="7"/>
        <v>12.694679000000001</v>
      </c>
      <c r="AP24" s="10"/>
      <c r="AQ24" s="16"/>
      <c r="AR24" s="16"/>
      <c r="AS24" s="16"/>
      <c r="AT24" s="15"/>
      <c r="AU24" s="16"/>
      <c r="AV24" s="16"/>
      <c r="AW24" s="16"/>
      <c r="AX24" s="13"/>
    </row>
    <row r="25" spans="1:50" x14ac:dyDescent="0.25">
      <c r="A25" s="1">
        <v>24</v>
      </c>
      <c r="B25" s="2">
        <v>1000</v>
      </c>
      <c r="C25" s="2">
        <v>600</v>
      </c>
      <c r="D25" s="3">
        <f>T13_D!D24</f>
        <v>12.72</v>
      </c>
      <c r="E25" s="51">
        <f t="shared" si="9"/>
        <v>12.732719999999999</v>
      </c>
      <c r="F25" s="1">
        <v>84</v>
      </c>
      <c r="G25" s="2">
        <v>1500</v>
      </c>
      <c r="H25" s="2">
        <v>600</v>
      </c>
      <c r="I25" s="3">
        <f>T13_D!D84</f>
        <v>12.972</v>
      </c>
      <c r="J25" s="51">
        <f t="shared" si="10"/>
        <v>12.764448</v>
      </c>
      <c r="K25" s="1">
        <v>144</v>
      </c>
      <c r="L25" s="2">
        <v>2700</v>
      </c>
      <c r="M25" s="2">
        <v>600</v>
      </c>
      <c r="N25" s="3">
        <f>T13_D!D144</f>
        <v>12.656000000000001</v>
      </c>
      <c r="O25" s="51">
        <f t="shared" si="11"/>
        <v>12.761312</v>
      </c>
      <c r="P25" s="1">
        <v>204</v>
      </c>
      <c r="Q25" s="2">
        <v>3200</v>
      </c>
      <c r="R25" s="2">
        <v>600</v>
      </c>
      <c r="S25" s="3">
        <f>T13_D!D204</f>
        <v>12.933</v>
      </c>
      <c r="T25" s="63">
        <f t="shared" si="8"/>
        <v>12.767272999999999</v>
      </c>
      <c r="U25" s="1">
        <v>264</v>
      </c>
      <c r="V25" s="2">
        <v>1000</v>
      </c>
      <c r="W25" s="2">
        <v>5400</v>
      </c>
      <c r="X25" s="2">
        <f>T13_D!D264</f>
        <v>12.71</v>
      </c>
      <c r="Y25" s="51">
        <f t="shared" si="4"/>
        <v>12.722709999999999</v>
      </c>
      <c r="Z25" s="1">
        <v>384</v>
      </c>
      <c r="AA25" s="2">
        <v>1500</v>
      </c>
      <c r="AB25" s="2">
        <v>5400</v>
      </c>
      <c r="AC25" s="2">
        <f>T13_D!D384</f>
        <v>12.903</v>
      </c>
      <c r="AD25" s="51">
        <f t="shared" si="5"/>
        <v>12.696552000000001</v>
      </c>
      <c r="AE25" s="1">
        <v>504</v>
      </c>
      <c r="AF25" s="2">
        <v>2700</v>
      </c>
      <c r="AG25" s="2">
        <v>5400</v>
      </c>
      <c r="AH25" s="2">
        <f>T13_D!D504</f>
        <v>12.577</v>
      </c>
      <c r="AI25" s="51">
        <f t="shared" si="6"/>
        <v>12.682154000000001</v>
      </c>
      <c r="AJ25" s="1">
        <v>624</v>
      </c>
      <c r="AK25" s="2">
        <v>3200</v>
      </c>
      <c r="AL25" s="2">
        <v>5400</v>
      </c>
      <c r="AM25" s="2">
        <f>T13_D!D624</f>
        <v>12.878</v>
      </c>
      <c r="AN25" s="51">
        <f t="shared" si="7"/>
        <v>12.713317999999999</v>
      </c>
      <c r="AP25" s="10"/>
      <c r="AQ25" s="16"/>
      <c r="AR25" s="16"/>
      <c r="AS25" s="16"/>
      <c r="AT25" s="15"/>
      <c r="AU25" s="16"/>
      <c r="AV25" s="16"/>
      <c r="AW25" s="16"/>
      <c r="AX25" s="13"/>
    </row>
    <row r="26" spans="1:50" x14ac:dyDescent="0.25">
      <c r="A26" s="1">
        <v>25</v>
      </c>
      <c r="B26" s="2">
        <v>1000</v>
      </c>
      <c r="C26" s="2">
        <v>625</v>
      </c>
      <c r="D26" s="3">
        <f>T13_D!D25</f>
        <v>12.73</v>
      </c>
      <c r="E26" s="51">
        <f t="shared" si="9"/>
        <v>12.74273</v>
      </c>
      <c r="F26" s="1">
        <v>85</v>
      </c>
      <c r="G26" s="2">
        <v>1500</v>
      </c>
      <c r="H26" s="2">
        <v>625</v>
      </c>
      <c r="I26" s="3">
        <f>T13_D!D85</f>
        <v>12.946999999999999</v>
      </c>
      <c r="J26" s="51">
        <f t="shared" si="10"/>
        <v>12.739847999999999</v>
      </c>
      <c r="K26" s="1">
        <v>145</v>
      </c>
      <c r="L26" s="2">
        <v>2700</v>
      </c>
      <c r="M26" s="2">
        <v>625</v>
      </c>
      <c r="N26" s="3">
        <f>T13_D!D145</f>
        <v>12.635999999999999</v>
      </c>
      <c r="O26" s="51">
        <f t="shared" si="11"/>
        <v>12.741271999999999</v>
      </c>
      <c r="P26" s="1">
        <v>205</v>
      </c>
      <c r="Q26" s="2">
        <v>3200</v>
      </c>
      <c r="R26" s="2">
        <v>625</v>
      </c>
      <c r="S26" s="3">
        <f>T13_D!D205</f>
        <v>12.933</v>
      </c>
      <c r="T26" s="63">
        <f t="shared" si="8"/>
        <v>12.767272999999999</v>
      </c>
      <c r="U26" s="1">
        <v>265</v>
      </c>
      <c r="V26" s="2">
        <v>1000</v>
      </c>
      <c r="W26" s="2">
        <v>5425</v>
      </c>
      <c r="X26" s="2">
        <f>T13_D!D265</f>
        <v>12.686</v>
      </c>
      <c r="Y26" s="51">
        <f t="shared" si="4"/>
        <v>12.698685999999999</v>
      </c>
      <c r="Z26" s="1">
        <v>385</v>
      </c>
      <c r="AA26" s="2">
        <v>1500</v>
      </c>
      <c r="AB26" s="2">
        <v>5425</v>
      </c>
      <c r="AC26" s="2">
        <f>T13_D!D385</f>
        <v>12.907999999999999</v>
      </c>
      <c r="AD26" s="51">
        <f t="shared" si="5"/>
        <v>12.701471999999999</v>
      </c>
      <c r="AE26" s="1">
        <v>505</v>
      </c>
      <c r="AF26" s="2">
        <v>2700</v>
      </c>
      <c r="AG26" s="2">
        <v>5425</v>
      </c>
      <c r="AH26" s="2">
        <f>T13_D!D505</f>
        <v>12.597</v>
      </c>
      <c r="AI26" s="51">
        <f t="shared" si="6"/>
        <v>12.702194</v>
      </c>
      <c r="AJ26" s="1">
        <v>625</v>
      </c>
      <c r="AK26" s="2">
        <v>3200</v>
      </c>
      <c r="AL26" s="2">
        <v>5425</v>
      </c>
      <c r="AM26" s="2">
        <f>T13_D!D625</f>
        <v>12.849</v>
      </c>
      <c r="AN26" s="51">
        <f t="shared" si="7"/>
        <v>12.684869000000001</v>
      </c>
      <c r="AP26" s="10"/>
      <c r="AQ26" s="16"/>
      <c r="AR26" s="16"/>
      <c r="AS26" s="16"/>
      <c r="AT26" s="15"/>
      <c r="AU26" s="16"/>
      <c r="AV26" s="16"/>
      <c r="AW26" s="16"/>
      <c r="AX26" s="13"/>
    </row>
    <row r="27" spans="1:50" x14ac:dyDescent="0.25">
      <c r="A27" s="1">
        <v>26</v>
      </c>
      <c r="B27" s="2">
        <v>1000</v>
      </c>
      <c r="C27" s="2">
        <v>650</v>
      </c>
      <c r="D27" s="3">
        <f>T13_D!D26</f>
        <v>12.725</v>
      </c>
      <c r="E27" s="51">
        <f t="shared" si="9"/>
        <v>12.737724999999998</v>
      </c>
      <c r="F27" s="1">
        <v>86</v>
      </c>
      <c r="G27" s="2">
        <v>1500</v>
      </c>
      <c r="H27" s="2">
        <v>650</v>
      </c>
      <c r="I27" s="3">
        <f>T13_D!D86</f>
        <v>12.957000000000001</v>
      </c>
      <c r="J27" s="51">
        <f t="shared" si="10"/>
        <v>12.749688000000001</v>
      </c>
      <c r="K27" s="1">
        <v>146</v>
      </c>
      <c r="L27" s="2">
        <v>2700</v>
      </c>
      <c r="M27" s="2">
        <v>650</v>
      </c>
      <c r="N27" s="3">
        <f>T13_D!D146</f>
        <v>12.641</v>
      </c>
      <c r="O27" s="51">
        <f t="shared" si="11"/>
        <v>12.746282000000001</v>
      </c>
      <c r="P27" s="1">
        <v>206</v>
      </c>
      <c r="Q27" s="2">
        <v>3200</v>
      </c>
      <c r="R27" s="2">
        <v>650</v>
      </c>
      <c r="S27" s="3">
        <f>T13_D!D206</f>
        <v>12.907999999999999</v>
      </c>
      <c r="T27" s="63">
        <f t="shared" si="8"/>
        <v>12.742747999999999</v>
      </c>
      <c r="U27" s="1">
        <v>266</v>
      </c>
      <c r="V27" s="2">
        <v>1000</v>
      </c>
      <c r="W27" s="2">
        <v>5450</v>
      </c>
      <c r="X27" s="2">
        <f>T13_D!D266</f>
        <v>12.715</v>
      </c>
      <c r="Y27" s="51">
        <f t="shared" si="4"/>
        <v>12.727714999999998</v>
      </c>
      <c r="Z27" s="1">
        <v>386</v>
      </c>
      <c r="AA27" s="2">
        <v>1500</v>
      </c>
      <c r="AB27" s="2">
        <v>5450</v>
      </c>
      <c r="AC27" s="2">
        <f>T13_D!D386</f>
        <v>12.907999999999999</v>
      </c>
      <c r="AD27" s="51">
        <f t="shared" si="5"/>
        <v>12.701471999999999</v>
      </c>
      <c r="AE27" s="1">
        <v>506</v>
      </c>
      <c r="AF27" s="2">
        <v>2700</v>
      </c>
      <c r="AG27" s="2">
        <v>5450</v>
      </c>
      <c r="AH27" s="2">
        <f>T13_D!D506</f>
        <v>12.617000000000001</v>
      </c>
      <c r="AI27" s="51">
        <f t="shared" si="6"/>
        <v>12.722234</v>
      </c>
      <c r="AJ27" s="1">
        <v>626</v>
      </c>
      <c r="AK27" s="2">
        <v>3200</v>
      </c>
      <c r="AL27" s="2">
        <v>5450</v>
      </c>
      <c r="AM27" s="2">
        <f>T13_D!D626</f>
        <v>12.888</v>
      </c>
      <c r="AN27" s="51">
        <f t="shared" si="7"/>
        <v>12.723127999999999</v>
      </c>
      <c r="AP27" s="10"/>
      <c r="AQ27" s="16"/>
      <c r="AR27" s="16"/>
      <c r="AS27" s="16"/>
      <c r="AT27" s="15"/>
      <c r="AU27" s="16"/>
      <c r="AV27" s="16"/>
      <c r="AW27" s="16"/>
      <c r="AX27" s="13"/>
    </row>
    <row r="28" spans="1:50" x14ac:dyDescent="0.25">
      <c r="A28" s="1">
        <v>27</v>
      </c>
      <c r="B28" s="2">
        <v>1000</v>
      </c>
      <c r="C28" s="2">
        <v>675</v>
      </c>
      <c r="D28" s="3">
        <f>T13_D!D27</f>
        <v>12.72</v>
      </c>
      <c r="E28" s="51">
        <f t="shared" si="9"/>
        <v>12.732719999999999</v>
      </c>
      <c r="F28" s="1">
        <v>87</v>
      </c>
      <c r="G28" s="2">
        <v>1500</v>
      </c>
      <c r="H28" s="2">
        <v>675</v>
      </c>
      <c r="I28" s="3">
        <f>T13_D!D87</f>
        <v>12.952</v>
      </c>
      <c r="J28" s="51">
        <f t="shared" si="10"/>
        <v>12.744768000000001</v>
      </c>
      <c r="K28" s="1">
        <v>147</v>
      </c>
      <c r="L28" s="2">
        <v>2700</v>
      </c>
      <c r="M28" s="2">
        <v>675</v>
      </c>
      <c r="N28" s="3">
        <f>T13_D!D147</f>
        <v>12.631</v>
      </c>
      <c r="O28" s="51">
        <f t="shared" si="11"/>
        <v>12.736262</v>
      </c>
      <c r="P28" s="1">
        <v>207</v>
      </c>
      <c r="Q28" s="2">
        <v>3200</v>
      </c>
      <c r="R28" s="2">
        <v>675</v>
      </c>
      <c r="S28" s="3">
        <f>T13_D!D207</f>
        <v>12.913</v>
      </c>
      <c r="T28" s="63">
        <f t="shared" si="8"/>
        <v>12.747653</v>
      </c>
      <c r="U28" s="1">
        <v>267</v>
      </c>
      <c r="V28" s="2">
        <v>1000</v>
      </c>
      <c r="W28" s="2">
        <v>5475</v>
      </c>
      <c r="X28" s="2">
        <f>T13_D!D267</f>
        <v>12.72</v>
      </c>
      <c r="Y28" s="51">
        <f t="shared" si="4"/>
        <v>12.732719999999999</v>
      </c>
      <c r="Z28" s="1">
        <v>387</v>
      </c>
      <c r="AA28" s="2">
        <v>1500</v>
      </c>
      <c r="AB28" s="2">
        <v>5475</v>
      </c>
      <c r="AC28" s="2">
        <f>T13_D!D387</f>
        <v>12.907999999999999</v>
      </c>
      <c r="AD28" s="51">
        <f t="shared" si="5"/>
        <v>12.701471999999999</v>
      </c>
      <c r="AE28" s="1">
        <v>507</v>
      </c>
      <c r="AF28" s="2">
        <v>2700</v>
      </c>
      <c r="AG28" s="2">
        <v>5475</v>
      </c>
      <c r="AH28" s="2">
        <f>T13_D!D507</f>
        <v>12.597</v>
      </c>
      <c r="AI28" s="51">
        <f t="shared" si="6"/>
        <v>12.702194</v>
      </c>
      <c r="AJ28" s="1">
        <v>627</v>
      </c>
      <c r="AK28" s="2">
        <v>3200</v>
      </c>
      <c r="AL28" s="2">
        <v>5475</v>
      </c>
      <c r="AM28" s="2">
        <f>T13_D!D627</f>
        <v>12.903</v>
      </c>
      <c r="AN28" s="51">
        <f t="shared" si="7"/>
        <v>12.737843</v>
      </c>
      <c r="AP28" s="10"/>
      <c r="AQ28" s="56">
        <f>AVERAGE(Y88:Y101)</f>
        <v>12.723782499999997</v>
      </c>
      <c r="AR28" s="16"/>
      <c r="AS28" s="56">
        <f>AVERAGE(AD88:AD101)</f>
        <v>12.731483999999998</v>
      </c>
      <c r="AT28" s="15"/>
      <c r="AU28" s="56">
        <f>AVERAGE(AI88:AI101)</f>
        <v>12.738337571428573</v>
      </c>
      <c r="AV28" s="16"/>
      <c r="AW28" s="56">
        <f>AVERAGE(AN88:AN101)</f>
        <v>12.741626857142853</v>
      </c>
      <c r="AX28" s="13"/>
    </row>
    <row r="29" spans="1:50" x14ac:dyDescent="0.25">
      <c r="A29" s="1">
        <v>28</v>
      </c>
      <c r="B29" s="2">
        <v>1000</v>
      </c>
      <c r="C29" s="2">
        <v>700</v>
      </c>
      <c r="D29" s="3">
        <f>T13_D!D28</f>
        <v>12.715</v>
      </c>
      <c r="E29" s="51">
        <f t="shared" si="9"/>
        <v>12.727714999999998</v>
      </c>
      <c r="F29" s="1">
        <v>88</v>
      </c>
      <c r="G29" s="2">
        <v>1500</v>
      </c>
      <c r="H29" s="2">
        <v>700</v>
      </c>
      <c r="I29" s="3">
        <f>T13_D!D88</f>
        <v>12.946999999999999</v>
      </c>
      <c r="J29" s="51">
        <f t="shared" si="10"/>
        <v>12.739847999999999</v>
      </c>
      <c r="K29" s="1">
        <v>148</v>
      </c>
      <c r="L29" s="2">
        <v>2700</v>
      </c>
      <c r="M29" s="2">
        <v>700</v>
      </c>
      <c r="N29" s="3">
        <f>T13_D!D148</f>
        <v>12.666</v>
      </c>
      <c r="O29" s="51">
        <f t="shared" si="11"/>
        <v>12.771332000000001</v>
      </c>
      <c r="P29" s="1">
        <v>208</v>
      </c>
      <c r="Q29" s="2">
        <v>3200</v>
      </c>
      <c r="R29" s="2">
        <v>700</v>
      </c>
      <c r="S29" s="3">
        <f>T13_D!D208</f>
        <v>12.917999999999999</v>
      </c>
      <c r="T29" s="63">
        <f t="shared" si="8"/>
        <v>12.752557999999999</v>
      </c>
      <c r="U29" s="1">
        <v>268</v>
      </c>
      <c r="V29" s="2">
        <v>1000</v>
      </c>
      <c r="W29" s="2">
        <v>5500</v>
      </c>
      <c r="X29" s="2">
        <f>T13_D!D268</f>
        <v>12.696</v>
      </c>
      <c r="Y29" s="51">
        <f t="shared" si="4"/>
        <v>12.708695999999998</v>
      </c>
      <c r="Z29" s="1">
        <v>388</v>
      </c>
      <c r="AA29" s="2">
        <v>1500</v>
      </c>
      <c r="AB29" s="2">
        <v>5500</v>
      </c>
      <c r="AC29" s="2">
        <f>T13_D!D388</f>
        <v>12.933</v>
      </c>
      <c r="AD29" s="51">
        <f t="shared" si="5"/>
        <v>12.726072</v>
      </c>
      <c r="AE29" s="1">
        <v>508</v>
      </c>
      <c r="AF29" s="2">
        <v>2700</v>
      </c>
      <c r="AG29" s="2">
        <v>5500</v>
      </c>
      <c r="AH29" s="2">
        <f>T13_D!D508</f>
        <v>12.602</v>
      </c>
      <c r="AI29" s="51">
        <f t="shared" si="6"/>
        <v>12.707204000000001</v>
      </c>
      <c r="AJ29" s="1">
        <v>628</v>
      </c>
      <c r="AK29" s="2">
        <v>3200</v>
      </c>
      <c r="AL29" s="2">
        <v>5500</v>
      </c>
      <c r="AM29" s="2">
        <f>T13_D!D628</f>
        <v>12.888</v>
      </c>
      <c r="AN29" s="51">
        <f t="shared" si="7"/>
        <v>12.723127999999999</v>
      </c>
      <c r="AP29" s="10"/>
      <c r="AQ29" s="55">
        <f>AQ28-AQ30</f>
        <v>0.37916711538461279</v>
      </c>
      <c r="AR29" s="16"/>
      <c r="AS29" s="55">
        <f>AS28-AS30</f>
        <v>0.36363969230768944</v>
      </c>
      <c r="AT29" s="15"/>
      <c r="AU29" s="55">
        <f>AU28-AU30</f>
        <v>0.36772218681318947</v>
      </c>
      <c r="AV29" s="16"/>
      <c r="AW29" s="55">
        <f>AW28-AW30</f>
        <v>0.38752214175823774</v>
      </c>
      <c r="AX29" s="13"/>
    </row>
    <row r="30" spans="1:50" x14ac:dyDescent="0.25">
      <c r="A30" s="1">
        <v>29</v>
      </c>
      <c r="B30" s="2">
        <v>1000</v>
      </c>
      <c r="C30" s="2">
        <v>725</v>
      </c>
      <c r="D30" s="3">
        <f>T13_D!D29</f>
        <v>12.72</v>
      </c>
      <c r="E30" s="51">
        <f t="shared" si="9"/>
        <v>12.732719999999999</v>
      </c>
      <c r="F30" s="1">
        <v>89</v>
      </c>
      <c r="G30" s="2">
        <v>1500</v>
      </c>
      <c r="H30" s="2">
        <v>725</v>
      </c>
      <c r="I30" s="3">
        <f>T13_D!D89</f>
        <v>12.967000000000001</v>
      </c>
      <c r="J30" s="51">
        <f t="shared" si="10"/>
        <v>12.759528</v>
      </c>
      <c r="K30" s="1">
        <v>149</v>
      </c>
      <c r="L30" s="2">
        <v>2700</v>
      </c>
      <c r="M30" s="2">
        <v>725</v>
      </c>
      <c r="N30" s="3">
        <f>T13_D!D149</f>
        <v>12.631</v>
      </c>
      <c r="O30" s="51">
        <f t="shared" si="11"/>
        <v>12.736262</v>
      </c>
      <c r="P30" s="1">
        <v>209</v>
      </c>
      <c r="Q30" s="2">
        <v>3200</v>
      </c>
      <c r="R30" s="2">
        <v>725</v>
      </c>
      <c r="S30" s="3">
        <f>T13_D!D209</f>
        <v>12.917999999999999</v>
      </c>
      <c r="T30" s="63">
        <f t="shared" si="8"/>
        <v>12.752557999999999</v>
      </c>
      <c r="U30" s="1">
        <v>269</v>
      </c>
      <c r="V30" s="2">
        <v>1000</v>
      </c>
      <c r="W30" s="2">
        <v>5525</v>
      </c>
      <c r="X30" s="2">
        <f>T13_D!D269</f>
        <v>12.686</v>
      </c>
      <c r="Y30" s="51">
        <f t="shared" si="4"/>
        <v>12.698685999999999</v>
      </c>
      <c r="Z30" s="1">
        <v>389</v>
      </c>
      <c r="AA30" s="2">
        <v>1500</v>
      </c>
      <c r="AB30" s="2">
        <v>5525</v>
      </c>
      <c r="AC30" s="2">
        <f>T13_D!D389</f>
        <v>12.923</v>
      </c>
      <c r="AD30" s="51">
        <f t="shared" si="5"/>
        <v>12.716232</v>
      </c>
      <c r="AE30" s="1">
        <v>509</v>
      </c>
      <c r="AF30" s="2">
        <v>2700</v>
      </c>
      <c r="AG30" s="2">
        <v>5525</v>
      </c>
      <c r="AH30" s="2">
        <f>T13_D!D509</f>
        <v>12.592000000000001</v>
      </c>
      <c r="AI30" s="51">
        <f t="shared" si="6"/>
        <v>12.697184</v>
      </c>
      <c r="AJ30" s="1">
        <v>629</v>
      </c>
      <c r="AK30" s="2">
        <v>3200</v>
      </c>
      <c r="AL30" s="2">
        <v>5525</v>
      </c>
      <c r="AM30" s="2">
        <f>T13_D!D629</f>
        <v>12.913</v>
      </c>
      <c r="AN30" s="51">
        <f t="shared" si="7"/>
        <v>12.747653</v>
      </c>
      <c r="AP30" s="10"/>
      <c r="AQ30" s="56">
        <f>AVERAGE(Y109:Y121)</f>
        <v>12.344615384615384</v>
      </c>
      <c r="AR30" s="14"/>
      <c r="AS30" s="56">
        <f>AVERAGE(AD109:AD121)</f>
        <v>12.367844307692309</v>
      </c>
      <c r="AT30" s="15"/>
      <c r="AU30" s="56">
        <f>AVERAGE(AI109:AI121)</f>
        <v>12.370615384615384</v>
      </c>
      <c r="AV30" s="14"/>
      <c r="AW30" s="56">
        <f>AVERAGE(AN109:AN121)</f>
        <v>12.354104715384615</v>
      </c>
      <c r="AX30" s="13"/>
    </row>
    <row r="31" spans="1:50" x14ac:dyDescent="0.25">
      <c r="A31" s="1">
        <v>30</v>
      </c>
      <c r="B31" s="2">
        <v>1000</v>
      </c>
      <c r="C31" s="2">
        <v>750</v>
      </c>
      <c r="D31" s="3">
        <f>T13_D!D30</f>
        <v>12.74</v>
      </c>
      <c r="E31" s="51">
        <f t="shared" si="9"/>
        <v>12.752739999999999</v>
      </c>
      <c r="F31" s="1">
        <v>90</v>
      </c>
      <c r="G31" s="2">
        <v>1500</v>
      </c>
      <c r="H31" s="2">
        <v>750</v>
      </c>
      <c r="I31" s="3">
        <f>T13_D!D90</f>
        <v>12.957000000000001</v>
      </c>
      <c r="J31" s="51">
        <f t="shared" si="10"/>
        <v>12.749688000000001</v>
      </c>
      <c r="K31" s="1">
        <v>150</v>
      </c>
      <c r="L31" s="2">
        <v>2700</v>
      </c>
      <c r="M31" s="2">
        <v>750</v>
      </c>
      <c r="N31" s="3">
        <f>T13_D!D150</f>
        <v>12.641</v>
      </c>
      <c r="O31" s="51">
        <f t="shared" si="11"/>
        <v>12.746282000000001</v>
      </c>
      <c r="P31" s="1">
        <v>210</v>
      </c>
      <c r="Q31" s="2">
        <v>3200</v>
      </c>
      <c r="R31" s="2">
        <v>750</v>
      </c>
      <c r="S31" s="3">
        <f>T13_D!D210</f>
        <v>12.923</v>
      </c>
      <c r="T31" s="63">
        <f t="shared" si="8"/>
        <v>12.757463</v>
      </c>
      <c r="U31" s="1">
        <v>270</v>
      </c>
      <c r="V31" s="2">
        <v>1000</v>
      </c>
      <c r="W31" s="2">
        <v>5550</v>
      </c>
      <c r="X31" s="2">
        <f>T13_D!D270</f>
        <v>12.691000000000001</v>
      </c>
      <c r="Y31" s="51">
        <f t="shared" si="4"/>
        <v>12.703690999999999</v>
      </c>
      <c r="Z31" s="1">
        <v>390</v>
      </c>
      <c r="AA31" s="2">
        <v>1500</v>
      </c>
      <c r="AB31" s="2">
        <v>5550</v>
      </c>
      <c r="AC31" s="2">
        <f>T13_D!D390</f>
        <v>12.917999999999999</v>
      </c>
      <c r="AD31" s="51">
        <f t="shared" si="5"/>
        <v>12.711312</v>
      </c>
      <c r="AE31" s="1">
        <v>510</v>
      </c>
      <c r="AF31" s="2">
        <v>2700</v>
      </c>
      <c r="AG31" s="2">
        <v>5550</v>
      </c>
      <c r="AH31" s="2">
        <f>T13_D!D510</f>
        <v>12.617000000000001</v>
      </c>
      <c r="AI31" s="51">
        <f t="shared" si="6"/>
        <v>12.722234</v>
      </c>
      <c r="AJ31" s="1">
        <v>630</v>
      </c>
      <c r="AK31" s="2">
        <v>3200</v>
      </c>
      <c r="AL31" s="2">
        <v>5550</v>
      </c>
      <c r="AM31" s="2">
        <f>T13_D!D630</f>
        <v>12.878</v>
      </c>
      <c r="AN31" s="51">
        <f t="shared" si="7"/>
        <v>12.713317999999999</v>
      </c>
      <c r="AP31" s="10"/>
      <c r="AQ31" s="11"/>
      <c r="AR31" s="11"/>
      <c r="AS31" s="11"/>
      <c r="AT31" s="12"/>
      <c r="AU31" s="11"/>
      <c r="AV31" s="11"/>
      <c r="AW31" s="11"/>
      <c r="AX31" s="13"/>
    </row>
    <row r="32" spans="1:50" x14ac:dyDescent="0.25">
      <c r="A32" s="1">
        <v>31</v>
      </c>
      <c r="B32" s="2">
        <v>1000</v>
      </c>
      <c r="C32" s="2">
        <v>775</v>
      </c>
      <c r="D32" s="3">
        <f>T13_D!D31</f>
        <v>12.74</v>
      </c>
      <c r="E32" s="51">
        <f t="shared" si="9"/>
        <v>12.752739999999999</v>
      </c>
      <c r="F32" s="1">
        <v>91</v>
      </c>
      <c r="G32" s="2">
        <v>1500</v>
      </c>
      <c r="H32" s="2">
        <v>775</v>
      </c>
      <c r="I32" s="3">
        <f>T13_D!D91</f>
        <v>12.957000000000001</v>
      </c>
      <c r="J32" s="51">
        <f t="shared" si="10"/>
        <v>12.749688000000001</v>
      </c>
      <c r="K32" s="1">
        <v>151</v>
      </c>
      <c r="L32" s="2">
        <v>2700</v>
      </c>
      <c r="M32" s="2">
        <v>775</v>
      </c>
      <c r="N32" s="3">
        <f>T13_D!D151</f>
        <v>12.646000000000001</v>
      </c>
      <c r="O32" s="51">
        <f t="shared" si="11"/>
        <v>12.751292000000001</v>
      </c>
      <c r="P32" s="1">
        <v>211</v>
      </c>
      <c r="Q32" s="2">
        <v>3200</v>
      </c>
      <c r="R32" s="2">
        <v>775</v>
      </c>
      <c r="S32" s="3">
        <f>T13_D!D211</f>
        <v>12.917999999999999</v>
      </c>
      <c r="T32" s="63">
        <f t="shared" si="8"/>
        <v>12.752557999999999</v>
      </c>
      <c r="U32" s="1">
        <v>271</v>
      </c>
      <c r="V32" s="2">
        <v>1000</v>
      </c>
      <c r="W32" s="2">
        <v>5575</v>
      </c>
      <c r="X32" s="2">
        <f>T13_D!D271</f>
        <v>12.705</v>
      </c>
      <c r="Y32" s="51">
        <f t="shared" si="4"/>
        <v>12.717704999999999</v>
      </c>
      <c r="Z32" s="1">
        <v>391</v>
      </c>
      <c r="AA32" s="2">
        <v>1500</v>
      </c>
      <c r="AB32" s="2">
        <v>5575</v>
      </c>
      <c r="AC32" s="2">
        <f>T13_D!D391</f>
        <v>12.928000000000001</v>
      </c>
      <c r="AD32" s="51">
        <f t="shared" si="5"/>
        <v>12.721152</v>
      </c>
      <c r="AE32" s="1">
        <v>511</v>
      </c>
      <c r="AF32" s="2">
        <v>2700</v>
      </c>
      <c r="AG32" s="2">
        <v>5575</v>
      </c>
      <c r="AH32" s="2">
        <f>T13_D!D511</f>
        <v>12.606999999999999</v>
      </c>
      <c r="AI32" s="51">
        <f t="shared" si="6"/>
        <v>12.712213999999999</v>
      </c>
      <c r="AJ32" s="1">
        <v>631</v>
      </c>
      <c r="AK32" s="2">
        <v>3200</v>
      </c>
      <c r="AL32" s="2">
        <v>5575</v>
      </c>
      <c r="AM32" s="2">
        <f>T13_D!D631</f>
        <v>12.898</v>
      </c>
      <c r="AN32" s="51">
        <f t="shared" si="7"/>
        <v>12.732937999999999</v>
      </c>
      <c r="AP32" s="10"/>
      <c r="AQ32" s="11"/>
      <c r="AR32" s="11"/>
      <c r="AS32" s="11"/>
      <c r="AT32" s="12"/>
      <c r="AU32" s="11"/>
      <c r="AV32" s="11"/>
      <c r="AW32" s="11"/>
      <c r="AX32" s="13"/>
    </row>
    <row r="33" spans="1:50" x14ac:dyDescent="0.25">
      <c r="A33" s="1">
        <v>32</v>
      </c>
      <c r="B33" s="2">
        <v>1000</v>
      </c>
      <c r="C33" s="2">
        <v>800</v>
      </c>
      <c r="D33" s="3">
        <f>T13_D!D32</f>
        <v>12.71</v>
      </c>
      <c r="E33" s="51">
        <f t="shared" si="9"/>
        <v>12.722709999999999</v>
      </c>
      <c r="F33" s="1">
        <v>92</v>
      </c>
      <c r="G33" s="2">
        <v>1500</v>
      </c>
      <c r="H33" s="2">
        <v>800</v>
      </c>
      <c r="I33" s="3">
        <f>T13_D!D92</f>
        <v>12.962</v>
      </c>
      <c r="J33" s="51">
        <f t="shared" si="10"/>
        <v>12.754607999999999</v>
      </c>
      <c r="K33" s="1">
        <v>152</v>
      </c>
      <c r="L33" s="2">
        <v>2700</v>
      </c>
      <c r="M33" s="2">
        <v>800</v>
      </c>
      <c r="N33" s="3">
        <f>T13_D!D152</f>
        <v>12.641</v>
      </c>
      <c r="O33" s="51">
        <f t="shared" si="11"/>
        <v>12.746282000000001</v>
      </c>
      <c r="P33" s="1">
        <v>212</v>
      </c>
      <c r="Q33" s="2">
        <v>3200</v>
      </c>
      <c r="R33" s="2">
        <v>800</v>
      </c>
      <c r="S33" s="3">
        <f>T13_D!D212</f>
        <v>12.938000000000001</v>
      </c>
      <c r="T33" s="63">
        <f t="shared" si="8"/>
        <v>12.772178</v>
      </c>
      <c r="U33" s="1">
        <v>272</v>
      </c>
      <c r="V33" s="2">
        <v>1000</v>
      </c>
      <c r="W33" s="2">
        <v>5600</v>
      </c>
      <c r="X33" s="2">
        <f>T13_D!D272</f>
        <v>12.71</v>
      </c>
      <c r="Y33" s="51">
        <f t="shared" si="4"/>
        <v>12.722709999999999</v>
      </c>
      <c r="Z33" s="1">
        <v>392</v>
      </c>
      <c r="AA33" s="2">
        <v>1500</v>
      </c>
      <c r="AB33" s="2">
        <v>5600</v>
      </c>
      <c r="AC33" s="2">
        <f>T13_D!D392</f>
        <v>12.938000000000001</v>
      </c>
      <c r="AD33" s="51">
        <f t="shared" si="5"/>
        <v>12.730992000000001</v>
      </c>
      <c r="AE33" s="1">
        <v>512</v>
      </c>
      <c r="AF33" s="2">
        <v>2700</v>
      </c>
      <c r="AG33" s="2">
        <v>5600</v>
      </c>
      <c r="AH33" s="2">
        <f>T13_D!D512</f>
        <v>12.597</v>
      </c>
      <c r="AI33" s="51">
        <f t="shared" si="6"/>
        <v>12.702194</v>
      </c>
      <c r="AJ33" s="1">
        <v>632</v>
      </c>
      <c r="AK33" s="2">
        <v>3200</v>
      </c>
      <c r="AL33" s="2">
        <v>5600</v>
      </c>
      <c r="AM33" s="2">
        <f>T13_D!D632</f>
        <v>12.913</v>
      </c>
      <c r="AN33" s="51">
        <f t="shared" si="7"/>
        <v>12.747653</v>
      </c>
      <c r="AP33" s="10"/>
      <c r="AQ33" s="11"/>
      <c r="AR33" s="11"/>
      <c r="AS33" s="11"/>
      <c r="AT33" s="12"/>
      <c r="AU33" s="11"/>
      <c r="AV33" s="11"/>
      <c r="AW33" s="11"/>
      <c r="AX33" s="13"/>
    </row>
    <row r="34" spans="1:50" x14ac:dyDescent="0.25">
      <c r="A34" s="1">
        <v>33</v>
      </c>
      <c r="B34" s="2">
        <v>1000</v>
      </c>
      <c r="C34" s="2">
        <v>825</v>
      </c>
      <c r="D34" s="3">
        <f>T13_D!D33</f>
        <v>12.734999999999999</v>
      </c>
      <c r="E34" s="51">
        <f t="shared" si="9"/>
        <v>12.747734999999999</v>
      </c>
      <c r="F34" s="1">
        <v>93</v>
      </c>
      <c r="G34" s="2">
        <v>1500</v>
      </c>
      <c r="H34" s="2">
        <v>825</v>
      </c>
      <c r="I34" s="3">
        <f>T13_D!D93</f>
        <v>12.946999999999999</v>
      </c>
      <c r="J34" s="51">
        <f t="shared" si="10"/>
        <v>12.739847999999999</v>
      </c>
      <c r="K34" s="1">
        <v>153</v>
      </c>
      <c r="L34" s="2">
        <v>2700</v>
      </c>
      <c r="M34" s="2">
        <v>825</v>
      </c>
      <c r="N34" s="3">
        <f>T13_D!D153</f>
        <v>12.651</v>
      </c>
      <c r="O34" s="51">
        <f t="shared" si="11"/>
        <v>12.756302</v>
      </c>
      <c r="P34" s="1">
        <v>213</v>
      </c>
      <c r="Q34" s="2">
        <v>3200</v>
      </c>
      <c r="R34" s="2">
        <v>825</v>
      </c>
      <c r="S34" s="3">
        <f>T13_D!D213</f>
        <v>12.928000000000001</v>
      </c>
      <c r="T34" s="63">
        <f t="shared" si="8"/>
        <v>12.762368</v>
      </c>
      <c r="U34" s="1">
        <v>273</v>
      </c>
      <c r="V34" s="2">
        <v>1000</v>
      </c>
      <c r="W34" s="2">
        <v>5625</v>
      </c>
      <c r="X34" s="2">
        <f>T13_D!D273</f>
        <v>12.696</v>
      </c>
      <c r="Y34" s="51">
        <f t="shared" si="4"/>
        <v>12.708695999999998</v>
      </c>
      <c r="Z34" s="1">
        <v>393</v>
      </c>
      <c r="AA34" s="2">
        <v>1500</v>
      </c>
      <c r="AB34" s="2">
        <v>5625</v>
      </c>
      <c r="AC34" s="2">
        <f>T13_D!D393</f>
        <v>12.957000000000001</v>
      </c>
      <c r="AD34" s="51">
        <f t="shared" si="5"/>
        <v>12.749688000000001</v>
      </c>
      <c r="AE34" s="1">
        <v>513</v>
      </c>
      <c r="AF34" s="2">
        <v>2700</v>
      </c>
      <c r="AG34" s="2">
        <v>5625</v>
      </c>
      <c r="AH34" s="2">
        <f>T13_D!D513</f>
        <v>12.582000000000001</v>
      </c>
      <c r="AI34" s="51">
        <f t="shared" si="6"/>
        <v>12.687164000000001</v>
      </c>
      <c r="AJ34" s="1">
        <v>633</v>
      </c>
      <c r="AK34" s="2">
        <v>3200</v>
      </c>
      <c r="AL34" s="2">
        <v>5625</v>
      </c>
      <c r="AM34" s="2">
        <f>T13_D!D633</f>
        <v>12.882999999999999</v>
      </c>
      <c r="AN34" s="51">
        <f t="shared" si="7"/>
        <v>12.718222999999998</v>
      </c>
      <c r="AP34" s="10"/>
      <c r="AQ34" s="11"/>
      <c r="AR34" s="11"/>
      <c r="AS34" s="11"/>
      <c r="AT34" s="12"/>
      <c r="AU34" s="11"/>
      <c r="AV34" s="11"/>
      <c r="AW34" s="11"/>
      <c r="AX34" s="13"/>
    </row>
    <row r="35" spans="1:50" ht="17.25" thickBot="1" x14ac:dyDescent="0.3">
      <c r="A35" s="1">
        <v>34</v>
      </c>
      <c r="B35" s="2">
        <v>1000</v>
      </c>
      <c r="C35" s="2">
        <v>850</v>
      </c>
      <c r="D35" s="3">
        <f>T13_D!D34</f>
        <v>12.71</v>
      </c>
      <c r="E35" s="51">
        <f t="shared" si="9"/>
        <v>12.722709999999999</v>
      </c>
      <c r="F35" s="1">
        <v>94</v>
      </c>
      <c r="G35" s="2">
        <v>1500</v>
      </c>
      <c r="H35" s="2">
        <v>850</v>
      </c>
      <c r="I35" s="3">
        <f>T13_D!D94</f>
        <v>12.952</v>
      </c>
      <c r="J35" s="51">
        <f t="shared" si="10"/>
        <v>12.744768000000001</v>
      </c>
      <c r="K35" s="1">
        <v>154</v>
      </c>
      <c r="L35" s="2">
        <v>2700</v>
      </c>
      <c r="M35" s="2">
        <v>850</v>
      </c>
      <c r="N35" s="3">
        <f>T13_D!D154</f>
        <v>12.641</v>
      </c>
      <c r="O35" s="51">
        <f t="shared" si="11"/>
        <v>12.746282000000001</v>
      </c>
      <c r="P35" s="1">
        <v>214</v>
      </c>
      <c r="Q35" s="2">
        <v>3200</v>
      </c>
      <c r="R35" s="2">
        <v>850</v>
      </c>
      <c r="S35" s="3">
        <f>T13_D!D214</f>
        <v>12.933</v>
      </c>
      <c r="T35" s="63">
        <f t="shared" si="8"/>
        <v>12.767272999999999</v>
      </c>
      <c r="U35" s="1">
        <v>274</v>
      </c>
      <c r="V35" s="2">
        <v>1000</v>
      </c>
      <c r="W35" s="2">
        <v>5650</v>
      </c>
      <c r="X35" s="2">
        <f>T13_D!D274</f>
        <v>12.71</v>
      </c>
      <c r="Y35" s="51">
        <f t="shared" si="4"/>
        <v>12.722709999999999</v>
      </c>
      <c r="Z35" s="1">
        <v>394</v>
      </c>
      <c r="AA35" s="2">
        <v>1500</v>
      </c>
      <c r="AB35" s="2">
        <v>5650</v>
      </c>
      <c r="AC35" s="2">
        <f>T13_D!D394</f>
        <v>12.938000000000001</v>
      </c>
      <c r="AD35" s="51">
        <f t="shared" si="5"/>
        <v>12.730992000000001</v>
      </c>
      <c r="AE35" s="1">
        <v>514</v>
      </c>
      <c r="AF35" s="2">
        <v>2700</v>
      </c>
      <c r="AG35" s="2">
        <v>5650</v>
      </c>
      <c r="AH35" s="2">
        <f>T13_D!D514</f>
        <v>12.617000000000001</v>
      </c>
      <c r="AI35" s="51">
        <f t="shared" si="6"/>
        <v>12.722234</v>
      </c>
      <c r="AJ35" s="1">
        <v>634</v>
      </c>
      <c r="AK35" s="2">
        <v>3200</v>
      </c>
      <c r="AL35" s="2">
        <v>5650</v>
      </c>
      <c r="AM35" s="2">
        <f>T13_D!D634</f>
        <v>12.878</v>
      </c>
      <c r="AN35" s="51">
        <f t="shared" si="7"/>
        <v>12.713317999999999</v>
      </c>
      <c r="AP35" s="17"/>
      <c r="AQ35" s="18"/>
      <c r="AR35" s="18"/>
      <c r="AS35" s="18"/>
      <c r="AT35" s="19"/>
      <c r="AU35" s="18"/>
      <c r="AV35" s="18"/>
      <c r="AW35" s="18"/>
      <c r="AX35" s="20"/>
    </row>
    <row r="36" spans="1:50" x14ac:dyDescent="0.25">
      <c r="A36" s="1">
        <v>35</v>
      </c>
      <c r="B36" s="2">
        <v>1000</v>
      </c>
      <c r="C36" s="2">
        <v>875</v>
      </c>
      <c r="D36" s="3">
        <f>T13_D!D35</f>
        <v>12.72</v>
      </c>
      <c r="E36" s="51">
        <f t="shared" si="9"/>
        <v>12.732719999999999</v>
      </c>
      <c r="F36" s="1">
        <v>95</v>
      </c>
      <c r="G36" s="2">
        <v>1500</v>
      </c>
      <c r="H36" s="2">
        <v>875</v>
      </c>
      <c r="I36" s="3">
        <f>T13_D!D95</f>
        <v>12.952</v>
      </c>
      <c r="J36" s="51">
        <f t="shared" si="10"/>
        <v>12.744768000000001</v>
      </c>
      <c r="K36" s="1">
        <v>155</v>
      </c>
      <c r="L36" s="2">
        <v>2700</v>
      </c>
      <c r="M36" s="2">
        <v>875</v>
      </c>
      <c r="N36" s="3">
        <f>T13_D!D155</f>
        <v>12.651</v>
      </c>
      <c r="O36" s="51">
        <f t="shared" si="11"/>
        <v>12.756302</v>
      </c>
      <c r="P36" s="1">
        <v>215</v>
      </c>
      <c r="Q36" s="2">
        <v>3200</v>
      </c>
      <c r="R36" s="2">
        <v>875</v>
      </c>
      <c r="S36" s="3">
        <f>T13_D!D215</f>
        <v>12.952</v>
      </c>
      <c r="T36" s="63">
        <f t="shared" si="8"/>
        <v>12.785912</v>
      </c>
      <c r="U36" s="1">
        <v>275</v>
      </c>
      <c r="V36" s="2">
        <v>1000</v>
      </c>
      <c r="W36" s="2">
        <v>5675</v>
      </c>
      <c r="X36" s="2">
        <f>T13_D!D275</f>
        <v>12.696</v>
      </c>
      <c r="Y36" s="51">
        <f t="shared" si="4"/>
        <v>12.708695999999998</v>
      </c>
      <c r="Z36" s="1">
        <v>395</v>
      </c>
      <c r="AA36" s="2">
        <v>1500</v>
      </c>
      <c r="AB36" s="2">
        <v>5675</v>
      </c>
      <c r="AC36" s="2">
        <f>T13_D!D395</f>
        <v>12.917999999999999</v>
      </c>
      <c r="AD36" s="51">
        <f t="shared" si="5"/>
        <v>12.711312</v>
      </c>
      <c r="AE36" s="1">
        <v>515</v>
      </c>
      <c r="AF36" s="2">
        <v>2700</v>
      </c>
      <c r="AG36" s="2">
        <v>5675</v>
      </c>
      <c r="AH36" s="2">
        <f>T13_D!D515</f>
        <v>12.592000000000001</v>
      </c>
      <c r="AI36" s="51">
        <f t="shared" si="6"/>
        <v>12.697184</v>
      </c>
      <c r="AJ36" s="1">
        <v>635</v>
      </c>
      <c r="AK36" s="2">
        <v>3200</v>
      </c>
      <c r="AL36" s="2">
        <v>5675</v>
      </c>
      <c r="AM36" s="2">
        <f>T13_D!D635</f>
        <v>12.903</v>
      </c>
      <c r="AN36" s="51">
        <f t="shared" si="7"/>
        <v>12.737843</v>
      </c>
    </row>
    <row r="37" spans="1:50" x14ac:dyDescent="0.25">
      <c r="A37" s="1">
        <v>36</v>
      </c>
      <c r="B37" s="2">
        <v>1000</v>
      </c>
      <c r="C37" s="2">
        <v>900</v>
      </c>
      <c r="D37" s="3">
        <f>T13_D!D36</f>
        <v>12.72</v>
      </c>
      <c r="E37" s="51">
        <f t="shared" si="9"/>
        <v>12.732719999999999</v>
      </c>
      <c r="F37" s="1">
        <v>96</v>
      </c>
      <c r="G37" s="2">
        <v>1500</v>
      </c>
      <c r="H37" s="2">
        <v>900</v>
      </c>
      <c r="I37" s="3">
        <f>T13_D!D96</f>
        <v>12.928000000000001</v>
      </c>
      <c r="J37" s="51">
        <f t="shared" si="10"/>
        <v>12.721152</v>
      </c>
      <c r="K37" s="1">
        <v>156</v>
      </c>
      <c r="L37" s="2">
        <v>2700</v>
      </c>
      <c r="M37" s="2">
        <v>900</v>
      </c>
      <c r="N37" s="3">
        <f>T13_D!D156</f>
        <v>12.631</v>
      </c>
      <c r="O37" s="51">
        <f t="shared" si="11"/>
        <v>12.736262</v>
      </c>
      <c r="P37" s="1">
        <v>216</v>
      </c>
      <c r="Q37" s="2">
        <v>3200</v>
      </c>
      <c r="R37" s="2">
        <v>900</v>
      </c>
      <c r="S37" s="3">
        <f>T13_D!D216</f>
        <v>12.913</v>
      </c>
      <c r="T37" s="63">
        <f t="shared" si="8"/>
        <v>12.747653</v>
      </c>
      <c r="U37" s="1">
        <v>276</v>
      </c>
      <c r="V37" s="2">
        <v>1000</v>
      </c>
      <c r="W37" s="2">
        <v>5700</v>
      </c>
      <c r="X37" s="2">
        <f>T13_D!D276</f>
        <v>12.701000000000001</v>
      </c>
      <c r="Y37" s="51">
        <f t="shared" si="4"/>
        <v>12.713700999999999</v>
      </c>
      <c r="Z37" s="1">
        <v>396</v>
      </c>
      <c r="AA37" s="2">
        <v>1500</v>
      </c>
      <c r="AB37" s="2">
        <v>5700</v>
      </c>
      <c r="AC37" s="2">
        <f>T13_D!D396</f>
        <v>12.907999999999999</v>
      </c>
      <c r="AD37" s="51">
        <f t="shared" si="5"/>
        <v>12.701471999999999</v>
      </c>
      <c r="AE37" s="1">
        <v>516</v>
      </c>
      <c r="AF37" s="2">
        <v>2700</v>
      </c>
      <c r="AG37" s="2">
        <v>5700</v>
      </c>
      <c r="AH37" s="2">
        <f>T13_D!D516</f>
        <v>12.602</v>
      </c>
      <c r="AI37" s="51">
        <f t="shared" si="6"/>
        <v>12.707204000000001</v>
      </c>
      <c r="AJ37" s="1">
        <v>636</v>
      </c>
      <c r="AK37" s="2">
        <v>3200</v>
      </c>
      <c r="AL37" s="2">
        <v>5700</v>
      </c>
      <c r="AM37" s="2">
        <f>T13_D!D636</f>
        <v>12.898</v>
      </c>
      <c r="AN37" s="51">
        <f t="shared" si="7"/>
        <v>12.732937999999999</v>
      </c>
    </row>
    <row r="38" spans="1:50" x14ac:dyDescent="0.25">
      <c r="A38" s="1">
        <v>37</v>
      </c>
      <c r="B38" s="2">
        <v>1000</v>
      </c>
      <c r="C38" s="2">
        <v>925</v>
      </c>
      <c r="D38" s="3">
        <f>T13_D!D37</f>
        <v>12.71</v>
      </c>
      <c r="E38" s="51">
        <f t="shared" si="9"/>
        <v>12.722709999999999</v>
      </c>
      <c r="F38" s="1">
        <v>97</v>
      </c>
      <c r="G38" s="2">
        <v>1500</v>
      </c>
      <c r="H38" s="2">
        <v>925</v>
      </c>
      <c r="I38" s="3">
        <f>T13_D!D97</f>
        <v>12.957000000000001</v>
      </c>
      <c r="J38" s="51">
        <f t="shared" si="10"/>
        <v>12.749688000000001</v>
      </c>
      <c r="K38" s="1">
        <v>157</v>
      </c>
      <c r="L38" s="2">
        <v>2700</v>
      </c>
      <c r="M38" s="2">
        <v>925</v>
      </c>
      <c r="N38" s="3">
        <f>T13_D!D157</f>
        <v>12.641</v>
      </c>
      <c r="O38" s="51">
        <f t="shared" si="11"/>
        <v>12.746282000000001</v>
      </c>
      <c r="P38" s="1">
        <v>217</v>
      </c>
      <c r="Q38" s="2">
        <v>3200</v>
      </c>
      <c r="R38" s="2">
        <v>925</v>
      </c>
      <c r="S38" s="3">
        <f>T13_D!D217</f>
        <v>12.917999999999999</v>
      </c>
      <c r="T38" s="63">
        <f t="shared" si="8"/>
        <v>12.752557999999999</v>
      </c>
      <c r="U38" s="1">
        <v>277</v>
      </c>
      <c r="V38" s="2">
        <v>1000</v>
      </c>
      <c r="W38" s="2">
        <v>5725</v>
      </c>
      <c r="X38" s="2">
        <f>T13_D!D277</f>
        <v>12.72</v>
      </c>
      <c r="Y38" s="51">
        <f t="shared" si="4"/>
        <v>12.732719999999999</v>
      </c>
      <c r="Z38" s="1">
        <v>397</v>
      </c>
      <c r="AA38" s="2">
        <v>1500</v>
      </c>
      <c r="AB38" s="2">
        <v>5725</v>
      </c>
      <c r="AC38" s="2">
        <f>T13_D!D397</f>
        <v>12.917999999999999</v>
      </c>
      <c r="AD38" s="51">
        <f t="shared" si="5"/>
        <v>12.711312</v>
      </c>
      <c r="AE38" s="1">
        <v>517</v>
      </c>
      <c r="AF38" s="2">
        <v>2700</v>
      </c>
      <c r="AG38" s="2">
        <v>5725</v>
      </c>
      <c r="AH38" s="2">
        <f>T13_D!D517</f>
        <v>12.617000000000001</v>
      </c>
      <c r="AI38" s="51">
        <f t="shared" si="6"/>
        <v>12.722234</v>
      </c>
      <c r="AJ38" s="1">
        <v>637</v>
      </c>
      <c r="AK38" s="2">
        <v>3200</v>
      </c>
      <c r="AL38" s="2">
        <v>5725</v>
      </c>
      <c r="AM38" s="2">
        <f>T13_D!D637</f>
        <v>12.878</v>
      </c>
      <c r="AN38" s="51">
        <f t="shared" si="7"/>
        <v>12.713317999999999</v>
      </c>
    </row>
    <row r="39" spans="1:50" x14ac:dyDescent="0.25">
      <c r="A39" s="1">
        <v>38</v>
      </c>
      <c r="B39" s="2">
        <v>1000</v>
      </c>
      <c r="C39" s="2">
        <v>950</v>
      </c>
      <c r="D39" s="3">
        <f>T13_D!D38</f>
        <v>12.725</v>
      </c>
      <c r="E39" s="51">
        <f t="shared" si="9"/>
        <v>12.737724999999998</v>
      </c>
      <c r="F39" s="1">
        <v>98</v>
      </c>
      <c r="G39" s="2">
        <v>1500</v>
      </c>
      <c r="H39" s="2">
        <v>950</v>
      </c>
      <c r="I39" s="3">
        <f>T13_D!D98</f>
        <v>12.957000000000001</v>
      </c>
      <c r="J39" s="51">
        <f t="shared" si="10"/>
        <v>12.749688000000001</v>
      </c>
      <c r="K39" s="1">
        <v>158</v>
      </c>
      <c r="L39" s="2">
        <v>2700</v>
      </c>
      <c r="M39" s="2">
        <v>950</v>
      </c>
      <c r="N39" s="3">
        <f>T13_D!D158</f>
        <v>12.635999999999999</v>
      </c>
      <c r="O39" s="51">
        <f t="shared" si="11"/>
        <v>12.741271999999999</v>
      </c>
      <c r="P39" s="1">
        <v>218</v>
      </c>
      <c r="Q39" s="2">
        <v>3200</v>
      </c>
      <c r="R39" s="2">
        <v>950</v>
      </c>
      <c r="S39" s="3">
        <f>T13_D!D218</f>
        <v>12.952</v>
      </c>
      <c r="T39" s="63">
        <f t="shared" si="8"/>
        <v>12.785912</v>
      </c>
      <c r="U39" s="1">
        <v>278</v>
      </c>
      <c r="V39" s="2">
        <v>1000</v>
      </c>
      <c r="W39" s="2">
        <v>5750</v>
      </c>
      <c r="X39" s="2">
        <f>T13_D!D278</f>
        <v>12.696</v>
      </c>
      <c r="Y39" s="51">
        <f t="shared" si="4"/>
        <v>12.708695999999998</v>
      </c>
      <c r="Z39" s="1">
        <v>398</v>
      </c>
      <c r="AA39" s="2">
        <v>1500</v>
      </c>
      <c r="AB39" s="2">
        <v>5750</v>
      </c>
      <c r="AC39" s="2">
        <f>T13_D!D398</f>
        <v>12.933</v>
      </c>
      <c r="AD39" s="51">
        <f t="shared" si="5"/>
        <v>12.726072</v>
      </c>
      <c r="AE39" s="1">
        <v>518</v>
      </c>
      <c r="AF39" s="2">
        <v>2700</v>
      </c>
      <c r="AG39" s="2">
        <v>5750</v>
      </c>
      <c r="AH39" s="2">
        <f>T13_D!D518</f>
        <v>12.622</v>
      </c>
      <c r="AI39" s="51">
        <f t="shared" si="6"/>
        <v>12.727244000000001</v>
      </c>
      <c r="AJ39" s="1">
        <v>638</v>
      </c>
      <c r="AK39" s="2">
        <v>3200</v>
      </c>
      <c r="AL39" s="2">
        <v>5750</v>
      </c>
      <c r="AM39" s="2">
        <f>T13_D!D638</f>
        <v>12.882999999999999</v>
      </c>
      <c r="AN39" s="51">
        <f t="shared" si="7"/>
        <v>12.718222999999998</v>
      </c>
    </row>
    <row r="40" spans="1:50" x14ac:dyDescent="0.25">
      <c r="A40" s="1">
        <v>39</v>
      </c>
      <c r="B40" s="2">
        <v>1000</v>
      </c>
      <c r="C40" s="2">
        <v>975</v>
      </c>
      <c r="D40" s="3">
        <f>T13_D!D39</f>
        <v>12.72</v>
      </c>
      <c r="E40" s="51">
        <f t="shared" si="9"/>
        <v>12.732719999999999</v>
      </c>
      <c r="F40" s="1">
        <v>99</v>
      </c>
      <c r="G40" s="2">
        <v>1500</v>
      </c>
      <c r="H40" s="2">
        <v>975</v>
      </c>
      <c r="I40" s="3">
        <f>T13_D!D99</f>
        <v>12.957000000000001</v>
      </c>
      <c r="J40" s="51">
        <f t="shared" si="10"/>
        <v>12.749688000000001</v>
      </c>
      <c r="K40" s="1">
        <v>159</v>
      </c>
      <c r="L40" s="2">
        <v>2700</v>
      </c>
      <c r="M40" s="2">
        <v>975</v>
      </c>
      <c r="N40" s="3">
        <f>T13_D!D159</f>
        <v>12.646000000000001</v>
      </c>
      <c r="O40" s="51">
        <f t="shared" si="11"/>
        <v>12.751292000000001</v>
      </c>
      <c r="P40" s="1">
        <v>219</v>
      </c>
      <c r="Q40" s="2">
        <v>3200</v>
      </c>
      <c r="R40" s="2">
        <v>975</v>
      </c>
      <c r="S40" s="3">
        <f>T13_D!D219</f>
        <v>12.913</v>
      </c>
      <c r="T40" s="63">
        <f t="shared" si="8"/>
        <v>12.747653</v>
      </c>
      <c r="U40" s="1">
        <v>279</v>
      </c>
      <c r="V40" s="2">
        <v>1000</v>
      </c>
      <c r="W40" s="2">
        <v>5775</v>
      </c>
      <c r="X40" s="2">
        <f>T13_D!D279</f>
        <v>12.71</v>
      </c>
      <c r="Y40" s="51">
        <f t="shared" si="4"/>
        <v>12.722709999999999</v>
      </c>
      <c r="Z40" s="1">
        <v>399</v>
      </c>
      <c r="AA40" s="2">
        <v>1500</v>
      </c>
      <c r="AB40" s="2">
        <v>5775</v>
      </c>
      <c r="AC40" s="2">
        <f>T13_D!D399</f>
        <v>12.928000000000001</v>
      </c>
      <c r="AD40" s="51">
        <f t="shared" si="5"/>
        <v>12.721152</v>
      </c>
      <c r="AE40" s="1">
        <v>519</v>
      </c>
      <c r="AF40" s="2">
        <v>2700</v>
      </c>
      <c r="AG40" s="2">
        <v>5775</v>
      </c>
      <c r="AH40" s="2">
        <f>T13_D!D519</f>
        <v>12.606999999999999</v>
      </c>
      <c r="AI40" s="51">
        <f t="shared" si="6"/>
        <v>12.712213999999999</v>
      </c>
      <c r="AJ40" s="1">
        <v>639</v>
      </c>
      <c r="AK40" s="2">
        <v>3200</v>
      </c>
      <c r="AL40" s="2">
        <v>5775</v>
      </c>
      <c r="AM40" s="2">
        <f>T13_D!D639</f>
        <v>12.882999999999999</v>
      </c>
      <c r="AN40" s="51">
        <f t="shared" si="7"/>
        <v>12.718222999999998</v>
      </c>
    </row>
    <row r="41" spans="1:50" x14ac:dyDescent="0.25">
      <c r="A41" s="1">
        <v>40</v>
      </c>
      <c r="B41" s="2">
        <v>1000</v>
      </c>
      <c r="C41" s="2">
        <v>1000</v>
      </c>
      <c r="D41" s="3">
        <f>T13_D!D40</f>
        <v>12.725</v>
      </c>
      <c r="E41" s="51">
        <f t="shared" si="9"/>
        <v>12.737724999999998</v>
      </c>
      <c r="F41" s="1">
        <v>100</v>
      </c>
      <c r="G41" s="2">
        <v>1500</v>
      </c>
      <c r="H41" s="2">
        <v>1000</v>
      </c>
      <c r="I41" s="3">
        <f>T13_D!D100</f>
        <v>12.981999999999999</v>
      </c>
      <c r="J41" s="51">
        <f t="shared" si="10"/>
        <v>12.774287999999999</v>
      </c>
      <c r="K41" s="1">
        <v>160</v>
      </c>
      <c r="L41" s="2">
        <v>2700</v>
      </c>
      <c r="M41" s="2">
        <v>1000</v>
      </c>
      <c r="N41" s="3">
        <f>T13_D!D160</f>
        <v>12.656000000000001</v>
      </c>
      <c r="O41" s="51">
        <f t="shared" si="11"/>
        <v>12.761312</v>
      </c>
      <c r="P41" s="1">
        <v>220</v>
      </c>
      <c r="Q41" s="2">
        <v>3200</v>
      </c>
      <c r="R41" s="2">
        <v>1000</v>
      </c>
      <c r="S41" s="3">
        <f>T13_D!D220</f>
        <v>12.923</v>
      </c>
      <c r="T41" s="63">
        <f t="shared" si="8"/>
        <v>12.757463</v>
      </c>
      <c r="U41" s="1">
        <v>280</v>
      </c>
      <c r="V41" s="2">
        <v>1000</v>
      </c>
      <c r="W41" s="2">
        <v>5800</v>
      </c>
      <c r="X41" s="2">
        <f>T13_D!D280</f>
        <v>12.72</v>
      </c>
      <c r="Y41" s="51">
        <f t="shared" si="4"/>
        <v>12.732719999999999</v>
      </c>
      <c r="Z41" s="1">
        <v>400</v>
      </c>
      <c r="AA41" s="2">
        <v>1500</v>
      </c>
      <c r="AB41" s="2">
        <v>5800</v>
      </c>
      <c r="AC41" s="2">
        <f>T13_D!D400</f>
        <v>12.907999999999999</v>
      </c>
      <c r="AD41" s="51">
        <f t="shared" si="5"/>
        <v>12.701471999999999</v>
      </c>
      <c r="AE41" s="1">
        <v>520</v>
      </c>
      <c r="AF41" s="2">
        <v>2700</v>
      </c>
      <c r="AG41" s="2">
        <v>5800</v>
      </c>
      <c r="AH41" s="2">
        <f>T13_D!D520</f>
        <v>12.612</v>
      </c>
      <c r="AI41" s="51">
        <f t="shared" si="6"/>
        <v>12.717224</v>
      </c>
      <c r="AJ41" s="1">
        <v>640</v>
      </c>
      <c r="AK41" s="2">
        <v>3200</v>
      </c>
      <c r="AL41" s="2">
        <v>5800</v>
      </c>
      <c r="AM41" s="2">
        <f>T13_D!D640</f>
        <v>12.903</v>
      </c>
      <c r="AN41" s="51">
        <f t="shared" si="7"/>
        <v>12.737843</v>
      </c>
    </row>
    <row r="42" spans="1:50" x14ac:dyDescent="0.25">
      <c r="A42" s="1">
        <v>41</v>
      </c>
      <c r="B42" s="2">
        <v>1000</v>
      </c>
      <c r="C42" s="2">
        <v>1025</v>
      </c>
      <c r="D42" s="3">
        <f>T13_D!D41</f>
        <v>12.74</v>
      </c>
      <c r="E42" s="51">
        <f t="shared" si="9"/>
        <v>12.752739999999999</v>
      </c>
      <c r="F42" s="1">
        <v>101</v>
      </c>
      <c r="G42" s="2">
        <v>1500</v>
      </c>
      <c r="H42" s="2">
        <v>1025</v>
      </c>
      <c r="I42" s="3">
        <f>T13_D!D101</f>
        <v>12.938000000000001</v>
      </c>
      <c r="J42" s="51">
        <f t="shared" si="10"/>
        <v>12.730992000000001</v>
      </c>
      <c r="K42" s="1">
        <v>161</v>
      </c>
      <c r="L42" s="2">
        <v>2700</v>
      </c>
      <c r="M42" s="2">
        <v>1025</v>
      </c>
      <c r="N42" s="3">
        <f>T13_D!D161</f>
        <v>12.622</v>
      </c>
      <c r="O42" s="51">
        <f t="shared" si="11"/>
        <v>12.727244000000001</v>
      </c>
      <c r="P42" s="1">
        <v>221</v>
      </c>
      <c r="Q42" s="2">
        <v>3200</v>
      </c>
      <c r="R42" s="2">
        <v>1025</v>
      </c>
      <c r="S42" s="3">
        <f>T13_D!D221</f>
        <v>12.928000000000001</v>
      </c>
      <c r="T42" s="63">
        <f t="shared" si="8"/>
        <v>12.762368</v>
      </c>
      <c r="U42" s="1">
        <v>281</v>
      </c>
      <c r="V42" s="2">
        <v>1000</v>
      </c>
      <c r="W42" s="2">
        <v>5825</v>
      </c>
      <c r="X42" s="2">
        <f>T13_D!D281</f>
        <v>12.715</v>
      </c>
      <c r="Y42" s="51">
        <f t="shared" si="4"/>
        <v>12.727714999999998</v>
      </c>
      <c r="Z42" s="1">
        <v>401</v>
      </c>
      <c r="AA42" s="2">
        <v>1500</v>
      </c>
      <c r="AB42" s="2">
        <v>5825</v>
      </c>
      <c r="AC42" s="2">
        <f>T13_D!D401</f>
        <v>12.928000000000001</v>
      </c>
      <c r="AD42" s="51">
        <f t="shared" si="5"/>
        <v>12.721152</v>
      </c>
      <c r="AE42" s="1">
        <v>521</v>
      </c>
      <c r="AF42" s="2">
        <v>2700</v>
      </c>
      <c r="AG42" s="2">
        <v>5825</v>
      </c>
      <c r="AH42" s="2">
        <f>T13_D!D521</f>
        <v>12.602</v>
      </c>
      <c r="AI42" s="51">
        <f t="shared" si="6"/>
        <v>12.707204000000001</v>
      </c>
      <c r="AJ42" s="1">
        <v>641</v>
      </c>
      <c r="AK42" s="2">
        <v>3200</v>
      </c>
      <c r="AL42" s="2">
        <v>5825</v>
      </c>
      <c r="AM42" s="2">
        <f>T13_D!D641</f>
        <v>12.893000000000001</v>
      </c>
      <c r="AN42" s="51">
        <f t="shared" si="7"/>
        <v>12.728033</v>
      </c>
    </row>
    <row r="43" spans="1:50" x14ac:dyDescent="0.25">
      <c r="A43" s="1">
        <v>42</v>
      </c>
      <c r="B43" s="2">
        <v>1000</v>
      </c>
      <c r="C43" s="2">
        <v>1050</v>
      </c>
      <c r="D43" s="3">
        <f>T13_D!D42</f>
        <v>12.725</v>
      </c>
      <c r="E43" s="51">
        <f t="shared" si="9"/>
        <v>12.737724999999998</v>
      </c>
      <c r="F43" s="1">
        <v>102</v>
      </c>
      <c r="G43" s="2">
        <v>1500</v>
      </c>
      <c r="H43" s="2">
        <v>1050</v>
      </c>
      <c r="I43" s="3">
        <f>T13_D!D102</f>
        <v>12.946999999999999</v>
      </c>
      <c r="J43" s="51">
        <f t="shared" si="10"/>
        <v>12.739847999999999</v>
      </c>
      <c r="K43" s="1">
        <v>162</v>
      </c>
      <c r="L43" s="2">
        <v>2700</v>
      </c>
      <c r="M43" s="2">
        <v>1050</v>
      </c>
      <c r="N43" s="3">
        <f>T13_D!D162</f>
        <v>12.651</v>
      </c>
      <c r="O43" s="51">
        <f t="shared" si="11"/>
        <v>12.756302</v>
      </c>
      <c r="P43" s="1">
        <v>222</v>
      </c>
      <c r="Q43" s="2">
        <v>3200</v>
      </c>
      <c r="R43" s="2">
        <v>1050</v>
      </c>
      <c r="S43" s="3">
        <f>T13_D!D222</f>
        <v>12.928000000000001</v>
      </c>
      <c r="T43" s="63">
        <f t="shared" si="8"/>
        <v>12.762368</v>
      </c>
      <c r="U43" s="1">
        <v>282</v>
      </c>
      <c r="V43" s="2">
        <v>1000</v>
      </c>
      <c r="W43" s="2">
        <v>5850</v>
      </c>
      <c r="X43" s="2">
        <f>T13_D!D282</f>
        <v>12.696</v>
      </c>
      <c r="Y43" s="51">
        <f t="shared" si="4"/>
        <v>12.708695999999998</v>
      </c>
      <c r="Z43" s="1">
        <v>402</v>
      </c>
      <c r="AA43" s="2">
        <v>1500</v>
      </c>
      <c r="AB43" s="2">
        <v>5850</v>
      </c>
      <c r="AC43" s="2">
        <f>T13_D!D402</f>
        <v>12.917999999999999</v>
      </c>
      <c r="AD43" s="51">
        <f t="shared" si="5"/>
        <v>12.711312</v>
      </c>
      <c r="AE43" s="1">
        <v>522</v>
      </c>
      <c r="AF43" s="2">
        <v>2700</v>
      </c>
      <c r="AG43" s="2">
        <v>5850</v>
      </c>
      <c r="AH43" s="2">
        <f>T13_D!D522</f>
        <v>12.612</v>
      </c>
      <c r="AI43" s="51">
        <f t="shared" si="6"/>
        <v>12.717224</v>
      </c>
      <c r="AJ43" s="1">
        <v>642</v>
      </c>
      <c r="AK43" s="2">
        <v>3200</v>
      </c>
      <c r="AL43" s="2">
        <v>5850</v>
      </c>
      <c r="AM43" s="2">
        <f>T13_D!D642</f>
        <v>12.888</v>
      </c>
      <c r="AN43" s="51">
        <f t="shared" si="7"/>
        <v>12.723127999999999</v>
      </c>
    </row>
    <row r="44" spans="1:50" x14ac:dyDescent="0.25">
      <c r="A44" s="1">
        <v>43</v>
      </c>
      <c r="B44" s="2">
        <v>1000</v>
      </c>
      <c r="C44" s="2">
        <v>1075</v>
      </c>
      <c r="D44" s="3">
        <f>T13_D!D43</f>
        <v>12.725</v>
      </c>
      <c r="E44" s="51">
        <f t="shared" si="9"/>
        <v>12.737724999999998</v>
      </c>
      <c r="F44" s="1">
        <v>103</v>
      </c>
      <c r="G44" s="2">
        <v>1500</v>
      </c>
      <c r="H44" s="2">
        <v>1075</v>
      </c>
      <c r="I44" s="3">
        <f>T13_D!D103</f>
        <v>12.967000000000001</v>
      </c>
      <c r="J44" s="51">
        <f t="shared" si="10"/>
        <v>12.759528</v>
      </c>
      <c r="K44" s="1">
        <v>163</v>
      </c>
      <c r="L44" s="2">
        <v>2700</v>
      </c>
      <c r="M44" s="2">
        <v>1075</v>
      </c>
      <c r="N44" s="3">
        <f>T13_D!D163</f>
        <v>12.635999999999999</v>
      </c>
      <c r="O44" s="51">
        <f t="shared" si="11"/>
        <v>12.741271999999999</v>
      </c>
      <c r="P44" s="1">
        <v>223</v>
      </c>
      <c r="Q44" s="2">
        <v>3200</v>
      </c>
      <c r="R44" s="2">
        <v>1075</v>
      </c>
      <c r="S44" s="3">
        <f>T13_D!D223</f>
        <v>12.928000000000001</v>
      </c>
      <c r="T44" s="63">
        <f t="shared" si="8"/>
        <v>12.762368</v>
      </c>
      <c r="U44" s="1">
        <v>283</v>
      </c>
      <c r="V44" s="2">
        <v>1000</v>
      </c>
      <c r="W44" s="2">
        <v>5875</v>
      </c>
      <c r="X44" s="2">
        <f>T13_D!D283</f>
        <v>12.676</v>
      </c>
      <c r="Y44" s="51">
        <f t="shared" si="4"/>
        <v>12.688675999999999</v>
      </c>
      <c r="Z44" s="1">
        <v>403</v>
      </c>
      <c r="AA44" s="2">
        <v>1500</v>
      </c>
      <c r="AB44" s="2">
        <v>5875</v>
      </c>
      <c r="AC44" s="2">
        <f>T13_D!D403</f>
        <v>12.938000000000001</v>
      </c>
      <c r="AD44" s="51">
        <f t="shared" si="5"/>
        <v>12.730992000000001</v>
      </c>
      <c r="AE44" s="1">
        <v>523</v>
      </c>
      <c r="AF44" s="2">
        <v>2700</v>
      </c>
      <c r="AG44" s="2">
        <v>5875</v>
      </c>
      <c r="AH44" s="2">
        <f>T13_D!D523</f>
        <v>12.602</v>
      </c>
      <c r="AI44" s="51">
        <f t="shared" si="6"/>
        <v>12.707204000000001</v>
      </c>
      <c r="AJ44" s="1">
        <v>643</v>
      </c>
      <c r="AK44" s="2">
        <v>3200</v>
      </c>
      <c r="AL44" s="2">
        <v>5875</v>
      </c>
      <c r="AM44" s="2">
        <f>T13_D!D643</f>
        <v>12.907999999999999</v>
      </c>
      <c r="AN44" s="51">
        <f t="shared" si="7"/>
        <v>12.742747999999999</v>
      </c>
    </row>
    <row r="45" spans="1:50" x14ac:dyDescent="0.25">
      <c r="A45" s="1">
        <v>44</v>
      </c>
      <c r="B45" s="2">
        <v>1000</v>
      </c>
      <c r="C45" s="2">
        <v>1100</v>
      </c>
      <c r="D45" s="3">
        <f>T13_D!D44</f>
        <v>12.734999999999999</v>
      </c>
      <c r="E45" s="51">
        <f t="shared" si="9"/>
        <v>12.747734999999999</v>
      </c>
      <c r="F45" s="1">
        <v>104</v>
      </c>
      <c r="G45" s="2">
        <v>1500</v>
      </c>
      <c r="H45" s="2">
        <v>1100</v>
      </c>
      <c r="I45" s="3">
        <f>T13_D!D104</f>
        <v>12.933</v>
      </c>
      <c r="J45" s="51">
        <f t="shared" si="10"/>
        <v>12.726072</v>
      </c>
      <c r="K45" s="1">
        <v>164</v>
      </c>
      <c r="L45" s="2">
        <v>2700</v>
      </c>
      <c r="M45" s="2">
        <v>1100</v>
      </c>
      <c r="N45" s="3">
        <f>T13_D!D164</f>
        <v>12.627000000000001</v>
      </c>
      <c r="O45" s="51">
        <f t="shared" si="11"/>
        <v>12.732254000000001</v>
      </c>
      <c r="P45" s="1">
        <v>224</v>
      </c>
      <c r="Q45" s="2">
        <v>3200</v>
      </c>
      <c r="R45" s="2">
        <v>1100</v>
      </c>
      <c r="S45" s="3">
        <f>T13_D!D224</f>
        <v>12.913</v>
      </c>
      <c r="T45" s="63">
        <f t="shared" si="8"/>
        <v>12.747653</v>
      </c>
      <c r="U45" s="1">
        <v>284</v>
      </c>
      <c r="V45" s="2">
        <v>1000</v>
      </c>
      <c r="W45" s="2">
        <v>5900</v>
      </c>
      <c r="X45" s="2">
        <f>T13_D!D284</f>
        <v>12.715</v>
      </c>
      <c r="Y45" s="51">
        <f t="shared" si="4"/>
        <v>12.727714999999998</v>
      </c>
      <c r="Z45" s="1">
        <v>404</v>
      </c>
      <c r="AA45" s="2">
        <v>1500</v>
      </c>
      <c r="AB45" s="2">
        <v>5900</v>
      </c>
      <c r="AC45" s="2">
        <f>T13_D!D404</f>
        <v>12.917999999999999</v>
      </c>
      <c r="AD45" s="51">
        <f t="shared" si="5"/>
        <v>12.711312</v>
      </c>
      <c r="AE45" s="1">
        <v>524</v>
      </c>
      <c r="AF45" s="2">
        <v>2700</v>
      </c>
      <c r="AG45" s="2">
        <v>5900</v>
      </c>
      <c r="AH45" s="2">
        <f>T13_D!D524</f>
        <v>12.597</v>
      </c>
      <c r="AI45" s="51">
        <f t="shared" si="6"/>
        <v>12.702194</v>
      </c>
      <c r="AJ45" s="1">
        <v>644</v>
      </c>
      <c r="AK45" s="2">
        <v>3200</v>
      </c>
      <c r="AL45" s="2">
        <v>5900</v>
      </c>
      <c r="AM45" s="2">
        <f>T13_D!D644</f>
        <v>12.907999999999999</v>
      </c>
      <c r="AN45" s="51">
        <f t="shared" si="7"/>
        <v>12.742747999999999</v>
      </c>
    </row>
    <row r="46" spans="1:50" x14ac:dyDescent="0.25">
      <c r="A46" s="1">
        <v>45</v>
      </c>
      <c r="B46" s="2">
        <v>1000</v>
      </c>
      <c r="C46" s="2">
        <v>1125</v>
      </c>
      <c r="D46" s="3">
        <f>T13_D!D45</f>
        <v>12.705</v>
      </c>
      <c r="E46" s="51">
        <f t="shared" si="9"/>
        <v>12.717704999999999</v>
      </c>
      <c r="F46" s="1">
        <v>105</v>
      </c>
      <c r="G46" s="2">
        <v>1500</v>
      </c>
      <c r="H46" s="2">
        <v>1125</v>
      </c>
      <c r="I46" s="3">
        <f>T13_D!D105</f>
        <v>12.946999999999999</v>
      </c>
      <c r="J46" s="51">
        <f t="shared" si="10"/>
        <v>12.739847999999999</v>
      </c>
      <c r="K46" s="1">
        <v>165</v>
      </c>
      <c r="L46" s="2">
        <v>2700</v>
      </c>
      <c r="M46" s="2">
        <v>1125</v>
      </c>
      <c r="N46" s="3">
        <f>T13_D!D165</f>
        <v>12.635999999999999</v>
      </c>
      <c r="O46" s="51">
        <f t="shared" si="11"/>
        <v>12.741271999999999</v>
      </c>
      <c r="P46" s="1">
        <v>225</v>
      </c>
      <c r="Q46" s="2">
        <v>3200</v>
      </c>
      <c r="R46" s="2">
        <v>1125</v>
      </c>
      <c r="S46" s="3">
        <f>T13_D!D225</f>
        <v>12.917999999999999</v>
      </c>
      <c r="T46" s="63">
        <f t="shared" si="8"/>
        <v>12.752557999999999</v>
      </c>
      <c r="U46" s="1">
        <v>285</v>
      </c>
      <c r="V46" s="2">
        <v>1000</v>
      </c>
      <c r="W46" s="2">
        <v>5925</v>
      </c>
      <c r="X46" s="2">
        <f>T13_D!D285</f>
        <v>12.696</v>
      </c>
      <c r="Y46" s="51">
        <f t="shared" si="4"/>
        <v>12.708695999999998</v>
      </c>
      <c r="Z46" s="1">
        <v>405</v>
      </c>
      <c r="AA46" s="2">
        <v>1500</v>
      </c>
      <c r="AB46" s="2">
        <v>5925</v>
      </c>
      <c r="AC46" s="2">
        <f>T13_D!D405</f>
        <v>12.913</v>
      </c>
      <c r="AD46" s="51">
        <f t="shared" si="5"/>
        <v>12.706391999999999</v>
      </c>
      <c r="AE46" s="1">
        <v>525</v>
      </c>
      <c r="AF46" s="2">
        <v>2700</v>
      </c>
      <c r="AG46" s="2">
        <v>5925</v>
      </c>
      <c r="AH46" s="2">
        <f>T13_D!D525</f>
        <v>12.612</v>
      </c>
      <c r="AI46" s="51">
        <f t="shared" si="6"/>
        <v>12.717224</v>
      </c>
      <c r="AJ46" s="1">
        <v>645</v>
      </c>
      <c r="AK46" s="2">
        <v>3200</v>
      </c>
      <c r="AL46" s="2">
        <v>5925</v>
      </c>
      <c r="AM46" s="2">
        <f>T13_D!D645</f>
        <v>12.913</v>
      </c>
      <c r="AN46" s="51">
        <f t="shared" si="7"/>
        <v>12.747653</v>
      </c>
    </row>
    <row r="47" spans="1:50" x14ac:dyDescent="0.25">
      <c r="A47" s="1">
        <v>46</v>
      </c>
      <c r="B47" s="2">
        <v>1000</v>
      </c>
      <c r="C47" s="2">
        <v>1150</v>
      </c>
      <c r="D47" s="3">
        <f>T13_D!D46</f>
        <v>12.701000000000001</v>
      </c>
      <c r="E47" s="51">
        <f t="shared" si="9"/>
        <v>12.713700999999999</v>
      </c>
      <c r="F47" s="1">
        <v>106</v>
      </c>
      <c r="G47" s="2">
        <v>1500</v>
      </c>
      <c r="H47" s="2">
        <v>1150</v>
      </c>
      <c r="I47" s="3">
        <f>T13_D!D106</f>
        <v>12.962</v>
      </c>
      <c r="J47" s="51">
        <f t="shared" si="10"/>
        <v>12.754607999999999</v>
      </c>
      <c r="K47" s="1">
        <v>166</v>
      </c>
      <c r="L47" s="2">
        <v>2700</v>
      </c>
      <c r="M47" s="2">
        <v>1150</v>
      </c>
      <c r="N47" s="3">
        <f>T13_D!D166</f>
        <v>12.646000000000001</v>
      </c>
      <c r="O47" s="51">
        <f t="shared" si="11"/>
        <v>12.751292000000001</v>
      </c>
      <c r="P47" s="1">
        <v>226</v>
      </c>
      <c r="Q47" s="2">
        <v>3200</v>
      </c>
      <c r="R47" s="2">
        <v>1150</v>
      </c>
      <c r="S47" s="3">
        <f>T13_D!D226</f>
        <v>12.913</v>
      </c>
      <c r="T47" s="63">
        <f t="shared" si="8"/>
        <v>12.747653</v>
      </c>
      <c r="U47" s="1">
        <v>286</v>
      </c>
      <c r="V47" s="2">
        <v>1000</v>
      </c>
      <c r="W47" s="2">
        <v>5950</v>
      </c>
      <c r="X47" s="2">
        <f>T13_D!D286</f>
        <v>12.691000000000001</v>
      </c>
      <c r="Y47" s="51">
        <f t="shared" si="4"/>
        <v>12.703690999999999</v>
      </c>
      <c r="Z47" s="1">
        <v>406</v>
      </c>
      <c r="AA47" s="2">
        <v>1500</v>
      </c>
      <c r="AB47" s="2">
        <v>5950</v>
      </c>
      <c r="AC47" s="2">
        <f>T13_D!D406</f>
        <v>12.928000000000001</v>
      </c>
      <c r="AD47" s="51">
        <f t="shared" si="5"/>
        <v>12.721152</v>
      </c>
      <c r="AE47" s="1">
        <v>526</v>
      </c>
      <c r="AF47" s="2">
        <v>2700</v>
      </c>
      <c r="AG47" s="2">
        <v>5950</v>
      </c>
      <c r="AH47" s="2">
        <f>T13_D!D526</f>
        <v>12.592000000000001</v>
      </c>
      <c r="AI47" s="51">
        <f t="shared" si="6"/>
        <v>12.697184</v>
      </c>
      <c r="AJ47" s="1">
        <v>646</v>
      </c>
      <c r="AK47" s="2">
        <v>3200</v>
      </c>
      <c r="AL47" s="2">
        <v>5950</v>
      </c>
      <c r="AM47" s="2">
        <f>T13_D!D646</f>
        <v>12.853999999999999</v>
      </c>
      <c r="AN47" s="51">
        <f t="shared" si="7"/>
        <v>12.689774</v>
      </c>
    </row>
    <row r="48" spans="1:50" x14ac:dyDescent="0.25">
      <c r="A48" s="1">
        <v>47</v>
      </c>
      <c r="B48" s="2">
        <v>1000</v>
      </c>
      <c r="C48" s="2">
        <v>1175</v>
      </c>
      <c r="D48" s="3">
        <f>T13_D!D47</f>
        <v>12.72</v>
      </c>
      <c r="E48" s="51">
        <f t="shared" si="9"/>
        <v>12.732719999999999</v>
      </c>
      <c r="F48" s="1">
        <v>107</v>
      </c>
      <c r="G48" s="2">
        <v>1500</v>
      </c>
      <c r="H48" s="2">
        <v>1175</v>
      </c>
      <c r="I48" s="3">
        <f>T13_D!D107</f>
        <v>12.952</v>
      </c>
      <c r="J48" s="51">
        <f t="shared" si="10"/>
        <v>12.744768000000001</v>
      </c>
      <c r="K48" s="1">
        <v>167</v>
      </c>
      <c r="L48" s="2">
        <v>2700</v>
      </c>
      <c r="M48" s="2">
        <v>1175</v>
      </c>
      <c r="N48" s="3">
        <f>T13_D!D167</f>
        <v>12.641</v>
      </c>
      <c r="O48" s="51">
        <f t="shared" si="11"/>
        <v>12.746282000000001</v>
      </c>
      <c r="P48" s="1">
        <v>227</v>
      </c>
      <c r="Q48" s="2">
        <v>3200</v>
      </c>
      <c r="R48" s="2">
        <v>1175</v>
      </c>
      <c r="S48" s="3">
        <f>T13_D!D227</f>
        <v>12.928000000000001</v>
      </c>
      <c r="T48" s="63">
        <f t="shared" si="8"/>
        <v>12.762368</v>
      </c>
      <c r="U48" s="1">
        <v>287</v>
      </c>
      <c r="V48" s="2">
        <v>1000</v>
      </c>
      <c r="W48" s="2">
        <v>5975</v>
      </c>
      <c r="X48" s="2">
        <f>T13_D!D287</f>
        <v>12.701000000000001</v>
      </c>
      <c r="Y48" s="51">
        <f t="shared" si="4"/>
        <v>12.713700999999999</v>
      </c>
      <c r="Z48" s="1">
        <v>407</v>
      </c>
      <c r="AA48" s="2">
        <v>1500</v>
      </c>
      <c r="AB48" s="2">
        <v>5975</v>
      </c>
      <c r="AC48" s="2">
        <f>T13_D!D407</f>
        <v>12.946999999999999</v>
      </c>
      <c r="AD48" s="51">
        <f t="shared" si="5"/>
        <v>12.739847999999999</v>
      </c>
      <c r="AE48" s="1">
        <v>527</v>
      </c>
      <c r="AF48" s="2">
        <v>2700</v>
      </c>
      <c r="AG48" s="2">
        <v>5975</v>
      </c>
      <c r="AH48" s="2">
        <f>T13_D!D527</f>
        <v>12.612</v>
      </c>
      <c r="AI48" s="51">
        <f t="shared" si="6"/>
        <v>12.717224</v>
      </c>
      <c r="AJ48" s="1">
        <v>647</v>
      </c>
      <c r="AK48" s="2">
        <v>3200</v>
      </c>
      <c r="AL48" s="2">
        <v>5975</v>
      </c>
      <c r="AM48" s="2">
        <f>T13_D!D647</f>
        <v>12.878</v>
      </c>
      <c r="AN48" s="51">
        <f t="shared" si="7"/>
        <v>12.713317999999999</v>
      </c>
    </row>
    <row r="49" spans="1:40" x14ac:dyDescent="0.25">
      <c r="A49" s="1">
        <v>48</v>
      </c>
      <c r="B49" s="2">
        <v>1000</v>
      </c>
      <c r="C49" s="2">
        <v>1200</v>
      </c>
      <c r="D49" s="3">
        <f>T13_D!D48</f>
        <v>12.71</v>
      </c>
      <c r="E49" s="51">
        <f t="shared" si="9"/>
        <v>12.722709999999999</v>
      </c>
      <c r="F49" s="1">
        <v>108</v>
      </c>
      <c r="G49" s="2">
        <v>1500</v>
      </c>
      <c r="H49" s="2">
        <v>1200</v>
      </c>
      <c r="I49" s="3">
        <f>T13_D!D108</f>
        <v>12.938000000000001</v>
      </c>
      <c r="J49" s="51">
        <f t="shared" si="10"/>
        <v>12.730992000000001</v>
      </c>
      <c r="K49" s="1">
        <v>168</v>
      </c>
      <c r="L49" s="2">
        <v>2700</v>
      </c>
      <c r="M49" s="2">
        <v>1200</v>
      </c>
      <c r="N49" s="3">
        <f>T13_D!D168</f>
        <v>12.635999999999999</v>
      </c>
      <c r="O49" s="51">
        <f t="shared" si="11"/>
        <v>12.741271999999999</v>
      </c>
      <c r="P49" s="1">
        <v>228</v>
      </c>
      <c r="Q49" s="2">
        <v>3200</v>
      </c>
      <c r="R49" s="2">
        <v>1200</v>
      </c>
      <c r="S49" s="3">
        <f>T13_D!D228</f>
        <v>12.933</v>
      </c>
      <c r="T49" s="63">
        <f t="shared" si="8"/>
        <v>12.767272999999999</v>
      </c>
      <c r="U49" s="1">
        <v>288</v>
      </c>
      <c r="V49" s="2">
        <v>1000</v>
      </c>
      <c r="W49" s="2">
        <v>6000</v>
      </c>
      <c r="X49" s="2">
        <f>T13_D!D288</f>
        <v>12.71</v>
      </c>
      <c r="Y49" s="51">
        <f t="shared" si="4"/>
        <v>12.722709999999999</v>
      </c>
      <c r="Z49" s="1">
        <v>408</v>
      </c>
      <c r="AA49" s="2">
        <v>1500</v>
      </c>
      <c r="AB49" s="2">
        <v>6000</v>
      </c>
      <c r="AC49" s="2">
        <f>T13_D!D408</f>
        <v>12.928000000000001</v>
      </c>
      <c r="AD49" s="51">
        <f t="shared" si="5"/>
        <v>12.721152</v>
      </c>
      <c r="AE49" s="1">
        <v>528</v>
      </c>
      <c r="AF49" s="2">
        <v>2700</v>
      </c>
      <c r="AG49" s="2">
        <v>6000</v>
      </c>
      <c r="AH49" s="2">
        <f>T13_D!D528</f>
        <v>12.617000000000001</v>
      </c>
      <c r="AI49" s="51">
        <f t="shared" si="6"/>
        <v>12.722234</v>
      </c>
      <c r="AJ49" s="1">
        <v>648</v>
      </c>
      <c r="AK49" s="2">
        <v>3200</v>
      </c>
      <c r="AL49" s="2">
        <v>6000</v>
      </c>
      <c r="AM49" s="2">
        <f>T13_D!D648</f>
        <v>12.888</v>
      </c>
      <c r="AN49" s="51">
        <f t="shared" si="7"/>
        <v>12.723127999999999</v>
      </c>
    </row>
    <row r="50" spans="1:40" x14ac:dyDescent="0.25">
      <c r="A50" s="1">
        <v>49</v>
      </c>
      <c r="B50" s="2">
        <v>1000</v>
      </c>
      <c r="C50" s="2">
        <v>1225</v>
      </c>
      <c r="D50" s="3">
        <f>T13_D!D49</f>
        <v>12.715</v>
      </c>
      <c r="E50" s="51">
        <f t="shared" si="9"/>
        <v>12.727714999999998</v>
      </c>
      <c r="F50" s="1">
        <v>109</v>
      </c>
      <c r="G50" s="2">
        <v>1500</v>
      </c>
      <c r="H50" s="2">
        <v>1225</v>
      </c>
      <c r="I50" s="3">
        <f>T13_D!D109</f>
        <v>12.952</v>
      </c>
      <c r="J50" s="51">
        <f t="shared" si="10"/>
        <v>12.744768000000001</v>
      </c>
      <c r="K50" s="1">
        <v>169</v>
      </c>
      <c r="L50" s="2">
        <v>2700</v>
      </c>
      <c r="M50" s="2">
        <v>1225</v>
      </c>
      <c r="N50" s="3">
        <f>T13_D!D169</f>
        <v>12.622</v>
      </c>
      <c r="O50" s="51">
        <f t="shared" si="11"/>
        <v>12.727244000000001</v>
      </c>
      <c r="P50" s="1">
        <v>229</v>
      </c>
      <c r="Q50" s="2">
        <v>3200</v>
      </c>
      <c r="R50" s="2">
        <v>1225</v>
      </c>
      <c r="S50" s="3">
        <f>T13_D!D229</f>
        <v>12.917999999999999</v>
      </c>
      <c r="T50" s="63">
        <f t="shared" si="8"/>
        <v>12.752557999999999</v>
      </c>
      <c r="U50" s="1">
        <v>289</v>
      </c>
      <c r="V50" s="2">
        <v>1000</v>
      </c>
      <c r="W50" s="2">
        <v>6025</v>
      </c>
      <c r="X50" s="2">
        <f>T13_D!D289</f>
        <v>12.715</v>
      </c>
      <c r="Y50" s="51">
        <f t="shared" si="4"/>
        <v>12.727714999999998</v>
      </c>
      <c r="Z50" s="1">
        <v>409</v>
      </c>
      <c r="AA50" s="2">
        <v>1500</v>
      </c>
      <c r="AB50" s="2">
        <v>6025</v>
      </c>
      <c r="AC50" s="2">
        <f>T13_D!D409</f>
        <v>12.917999999999999</v>
      </c>
      <c r="AD50" s="51">
        <f t="shared" si="5"/>
        <v>12.711312</v>
      </c>
      <c r="AE50" s="1">
        <v>529</v>
      </c>
      <c r="AF50" s="2">
        <v>2700</v>
      </c>
      <c r="AG50" s="2">
        <v>6025</v>
      </c>
      <c r="AH50" s="2">
        <f>T13_D!D529</f>
        <v>12.606999999999999</v>
      </c>
      <c r="AI50" s="51">
        <f t="shared" si="6"/>
        <v>12.712213999999999</v>
      </c>
      <c r="AJ50" s="1">
        <v>649</v>
      </c>
      <c r="AK50" s="2">
        <v>3200</v>
      </c>
      <c r="AL50" s="2">
        <v>6025</v>
      </c>
      <c r="AM50" s="2">
        <f>T13_D!D649</f>
        <v>12.923</v>
      </c>
      <c r="AN50" s="51">
        <f t="shared" si="7"/>
        <v>12.757463</v>
      </c>
    </row>
    <row r="51" spans="1:40" x14ac:dyDescent="0.25">
      <c r="A51" s="1">
        <v>50</v>
      </c>
      <c r="B51" s="2">
        <v>1000</v>
      </c>
      <c r="C51" s="2">
        <v>1250</v>
      </c>
      <c r="D51" s="3">
        <f>T13_D!D50</f>
        <v>12.72</v>
      </c>
      <c r="E51" s="51">
        <f t="shared" si="9"/>
        <v>12.732719999999999</v>
      </c>
      <c r="F51" s="1">
        <v>110</v>
      </c>
      <c r="G51" s="2">
        <v>1500</v>
      </c>
      <c r="H51" s="2">
        <v>1250</v>
      </c>
      <c r="I51" s="3">
        <f>T13_D!D110</f>
        <v>12.928000000000001</v>
      </c>
      <c r="J51" s="51">
        <f t="shared" si="10"/>
        <v>12.721152</v>
      </c>
      <c r="K51" s="1">
        <v>170</v>
      </c>
      <c r="L51" s="2">
        <v>2700</v>
      </c>
      <c r="M51" s="2">
        <v>1250</v>
      </c>
      <c r="N51" s="3">
        <f>T13_D!D170</f>
        <v>12.627000000000001</v>
      </c>
      <c r="O51" s="51">
        <f t="shared" si="11"/>
        <v>12.732254000000001</v>
      </c>
      <c r="P51" s="1">
        <v>230</v>
      </c>
      <c r="Q51" s="2">
        <v>3200</v>
      </c>
      <c r="R51" s="2">
        <v>1250</v>
      </c>
      <c r="S51" s="3">
        <f>T13_D!D230</f>
        <v>12.907999999999999</v>
      </c>
      <c r="T51" s="63">
        <f t="shared" si="8"/>
        <v>12.742747999999999</v>
      </c>
      <c r="U51" s="1">
        <v>290</v>
      </c>
      <c r="V51" s="2">
        <v>1000</v>
      </c>
      <c r="W51" s="2">
        <v>6050</v>
      </c>
      <c r="X51" s="2">
        <f>T13_D!D290</f>
        <v>12.696</v>
      </c>
      <c r="Y51" s="51">
        <f t="shared" si="4"/>
        <v>12.708695999999998</v>
      </c>
      <c r="Z51" s="1">
        <v>410</v>
      </c>
      <c r="AA51" s="2">
        <v>1500</v>
      </c>
      <c r="AB51" s="2">
        <v>6050</v>
      </c>
      <c r="AC51" s="2">
        <f>T13_D!D410</f>
        <v>12.933</v>
      </c>
      <c r="AD51" s="51">
        <f t="shared" si="5"/>
        <v>12.726072</v>
      </c>
      <c r="AE51" s="1">
        <v>530</v>
      </c>
      <c r="AF51" s="2">
        <v>2700</v>
      </c>
      <c r="AG51" s="2">
        <v>6050</v>
      </c>
      <c r="AH51" s="2">
        <f>T13_D!D530</f>
        <v>12.627000000000001</v>
      </c>
      <c r="AI51" s="51">
        <f t="shared" si="6"/>
        <v>12.732254000000001</v>
      </c>
      <c r="AJ51" s="1">
        <v>650</v>
      </c>
      <c r="AK51" s="2">
        <v>3200</v>
      </c>
      <c r="AL51" s="2">
        <v>6050</v>
      </c>
      <c r="AM51" s="2">
        <f>T13_D!D650</f>
        <v>12.888</v>
      </c>
      <c r="AN51" s="51">
        <f t="shared" si="7"/>
        <v>12.723127999999999</v>
      </c>
    </row>
    <row r="52" spans="1:40" x14ac:dyDescent="0.25">
      <c r="A52" s="1">
        <v>51</v>
      </c>
      <c r="B52" s="2">
        <v>1000</v>
      </c>
      <c r="C52" s="2">
        <v>1275</v>
      </c>
      <c r="D52" s="3">
        <f>T13_D!D51</f>
        <v>12.696</v>
      </c>
      <c r="E52" s="51">
        <f t="shared" si="9"/>
        <v>12.708695999999998</v>
      </c>
      <c r="F52" s="1">
        <v>111</v>
      </c>
      <c r="G52" s="2">
        <v>1500</v>
      </c>
      <c r="H52" s="2">
        <v>1275</v>
      </c>
      <c r="I52" s="3">
        <f>T13_D!D111</f>
        <v>12.938000000000001</v>
      </c>
      <c r="J52" s="51">
        <f t="shared" si="10"/>
        <v>12.730992000000001</v>
      </c>
      <c r="K52" s="1">
        <v>171</v>
      </c>
      <c r="L52" s="2">
        <v>2700</v>
      </c>
      <c r="M52" s="2">
        <v>1275</v>
      </c>
      <c r="N52" s="3">
        <f>T13_D!D171</f>
        <v>12.631</v>
      </c>
      <c r="O52" s="51">
        <f t="shared" si="11"/>
        <v>12.736262</v>
      </c>
      <c r="P52" s="1">
        <v>231</v>
      </c>
      <c r="Q52" s="2">
        <v>3200</v>
      </c>
      <c r="R52" s="2">
        <v>1275</v>
      </c>
      <c r="S52" s="3">
        <f>T13_D!D231</f>
        <v>12.913</v>
      </c>
      <c r="T52" s="63">
        <f t="shared" si="8"/>
        <v>12.747653</v>
      </c>
      <c r="U52" s="1">
        <v>291</v>
      </c>
      <c r="V52" s="2">
        <v>1000</v>
      </c>
      <c r="W52" s="2">
        <v>6075</v>
      </c>
      <c r="X52" s="2">
        <f>T13_D!D291</f>
        <v>12.72</v>
      </c>
      <c r="Y52" s="51">
        <f t="shared" si="4"/>
        <v>12.732719999999999</v>
      </c>
      <c r="Z52" s="1">
        <v>411</v>
      </c>
      <c r="AA52" s="2">
        <v>1500</v>
      </c>
      <c r="AB52" s="2">
        <v>6075</v>
      </c>
      <c r="AC52" s="2">
        <f>T13_D!D411</f>
        <v>12.942</v>
      </c>
      <c r="AD52" s="51">
        <f t="shared" si="5"/>
        <v>12.734928</v>
      </c>
      <c r="AE52" s="1">
        <v>531</v>
      </c>
      <c r="AF52" s="2">
        <v>2700</v>
      </c>
      <c r="AG52" s="2">
        <v>6075</v>
      </c>
      <c r="AH52" s="2">
        <f>T13_D!D531</f>
        <v>12.627000000000001</v>
      </c>
      <c r="AI52" s="51">
        <f t="shared" si="6"/>
        <v>12.732254000000001</v>
      </c>
      <c r="AJ52" s="1">
        <v>651</v>
      </c>
      <c r="AK52" s="2">
        <v>3200</v>
      </c>
      <c r="AL52" s="2">
        <v>6075</v>
      </c>
      <c r="AM52" s="2">
        <f>T13_D!D651</f>
        <v>12.888</v>
      </c>
      <c r="AN52" s="51">
        <f t="shared" si="7"/>
        <v>12.723127999999999</v>
      </c>
    </row>
    <row r="53" spans="1:40" x14ac:dyDescent="0.25">
      <c r="A53" s="1">
        <v>52</v>
      </c>
      <c r="B53" s="2">
        <v>1000</v>
      </c>
      <c r="C53" s="2">
        <v>1300</v>
      </c>
      <c r="D53" s="3">
        <f>T13_D!D52</f>
        <v>12.705</v>
      </c>
      <c r="E53" s="51">
        <f t="shared" si="9"/>
        <v>12.717704999999999</v>
      </c>
      <c r="F53" s="1">
        <v>112</v>
      </c>
      <c r="G53" s="2">
        <v>1500</v>
      </c>
      <c r="H53" s="2">
        <v>1300</v>
      </c>
      <c r="I53" s="3">
        <f>T13_D!D112</f>
        <v>12.938000000000001</v>
      </c>
      <c r="J53" s="51">
        <f t="shared" si="10"/>
        <v>12.730992000000001</v>
      </c>
      <c r="K53" s="1">
        <v>172</v>
      </c>
      <c r="L53" s="2">
        <v>2700</v>
      </c>
      <c r="M53" s="2">
        <v>1300</v>
      </c>
      <c r="N53" s="3">
        <f>T13_D!D172</f>
        <v>12.651</v>
      </c>
      <c r="O53" s="51">
        <f t="shared" si="11"/>
        <v>12.756302</v>
      </c>
      <c r="P53" s="1">
        <v>232</v>
      </c>
      <c r="Q53" s="2">
        <v>3200</v>
      </c>
      <c r="R53" s="2">
        <v>1300</v>
      </c>
      <c r="S53" s="3">
        <f>T13_D!D232</f>
        <v>12.903</v>
      </c>
      <c r="T53" s="63">
        <f t="shared" si="8"/>
        <v>12.737843</v>
      </c>
      <c r="U53" s="1">
        <v>292</v>
      </c>
      <c r="V53" s="2">
        <v>1000</v>
      </c>
      <c r="W53" s="2">
        <v>6100</v>
      </c>
      <c r="X53" s="2">
        <f>T13_D!D292</f>
        <v>12.696</v>
      </c>
      <c r="Y53" s="51">
        <f t="shared" si="4"/>
        <v>12.708695999999998</v>
      </c>
      <c r="Z53" s="1">
        <v>412</v>
      </c>
      <c r="AA53" s="2">
        <v>1500</v>
      </c>
      <c r="AB53" s="2">
        <v>6100</v>
      </c>
      <c r="AC53" s="2">
        <f>T13_D!D412</f>
        <v>12.946999999999999</v>
      </c>
      <c r="AD53" s="51">
        <f t="shared" si="5"/>
        <v>12.739847999999999</v>
      </c>
      <c r="AE53" s="1">
        <v>532</v>
      </c>
      <c r="AF53" s="2">
        <v>2700</v>
      </c>
      <c r="AG53" s="2">
        <v>6100</v>
      </c>
      <c r="AH53" s="2">
        <f>T13_D!D532</f>
        <v>12.602</v>
      </c>
      <c r="AI53" s="51">
        <f t="shared" si="6"/>
        <v>12.707204000000001</v>
      </c>
      <c r="AJ53" s="1">
        <v>652</v>
      </c>
      <c r="AK53" s="2">
        <v>3200</v>
      </c>
      <c r="AL53" s="2">
        <v>6100</v>
      </c>
      <c r="AM53" s="2">
        <f>T13_D!D652</f>
        <v>12.888</v>
      </c>
      <c r="AN53" s="51">
        <f t="shared" si="7"/>
        <v>12.723127999999999</v>
      </c>
    </row>
    <row r="54" spans="1:40" x14ac:dyDescent="0.25">
      <c r="A54" s="1">
        <v>53</v>
      </c>
      <c r="B54" s="2">
        <v>1000</v>
      </c>
      <c r="C54" s="2">
        <v>1325</v>
      </c>
      <c r="D54" s="3">
        <f>T13_D!D53</f>
        <v>12.691000000000001</v>
      </c>
      <c r="E54" s="51">
        <f t="shared" si="9"/>
        <v>12.703690999999999</v>
      </c>
      <c r="F54" s="1">
        <v>113</v>
      </c>
      <c r="G54" s="2">
        <v>1500</v>
      </c>
      <c r="H54" s="2">
        <v>1325</v>
      </c>
      <c r="I54" s="3">
        <f>T13_D!D113</f>
        <v>12.972</v>
      </c>
      <c r="J54" s="51">
        <f t="shared" si="10"/>
        <v>12.764448</v>
      </c>
      <c r="K54" s="1">
        <v>173</v>
      </c>
      <c r="L54" s="2">
        <v>2700</v>
      </c>
      <c r="M54" s="2">
        <v>1325</v>
      </c>
      <c r="N54" s="3">
        <f>T13_D!D173</f>
        <v>12.631</v>
      </c>
      <c r="O54" s="51">
        <f t="shared" si="11"/>
        <v>12.736262</v>
      </c>
      <c r="P54" s="1">
        <v>233</v>
      </c>
      <c r="Q54" s="2">
        <v>3200</v>
      </c>
      <c r="R54" s="2">
        <v>1325</v>
      </c>
      <c r="S54" s="3">
        <f>T13_D!D233</f>
        <v>12.933</v>
      </c>
      <c r="T54" s="63">
        <f t="shared" si="8"/>
        <v>12.767272999999999</v>
      </c>
      <c r="U54" s="1">
        <v>293</v>
      </c>
      <c r="V54" s="2">
        <v>1000</v>
      </c>
      <c r="W54" s="2">
        <v>6125</v>
      </c>
      <c r="X54" s="2">
        <f>T13_D!D293</f>
        <v>12.701000000000001</v>
      </c>
      <c r="Y54" s="51">
        <f t="shared" si="4"/>
        <v>12.713700999999999</v>
      </c>
      <c r="Z54" s="1">
        <v>413</v>
      </c>
      <c r="AA54" s="2">
        <v>1500</v>
      </c>
      <c r="AB54" s="2">
        <v>6125</v>
      </c>
      <c r="AC54" s="2">
        <f>T13_D!D413</f>
        <v>12.942</v>
      </c>
      <c r="AD54" s="51">
        <f t="shared" si="5"/>
        <v>12.734928</v>
      </c>
      <c r="AE54" s="1">
        <v>533</v>
      </c>
      <c r="AF54" s="2">
        <v>2700</v>
      </c>
      <c r="AG54" s="2">
        <v>6125</v>
      </c>
      <c r="AH54" s="2">
        <f>T13_D!D533</f>
        <v>12.627000000000001</v>
      </c>
      <c r="AI54" s="51">
        <f t="shared" si="6"/>
        <v>12.732254000000001</v>
      </c>
      <c r="AJ54" s="1">
        <v>653</v>
      </c>
      <c r="AK54" s="2">
        <v>3200</v>
      </c>
      <c r="AL54" s="2">
        <v>6125</v>
      </c>
      <c r="AM54" s="2">
        <f>T13_D!D653</f>
        <v>12.903</v>
      </c>
      <c r="AN54" s="51">
        <f t="shared" si="7"/>
        <v>12.737843</v>
      </c>
    </row>
    <row r="55" spans="1:40" x14ac:dyDescent="0.25">
      <c r="A55" s="1">
        <v>54</v>
      </c>
      <c r="B55" s="2">
        <v>1000</v>
      </c>
      <c r="C55" s="2">
        <v>1350</v>
      </c>
      <c r="D55" s="3">
        <f>T13_D!D54</f>
        <v>12.72</v>
      </c>
      <c r="E55" s="51">
        <f t="shared" si="9"/>
        <v>12.732719999999999</v>
      </c>
      <c r="F55" s="1">
        <v>114</v>
      </c>
      <c r="G55" s="2">
        <v>1500</v>
      </c>
      <c r="H55" s="2">
        <v>1350</v>
      </c>
      <c r="I55" s="3">
        <f>T13_D!D114</f>
        <v>12.952</v>
      </c>
      <c r="J55" s="51">
        <f t="shared" si="10"/>
        <v>12.744768000000001</v>
      </c>
      <c r="K55" s="1">
        <v>174</v>
      </c>
      <c r="L55" s="2">
        <v>2700</v>
      </c>
      <c r="M55" s="2">
        <v>1350</v>
      </c>
      <c r="N55" s="3">
        <f>T13_D!D174</f>
        <v>12.635999999999999</v>
      </c>
      <c r="O55" s="51">
        <f t="shared" si="11"/>
        <v>12.741271999999999</v>
      </c>
      <c r="P55" s="1">
        <v>234</v>
      </c>
      <c r="Q55" s="2">
        <v>3200</v>
      </c>
      <c r="R55" s="2">
        <v>1350</v>
      </c>
      <c r="S55" s="3">
        <f>T13_D!D234</f>
        <v>12.942</v>
      </c>
      <c r="T55" s="63">
        <f t="shared" si="8"/>
        <v>12.776102</v>
      </c>
      <c r="U55" s="1">
        <v>294</v>
      </c>
      <c r="V55" s="2">
        <v>1000</v>
      </c>
      <c r="W55" s="2">
        <v>6150</v>
      </c>
      <c r="X55" s="2">
        <f>T13_D!D294</f>
        <v>12.725</v>
      </c>
      <c r="Y55" s="51">
        <f t="shared" si="4"/>
        <v>12.737724999999998</v>
      </c>
      <c r="Z55" s="1">
        <v>414</v>
      </c>
      <c r="AA55" s="2">
        <v>1500</v>
      </c>
      <c r="AB55" s="2">
        <v>6150</v>
      </c>
      <c r="AC55" s="2">
        <f>T13_D!D414</f>
        <v>12.913</v>
      </c>
      <c r="AD55" s="51">
        <f t="shared" si="5"/>
        <v>12.706391999999999</v>
      </c>
      <c r="AE55" s="1">
        <v>534</v>
      </c>
      <c r="AF55" s="2">
        <v>2700</v>
      </c>
      <c r="AG55" s="2">
        <v>6150</v>
      </c>
      <c r="AH55" s="2">
        <f>T13_D!D534</f>
        <v>12.617000000000001</v>
      </c>
      <c r="AI55" s="51">
        <f t="shared" si="6"/>
        <v>12.722234</v>
      </c>
      <c r="AJ55" s="1">
        <v>654</v>
      </c>
      <c r="AK55" s="2">
        <v>3200</v>
      </c>
      <c r="AL55" s="2">
        <v>6150</v>
      </c>
      <c r="AM55" s="2">
        <f>T13_D!D654</f>
        <v>12.933</v>
      </c>
      <c r="AN55" s="51">
        <f t="shared" si="7"/>
        <v>12.767272999999999</v>
      </c>
    </row>
    <row r="56" spans="1:40" x14ac:dyDescent="0.25">
      <c r="A56" s="1">
        <v>55</v>
      </c>
      <c r="B56" s="2">
        <v>1000</v>
      </c>
      <c r="C56" s="2">
        <v>1375</v>
      </c>
      <c r="D56" s="3">
        <f>T13_D!D55</f>
        <v>12.734999999999999</v>
      </c>
      <c r="E56" s="51">
        <f t="shared" si="9"/>
        <v>12.747734999999999</v>
      </c>
      <c r="F56" s="1">
        <v>115</v>
      </c>
      <c r="G56" s="2">
        <v>1500</v>
      </c>
      <c r="H56" s="2">
        <v>1375</v>
      </c>
      <c r="I56" s="3">
        <f>T13_D!D115</f>
        <v>12.942</v>
      </c>
      <c r="J56" s="51">
        <f t="shared" si="10"/>
        <v>12.734928</v>
      </c>
      <c r="K56" s="1">
        <v>175</v>
      </c>
      <c r="L56" s="2">
        <v>2700</v>
      </c>
      <c r="M56" s="2">
        <v>1375</v>
      </c>
      <c r="N56" s="3">
        <f>T13_D!D175</f>
        <v>12.602</v>
      </c>
      <c r="O56" s="51">
        <f t="shared" si="11"/>
        <v>12.707204000000001</v>
      </c>
      <c r="P56" s="1">
        <v>235</v>
      </c>
      <c r="Q56" s="2">
        <v>3200</v>
      </c>
      <c r="R56" s="2">
        <v>1375</v>
      </c>
      <c r="S56" s="3">
        <f>T13_D!D235</f>
        <v>12.917999999999999</v>
      </c>
      <c r="T56" s="63">
        <f t="shared" si="8"/>
        <v>12.752557999999999</v>
      </c>
      <c r="U56" s="1">
        <v>295</v>
      </c>
      <c r="V56" s="2">
        <v>1000</v>
      </c>
      <c r="W56" s="2">
        <v>6175</v>
      </c>
      <c r="X56" s="2">
        <f>T13_D!D295</f>
        <v>12.680999999999999</v>
      </c>
      <c r="Y56" s="51">
        <f t="shared" si="4"/>
        <v>12.693680999999998</v>
      </c>
      <c r="Z56" s="1">
        <v>415</v>
      </c>
      <c r="AA56" s="2">
        <v>1500</v>
      </c>
      <c r="AB56" s="2">
        <v>6175</v>
      </c>
      <c r="AC56" s="2">
        <f>T13_D!D415</f>
        <v>12.946999999999999</v>
      </c>
      <c r="AD56" s="51">
        <f t="shared" si="5"/>
        <v>12.739847999999999</v>
      </c>
      <c r="AE56" s="1">
        <v>535</v>
      </c>
      <c r="AF56" s="2">
        <v>2700</v>
      </c>
      <c r="AG56" s="2">
        <v>6175</v>
      </c>
      <c r="AH56" s="2">
        <f>T13_D!D535</f>
        <v>12.606999999999999</v>
      </c>
      <c r="AI56" s="51">
        <f t="shared" si="6"/>
        <v>12.712213999999999</v>
      </c>
      <c r="AJ56" s="1">
        <v>655</v>
      </c>
      <c r="AK56" s="2">
        <v>3200</v>
      </c>
      <c r="AL56" s="2">
        <v>6175</v>
      </c>
      <c r="AM56" s="2">
        <f>T13_D!D655</f>
        <v>12.888</v>
      </c>
      <c r="AN56" s="51">
        <f t="shared" si="7"/>
        <v>12.723127999999999</v>
      </c>
    </row>
    <row r="57" spans="1:40" x14ac:dyDescent="0.25">
      <c r="A57" s="1">
        <v>56</v>
      </c>
      <c r="B57" s="2">
        <v>1000</v>
      </c>
      <c r="C57" s="2">
        <v>1400</v>
      </c>
      <c r="D57" s="3">
        <f>T13_D!D56</f>
        <v>12.71</v>
      </c>
      <c r="E57" s="51">
        <f t="shared" si="9"/>
        <v>12.722709999999999</v>
      </c>
      <c r="F57" s="1">
        <v>116</v>
      </c>
      <c r="G57" s="2">
        <v>1500</v>
      </c>
      <c r="H57" s="2">
        <v>1400</v>
      </c>
      <c r="I57" s="3">
        <f>T13_D!D116</f>
        <v>12.933</v>
      </c>
      <c r="J57" s="51">
        <f t="shared" si="10"/>
        <v>12.726072</v>
      </c>
      <c r="K57" s="1">
        <v>176</v>
      </c>
      <c r="L57" s="2">
        <v>2700</v>
      </c>
      <c r="M57" s="2">
        <v>1400</v>
      </c>
      <c r="N57" s="3">
        <f>T13_D!D176</f>
        <v>12.631</v>
      </c>
      <c r="O57" s="51">
        <f t="shared" si="11"/>
        <v>12.736262</v>
      </c>
      <c r="P57" s="1">
        <v>236</v>
      </c>
      <c r="Q57" s="2">
        <v>3200</v>
      </c>
      <c r="R57" s="2">
        <v>1400</v>
      </c>
      <c r="S57" s="3">
        <f>T13_D!D236</f>
        <v>12.933</v>
      </c>
      <c r="T57" s="63">
        <f t="shared" si="8"/>
        <v>12.767272999999999</v>
      </c>
      <c r="U57" s="1">
        <v>296</v>
      </c>
      <c r="V57" s="2">
        <v>1000</v>
      </c>
      <c r="W57" s="2">
        <v>6200</v>
      </c>
      <c r="X57" s="2">
        <f>T13_D!D296</f>
        <v>12.71</v>
      </c>
      <c r="Y57" s="51">
        <f t="shared" si="4"/>
        <v>12.722709999999999</v>
      </c>
      <c r="Z57" s="1">
        <v>416</v>
      </c>
      <c r="AA57" s="2">
        <v>1500</v>
      </c>
      <c r="AB57" s="2">
        <v>6200</v>
      </c>
      <c r="AC57" s="2">
        <f>T13_D!D416</f>
        <v>12.923</v>
      </c>
      <c r="AD57" s="51">
        <f t="shared" si="5"/>
        <v>12.716232</v>
      </c>
      <c r="AE57" s="1">
        <v>536</v>
      </c>
      <c r="AF57" s="2">
        <v>2700</v>
      </c>
      <c r="AG57" s="2">
        <v>6200</v>
      </c>
      <c r="AH57" s="2">
        <f>T13_D!D536</f>
        <v>12.602</v>
      </c>
      <c r="AI57" s="51">
        <f t="shared" si="6"/>
        <v>12.707204000000001</v>
      </c>
      <c r="AJ57" s="1">
        <v>656</v>
      </c>
      <c r="AK57" s="2">
        <v>3200</v>
      </c>
      <c r="AL57" s="2">
        <v>6200</v>
      </c>
      <c r="AM57" s="2">
        <f>T13_D!D656</f>
        <v>12.878</v>
      </c>
      <c r="AN57" s="51">
        <f t="shared" si="7"/>
        <v>12.713317999999999</v>
      </c>
    </row>
    <row r="58" spans="1:40" x14ac:dyDescent="0.25">
      <c r="A58" s="1">
        <v>57</v>
      </c>
      <c r="B58" s="2">
        <v>1000</v>
      </c>
      <c r="C58" s="2">
        <v>1425</v>
      </c>
      <c r="D58" s="3">
        <f>T13_D!D57</f>
        <v>12.696</v>
      </c>
      <c r="E58" s="51">
        <f t="shared" si="9"/>
        <v>12.708695999999998</v>
      </c>
      <c r="F58" s="1">
        <v>117</v>
      </c>
      <c r="G58" s="2">
        <v>1500</v>
      </c>
      <c r="H58" s="2">
        <v>1425</v>
      </c>
      <c r="I58" s="3">
        <f>T13_D!D117</f>
        <v>12.907999999999999</v>
      </c>
      <c r="J58" s="51">
        <f t="shared" si="10"/>
        <v>12.701471999999999</v>
      </c>
      <c r="K58" s="1">
        <v>177</v>
      </c>
      <c r="L58" s="2">
        <v>2700</v>
      </c>
      <c r="M58" s="2">
        <v>1425</v>
      </c>
      <c r="N58" s="3">
        <f>T13_D!D177</f>
        <v>12.622</v>
      </c>
      <c r="O58" s="51">
        <f t="shared" si="11"/>
        <v>12.727244000000001</v>
      </c>
      <c r="P58" s="1">
        <v>237</v>
      </c>
      <c r="Q58" s="2">
        <v>3200</v>
      </c>
      <c r="R58" s="2">
        <v>1425</v>
      </c>
      <c r="S58" s="3">
        <f>T13_D!D237</f>
        <v>12.928000000000001</v>
      </c>
      <c r="T58" s="63">
        <f t="shared" si="8"/>
        <v>12.762368</v>
      </c>
      <c r="U58" s="1">
        <v>297</v>
      </c>
      <c r="V58" s="2">
        <v>1000</v>
      </c>
      <c r="W58" s="2">
        <v>6225</v>
      </c>
      <c r="X58" s="2">
        <f>T13_D!D297</f>
        <v>12.686</v>
      </c>
      <c r="Y58" s="51">
        <f t="shared" si="4"/>
        <v>12.698685999999999</v>
      </c>
      <c r="Z58" s="1">
        <v>417</v>
      </c>
      <c r="AA58" s="2">
        <v>1500</v>
      </c>
      <c r="AB58" s="2">
        <v>6225</v>
      </c>
      <c r="AC58" s="2">
        <f>T13_D!D417</f>
        <v>12.907999999999999</v>
      </c>
      <c r="AD58" s="51">
        <f t="shared" si="5"/>
        <v>12.701471999999999</v>
      </c>
      <c r="AE58" s="1">
        <v>537</v>
      </c>
      <c r="AF58" s="2">
        <v>2700</v>
      </c>
      <c r="AG58" s="2">
        <v>6225</v>
      </c>
      <c r="AH58" s="2">
        <f>T13_D!D537</f>
        <v>12.627000000000001</v>
      </c>
      <c r="AI58" s="51">
        <f t="shared" si="6"/>
        <v>12.732254000000001</v>
      </c>
      <c r="AJ58" s="1">
        <v>657</v>
      </c>
      <c r="AK58" s="2">
        <v>3200</v>
      </c>
      <c r="AL58" s="2">
        <v>6225</v>
      </c>
      <c r="AM58" s="2">
        <f>T13_D!D657</f>
        <v>12.907999999999999</v>
      </c>
      <c r="AN58" s="51">
        <f t="shared" si="7"/>
        <v>12.742747999999999</v>
      </c>
    </row>
    <row r="59" spans="1:40" x14ac:dyDescent="0.25">
      <c r="A59" s="1">
        <v>58</v>
      </c>
      <c r="B59" s="2">
        <v>1000</v>
      </c>
      <c r="C59" s="2">
        <v>1450</v>
      </c>
      <c r="D59" s="3">
        <f>T13_D!D58</f>
        <v>12.71</v>
      </c>
      <c r="E59" s="51">
        <f t="shared" si="9"/>
        <v>12.722709999999999</v>
      </c>
      <c r="F59" s="1">
        <v>118</v>
      </c>
      <c r="G59" s="2">
        <v>1500</v>
      </c>
      <c r="H59" s="2">
        <v>1450</v>
      </c>
      <c r="I59" s="3">
        <f>T13_D!D118</f>
        <v>12.946999999999999</v>
      </c>
      <c r="J59" s="51">
        <f t="shared" si="10"/>
        <v>12.739847999999999</v>
      </c>
      <c r="K59" s="1">
        <v>178</v>
      </c>
      <c r="L59" s="2">
        <v>2700</v>
      </c>
      <c r="M59" s="2">
        <v>1450</v>
      </c>
      <c r="N59" s="3">
        <f>T13_D!D178</f>
        <v>12.617000000000001</v>
      </c>
      <c r="O59" s="51">
        <f t="shared" si="11"/>
        <v>12.722234</v>
      </c>
      <c r="P59" s="1">
        <v>238</v>
      </c>
      <c r="Q59" s="2">
        <v>3200</v>
      </c>
      <c r="R59" s="2">
        <v>1450</v>
      </c>
      <c r="S59" s="3">
        <f>T13_D!D238</f>
        <v>12.903</v>
      </c>
      <c r="T59" s="63">
        <f t="shared" si="8"/>
        <v>12.737843</v>
      </c>
      <c r="U59" s="1">
        <v>298</v>
      </c>
      <c r="V59" s="2">
        <v>1000</v>
      </c>
      <c r="W59" s="2">
        <v>6250</v>
      </c>
      <c r="X59" s="2">
        <f>T13_D!D298</f>
        <v>12.725</v>
      </c>
      <c r="Y59" s="51">
        <f t="shared" si="4"/>
        <v>12.737724999999998</v>
      </c>
      <c r="Z59" s="1">
        <v>418</v>
      </c>
      <c r="AA59" s="2">
        <v>1500</v>
      </c>
      <c r="AB59" s="2">
        <v>6250</v>
      </c>
      <c r="AC59" s="2">
        <f>T13_D!D418</f>
        <v>12.946999999999999</v>
      </c>
      <c r="AD59" s="51">
        <f t="shared" si="5"/>
        <v>12.739847999999999</v>
      </c>
      <c r="AE59" s="1">
        <v>538</v>
      </c>
      <c r="AF59" s="2">
        <v>2700</v>
      </c>
      <c r="AG59" s="2">
        <v>6250</v>
      </c>
      <c r="AH59" s="2">
        <f>T13_D!D538</f>
        <v>12.627000000000001</v>
      </c>
      <c r="AI59" s="51">
        <f t="shared" si="6"/>
        <v>12.732254000000001</v>
      </c>
      <c r="AJ59" s="1">
        <v>658</v>
      </c>
      <c r="AK59" s="2">
        <v>3200</v>
      </c>
      <c r="AL59" s="2">
        <v>6250</v>
      </c>
      <c r="AM59" s="2">
        <f>T13_D!D658</f>
        <v>12.868</v>
      </c>
      <c r="AN59" s="51">
        <f t="shared" si="7"/>
        <v>12.703507999999999</v>
      </c>
    </row>
    <row r="60" spans="1:40" x14ac:dyDescent="0.25">
      <c r="A60" s="1">
        <v>59</v>
      </c>
      <c r="B60" s="2">
        <v>1000</v>
      </c>
      <c r="C60" s="2">
        <v>1475</v>
      </c>
      <c r="D60" s="3">
        <f>T13_D!D59</f>
        <v>12.72</v>
      </c>
      <c r="E60" s="51">
        <f t="shared" si="9"/>
        <v>12.732719999999999</v>
      </c>
      <c r="F60" s="1">
        <v>119</v>
      </c>
      <c r="G60" s="2">
        <v>1500</v>
      </c>
      <c r="H60" s="2">
        <v>1475</v>
      </c>
      <c r="I60" s="3">
        <f>T13_D!D119</f>
        <v>12.928000000000001</v>
      </c>
      <c r="J60" s="51">
        <f t="shared" si="10"/>
        <v>12.721152</v>
      </c>
      <c r="K60" s="1">
        <v>179</v>
      </c>
      <c r="L60" s="2">
        <v>2700</v>
      </c>
      <c r="M60" s="2">
        <v>1475</v>
      </c>
      <c r="N60" s="3">
        <f>T13_D!D179</f>
        <v>12.631</v>
      </c>
      <c r="O60" s="51">
        <f t="shared" si="11"/>
        <v>12.736262</v>
      </c>
      <c r="P60" s="1">
        <v>239</v>
      </c>
      <c r="Q60" s="2">
        <v>3200</v>
      </c>
      <c r="R60" s="2">
        <v>1475</v>
      </c>
      <c r="S60" s="3">
        <f>T13_D!D239</f>
        <v>12.917999999999999</v>
      </c>
      <c r="T60" s="63">
        <f t="shared" si="8"/>
        <v>12.752557999999999</v>
      </c>
      <c r="U60" s="1">
        <v>299</v>
      </c>
      <c r="V60" s="2">
        <v>1000</v>
      </c>
      <c r="W60" s="2">
        <v>6275</v>
      </c>
      <c r="X60" s="2">
        <f>T13_D!D299</f>
        <v>12.72</v>
      </c>
      <c r="Y60" s="51">
        <f t="shared" si="4"/>
        <v>12.732719999999999</v>
      </c>
      <c r="Z60" s="1">
        <v>419</v>
      </c>
      <c r="AA60" s="2">
        <v>1500</v>
      </c>
      <c r="AB60" s="2">
        <v>6275</v>
      </c>
      <c r="AC60" s="2">
        <f>T13_D!D419</f>
        <v>12.928000000000001</v>
      </c>
      <c r="AD60" s="51">
        <f t="shared" si="5"/>
        <v>12.721152</v>
      </c>
      <c r="AE60" s="1">
        <v>539</v>
      </c>
      <c r="AF60" s="2">
        <v>2700</v>
      </c>
      <c r="AG60" s="2">
        <v>6275</v>
      </c>
      <c r="AH60" s="2">
        <f>T13_D!D539</f>
        <v>12.612</v>
      </c>
      <c r="AI60" s="51">
        <f t="shared" si="6"/>
        <v>12.717224</v>
      </c>
      <c r="AJ60" s="1">
        <v>659</v>
      </c>
      <c r="AK60" s="2">
        <v>3200</v>
      </c>
      <c r="AL60" s="2">
        <v>6275</v>
      </c>
      <c r="AM60" s="2">
        <f>T13_D!D659</f>
        <v>12.913</v>
      </c>
      <c r="AN60" s="51">
        <f t="shared" si="7"/>
        <v>12.747653</v>
      </c>
    </row>
    <row r="61" spans="1:40" x14ac:dyDescent="0.25">
      <c r="A61" s="1">
        <v>60</v>
      </c>
      <c r="B61" s="2">
        <v>1000</v>
      </c>
      <c r="C61" s="2">
        <v>1500</v>
      </c>
      <c r="D61" s="3">
        <f>T13_D!D60</f>
        <v>12.71</v>
      </c>
      <c r="E61" s="51">
        <f t="shared" si="9"/>
        <v>12.722709999999999</v>
      </c>
      <c r="F61" s="1">
        <v>120</v>
      </c>
      <c r="G61" s="2">
        <v>1500</v>
      </c>
      <c r="H61" s="2">
        <v>1500</v>
      </c>
      <c r="I61" s="3">
        <f>T13_D!D120</f>
        <v>12.938000000000001</v>
      </c>
      <c r="J61" s="51">
        <f t="shared" si="10"/>
        <v>12.730992000000001</v>
      </c>
      <c r="K61" s="1">
        <v>180</v>
      </c>
      <c r="L61" s="2">
        <v>2700</v>
      </c>
      <c r="M61" s="2">
        <v>1500</v>
      </c>
      <c r="N61" s="3">
        <f>T13_D!D180</f>
        <v>12.617000000000001</v>
      </c>
      <c r="O61" s="51">
        <f t="shared" si="11"/>
        <v>12.722234</v>
      </c>
      <c r="P61" s="1">
        <v>240</v>
      </c>
      <c r="Q61" s="2">
        <v>3200</v>
      </c>
      <c r="R61" s="2">
        <v>1500</v>
      </c>
      <c r="S61" s="3">
        <f>T13_D!D240</f>
        <v>12.888</v>
      </c>
      <c r="T61" s="63">
        <f t="shared" si="8"/>
        <v>12.723127999999999</v>
      </c>
      <c r="U61" s="1">
        <v>300</v>
      </c>
      <c r="V61" s="2">
        <v>1000</v>
      </c>
      <c r="W61" s="2">
        <v>6300</v>
      </c>
      <c r="X61" s="2">
        <f>T13_D!D300</f>
        <v>12.71</v>
      </c>
      <c r="Y61" s="51">
        <f t="shared" si="4"/>
        <v>12.722709999999999</v>
      </c>
      <c r="Z61" s="1">
        <v>420</v>
      </c>
      <c r="AA61" s="2">
        <v>1500</v>
      </c>
      <c r="AB61" s="2">
        <v>6300</v>
      </c>
      <c r="AC61" s="2">
        <f>T13_D!D420</f>
        <v>12.942</v>
      </c>
      <c r="AD61" s="51">
        <f t="shared" si="5"/>
        <v>12.734928</v>
      </c>
      <c r="AE61" s="1">
        <v>540</v>
      </c>
      <c r="AF61" s="2">
        <v>2700</v>
      </c>
      <c r="AG61" s="2">
        <v>6300</v>
      </c>
      <c r="AH61" s="2">
        <f>T13_D!D540</f>
        <v>12.622</v>
      </c>
      <c r="AI61" s="51">
        <f t="shared" si="6"/>
        <v>12.727244000000001</v>
      </c>
      <c r="AJ61" s="1">
        <v>660</v>
      </c>
      <c r="AK61" s="2">
        <v>3200</v>
      </c>
      <c r="AL61" s="2">
        <v>6300</v>
      </c>
      <c r="AM61" s="2">
        <f>T13_D!D660</f>
        <v>12.898</v>
      </c>
      <c r="AN61" s="51">
        <f t="shared" si="7"/>
        <v>12.732937999999999</v>
      </c>
    </row>
    <row r="62" spans="1:40" x14ac:dyDescent="0.25">
      <c r="U62" s="1">
        <v>301</v>
      </c>
      <c r="V62" s="2">
        <v>1000</v>
      </c>
      <c r="W62" s="2">
        <v>6325</v>
      </c>
      <c r="X62" s="2">
        <f>T13_D!D301</f>
        <v>12.71</v>
      </c>
      <c r="Y62" s="51">
        <f t="shared" si="4"/>
        <v>12.722709999999999</v>
      </c>
      <c r="Z62" s="1">
        <v>421</v>
      </c>
      <c r="AA62" s="2">
        <v>1500</v>
      </c>
      <c r="AB62" s="2">
        <v>6325</v>
      </c>
      <c r="AC62" s="2">
        <f>T13_D!D421</f>
        <v>12.917999999999999</v>
      </c>
      <c r="AD62" s="51">
        <f t="shared" si="5"/>
        <v>12.711312</v>
      </c>
      <c r="AE62" s="1">
        <v>541</v>
      </c>
      <c r="AF62" s="2">
        <v>2700</v>
      </c>
      <c r="AG62" s="2">
        <v>6325</v>
      </c>
      <c r="AH62" s="2">
        <f>T13_D!D541</f>
        <v>12.622</v>
      </c>
      <c r="AI62" s="51">
        <f t="shared" si="6"/>
        <v>12.727244000000001</v>
      </c>
      <c r="AJ62" s="1">
        <v>661</v>
      </c>
      <c r="AK62" s="2">
        <v>3200</v>
      </c>
      <c r="AL62" s="2">
        <v>6325</v>
      </c>
      <c r="AM62" s="2">
        <f>T13_D!D661</f>
        <v>12.888</v>
      </c>
      <c r="AN62" s="51">
        <f t="shared" si="7"/>
        <v>12.723127999999999</v>
      </c>
    </row>
    <row r="63" spans="1:40" x14ac:dyDescent="0.25">
      <c r="U63" s="1">
        <v>302</v>
      </c>
      <c r="V63" s="2">
        <v>1000</v>
      </c>
      <c r="W63" s="2">
        <v>6350</v>
      </c>
      <c r="X63" s="2">
        <f>T13_D!D302</f>
        <v>12.696</v>
      </c>
      <c r="Y63" s="51">
        <f t="shared" si="4"/>
        <v>12.708695999999998</v>
      </c>
      <c r="Z63" s="1">
        <v>422</v>
      </c>
      <c r="AA63" s="2">
        <v>1500</v>
      </c>
      <c r="AB63" s="2">
        <v>6350</v>
      </c>
      <c r="AC63" s="2">
        <f>T13_D!D422</f>
        <v>12.942</v>
      </c>
      <c r="AD63" s="51">
        <f t="shared" si="5"/>
        <v>12.734928</v>
      </c>
      <c r="AE63" s="1">
        <v>542</v>
      </c>
      <c r="AF63" s="2">
        <v>2700</v>
      </c>
      <c r="AG63" s="2">
        <v>6350</v>
      </c>
      <c r="AH63" s="2">
        <f>T13_D!D542</f>
        <v>12.617000000000001</v>
      </c>
      <c r="AI63" s="51">
        <f t="shared" si="6"/>
        <v>12.722234</v>
      </c>
      <c r="AJ63" s="1">
        <v>662</v>
      </c>
      <c r="AK63" s="2">
        <v>3200</v>
      </c>
      <c r="AL63" s="2">
        <v>6350</v>
      </c>
      <c r="AM63" s="2">
        <f>T13_D!D662</f>
        <v>12.913</v>
      </c>
      <c r="AN63" s="51">
        <f t="shared" si="7"/>
        <v>12.747653</v>
      </c>
    </row>
    <row r="64" spans="1:40" x14ac:dyDescent="0.25">
      <c r="U64" s="1">
        <v>303</v>
      </c>
      <c r="V64" s="2">
        <v>1000</v>
      </c>
      <c r="W64" s="2">
        <v>6375</v>
      </c>
      <c r="X64" s="2">
        <f>T13_D!D303</f>
        <v>12.72</v>
      </c>
      <c r="Y64" s="51">
        <f t="shared" si="4"/>
        <v>12.732719999999999</v>
      </c>
      <c r="Z64" s="1">
        <v>423</v>
      </c>
      <c r="AA64" s="2">
        <v>1500</v>
      </c>
      <c r="AB64" s="2">
        <v>6375</v>
      </c>
      <c r="AC64" s="2">
        <f>T13_D!D423</f>
        <v>12.942</v>
      </c>
      <c r="AD64" s="51">
        <f t="shared" si="5"/>
        <v>12.734928</v>
      </c>
      <c r="AE64" s="1">
        <v>543</v>
      </c>
      <c r="AF64" s="2">
        <v>2700</v>
      </c>
      <c r="AG64" s="2">
        <v>6375</v>
      </c>
      <c r="AH64" s="2">
        <f>T13_D!D543</f>
        <v>12.631</v>
      </c>
      <c r="AI64" s="51">
        <f t="shared" si="6"/>
        <v>12.736262</v>
      </c>
      <c r="AJ64" s="1">
        <v>663</v>
      </c>
      <c r="AK64" s="2">
        <v>3200</v>
      </c>
      <c r="AL64" s="2">
        <v>6375</v>
      </c>
      <c r="AM64" s="2">
        <f>T13_D!D663</f>
        <v>12.907999999999999</v>
      </c>
      <c r="AN64" s="51">
        <f t="shared" si="7"/>
        <v>12.742747999999999</v>
      </c>
    </row>
    <row r="65" spans="21:40" x14ac:dyDescent="0.25">
      <c r="U65" s="1">
        <v>304</v>
      </c>
      <c r="V65" s="2">
        <v>1000</v>
      </c>
      <c r="W65" s="2">
        <v>6400</v>
      </c>
      <c r="X65" s="2">
        <f>T13_D!D304</f>
        <v>12.725</v>
      </c>
      <c r="Y65" s="51">
        <f t="shared" si="4"/>
        <v>12.737724999999998</v>
      </c>
      <c r="Z65" s="1">
        <v>424</v>
      </c>
      <c r="AA65" s="2">
        <v>1500</v>
      </c>
      <c r="AB65" s="2">
        <v>6400</v>
      </c>
      <c r="AC65" s="2">
        <f>T13_D!D424</f>
        <v>12.942</v>
      </c>
      <c r="AD65" s="51">
        <f t="shared" si="5"/>
        <v>12.734928</v>
      </c>
      <c r="AE65" s="1">
        <v>544</v>
      </c>
      <c r="AF65" s="2">
        <v>2700</v>
      </c>
      <c r="AG65" s="2">
        <v>6400</v>
      </c>
      <c r="AH65" s="2">
        <f>T13_D!D544</f>
        <v>12.641</v>
      </c>
      <c r="AI65" s="51">
        <f t="shared" si="6"/>
        <v>12.746282000000001</v>
      </c>
      <c r="AJ65" s="1">
        <v>664</v>
      </c>
      <c r="AK65" s="2">
        <v>3200</v>
      </c>
      <c r="AL65" s="2">
        <v>6400</v>
      </c>
      <c r="AM65" s="2">
        <f>T13_D!D664</f>
        <v>12.893000000000001</v>
      </c>
      <c r="AN65" s="51">
        <f t="shared" si="7"/>
        <v>12.728033</v>
      </c>
    </row>
    <row r="66" spans="21:40" x14ac:dyDescent="0.25">
      <c r="U66" s="1">
        <v>305</v>
      </c>
      <c r="V66" s="2">
        <v>1000</v>
      </c>
      <c r="W66" s="2">
        <v>6425</v>
      </c>
      <c r="X66" s="2">
        <f>T13_D!D305</f>
        <v>12.701000000000001</v>
      </c>
      <c r="Y66" s="51">
        <f t="shared" si="4"/>
        <v>12.713700999999999</v>
      </c>
      <c r="Z66" s="1">
        <v>425</v>
      </c>
      <c r="AA66" s="2">
        <v>1500</v>
      </c>
      <c r="AB66" s="2">
        <v>6425</v>
      </c>
      <c r="AC66" s="2">
        <f>T13_D!D425</f>
        <v>12.952</v>
      </c>
      <c r="AD66" s="51">
        <f t="shared" si="5"/>
        <v>12.744768000000001</v>
      </c>
      <c r="AE66" s="1">
        <v>545</v>
      </c>
      <c r="AF66" s="2">
        <v>2700</v>
      </c>
      <c r="AG66" s="2">
        <v>6425</v>
      </c>
      <c r="AH66" s="2">
        <f>T13_D!D545</f>
        <v>12.622</v>
      </c>
      <c r="AI66" s="51">
        <f t="shared" si="6"/>
        <v>12.727244000000001</v>
      </c>
      <c r="AJ66" s="1">
        <v>665</v>
      </c>
      <c r="AK66" s="2">
        <v>3200</v>
      </c>
      <c r="AL66" s="2">
        <v>6425</v>
      </c>
      <c r="AM66" s="2">
        <f>T13_D!D665</f>
        <v>12.907999999999999</v>
      </c>
      <c r="AN66" s="51">
        <f t="shared" si="7"/>
        <v>12.742747999999999</v>
      </c>
    </row>
    <row r="67" spans="21:40" x14ac:dyDescent="0.25">
      <c r="U67" s="1">
        <v>306</v>
      </c>
      <c r="V67" s="2">
        <v>1000</v>
      </c>
      <c r="W67" s="2">
        <v>6450</v>
      </c>
      <c r="X67" s="2">
        <f>T13_D!D306</f>
        <v>12.705</v>
      </c>
      <c r="Y67" s="51">
        <f t="shared" ref="Y67:Y105" si="12">X67*$W$1</f>
        <v>12.717704999999999</v>
      </c>
      <c r="Z67" s="1">
        <v>426</v>
      </c>
      <c r="AA67" s="2">
        <v>1500</v>
      </c>
      <c r="AB67" s="2">
        <v>6450</v>
      </c>
      <c r="AC67" s="2">
        <f>T13_D!D426</f>
        <v>12.957000000000001</v>
      </c>
      <c r="AD67" s="51">
        <f t="shared" ref="AD67:AD105" si="13">AC67*$AB$1</f>
        <v>12.749688000000001</v>
      </c>
      <c r="AE67" s="1">
        <v>546</v>
      </c>
      <c r="AF67" s="2">
        <v>2700</v>
      </c>
      <c r="AG67" s="2">
        <v>6450</v>
      </c>
      <c r="AH67" s="2">
        <f>T13_D!D546</f>
        <v>12.617000000000001</v>
      </c>
      <c r="AI67" s="51">
        <f t="shared" ref="AI67:AI105" si="14">AH67*$AG$1+$AH$1</f>
        <v>12.722234</v>
      </c>
      <c r="AJ67" s="1">
        <v>666</v>
      </c>
      <c r="AK67" s="2">
        <v>3200</v>
      </c>
      <c r="AL67" s="2">
        <v>6450</v>
      </c>
      <c r="AM67" s="2">
        <f>T13_D!D666</f>
        <v>12.923</v>
      </c>
      <c r="AN67" s="51">
        <f t="shared" ref="AN67:AN106" si="15">AM67*$AL$1+$AM$1</f>
        <v>12.757463</v>
      </c>
    </row>
    <row r="68" spans="21:40" x14ac:dyDescent="0.25">
      <c r="U68" s="1">
        <v>307</v>
      </c>
      <c r="V68" s="2">
        <v>1000</v>
      </c>
      <c r="W68" s="2">
        <v>6475</v>
      </c>
      <c r="X68" s="2">
        <f>T13_D!D307</f>
        <v>12.705</v>
      </c>
      <c r="Y68" s="51">
        <f t="shared" si="12"/>
        <v>12.717704999999999</v>
      </c>
      <c r="Z68" s="1">
        <v>427</v>
      </c>
      <c r="AA68" s="2">
        <v>1500</v>
      </c>
      <c r="AB68" s="2">
        <v>6475</v>
      </c>
      <c r="AC68" s="2">
        <f>T13_D!D427</f>
        <v>12.957000000000001</v>
      </c>
      <c r="AD68" s="51">
        <f t="shared" si="13"/>
        <v>12.749688000000001</v>
      </c>
      <c r="AE68" s="1">
        <v>547</v>
      </c>
      <c r="AF68" s="2">
        <v>2700</v>
      </c>
      <c r="AG68" s="2">
        <v>6475</v>
      </c>
      <c r="AH68" s="2">
        <f>T13_D!D547</f>
        <v>12.622</v>
      </c>
      <c r="AI68" s="51">
        <f t="shared" si="14"/>
        <v>12.727244000000001</v>
      </c>
      <c r="AJ68" s="1">
        <v>667</v>
      </c>
      <c r="AK68" s="2">
        <v>3200</v>
      </c>
      <c r="AL68" s="2">
        <v>6475</v>
      </c>
      <c r="AM68" s="2">
        <f>T13_D!D667</f>
        <v>12.898</v>
      </c>
      <c r="AN68" s="51">
        <f t="shared" si="15"/>
        <v>12.732937999999999</v>
      </c>
    </row>
    <row r="69" spans="21:40" x14ac:dyDescent="0.25">
      <c r="U69" s="1">
        <v>308</v>
      </c>
      <c r="V69" s="2">
        <v>1000</v>
      </c>
      <c r="W69" s="2">
        <v>6500</v>
      </c>
      <c r="X69" s="2">
        <f>T13_D!D308</f>
        <v>12.71</v>
      </c>
      <c r="Y69" s="51">
        <f t="shared" si="12"/>
        <v>12.722709999999999</v>
      </c>
      <c r="Z69" s="1">
        <v>428</v>
      </c>
      <c r="AA69" s="2">
        <v>1500</v>
      </c>
      <c r="AB69" s="2">
        <v>6500</v>
      </c>
      <c r="AC69" s="2">
        <f>T13_D!D428</f>
        <v>12.923</v>
      </c>
      <c r="AD69" s="51">
        <f t="shared" si="13"/>
        <v>12.716232</v>
      </c>
      <c r="AE69" s="1">
        <v>548</v>
      </c>
      <c r="AF69" s="2">
        <v>2700</v>
      </c>
      <c r="AG69" s="2">
        <v>6500</v>
      </c>
      <c r="AH69" s="2">
        <f>T13_D!D548</f>
        <v>12.606999999999999</v>
      </c>
      <c r="AI69" s="51">
        <f t="shared" si="14"/>
        <v>12.712213999999999</v>
      </c>
      <c r="AJ69" s="1">
        <v>668</v>
      </c>
      <c r="AK69" s="2">
        <v>3200</v>
      </c>
      <c r="AL69" s="2">
        <v>6500</v>
      </c>
      <c r="AM69" s="2">
        <f>T13_D!D668</f>
        <v>12.882999999999999</v>
      </c>
      <c r="AN69" s="51">
        <f t="shared" si="15"/>
        <v>12.718222999999998</v>
      </c>
    </row>
    <row r="70" spans="21:40" x14ac:dyDescent="0.25">
      <c r="U70" s="1">
        <v>309</v>
      </c>
      <c r="V70" s="2">
        <v>1000</v>
      </c>
      <c r="W70" s="2">
        <v>6525</v>
      </c>
      <c r="X70" s="2">
        <f>T13_D!D309</f>
        <v>12.696</v>
      </c>
      <c r="Y70" s="51">
        <f t="shared" si="12"/>
        <v>12.708695999999998</v>
      </c>
      <c r="Z70" s="1">
        <v>429</v>
      </c>
      <c r="AA70" s="2">
        <v>1500</v>
      </c>
      <c r="AB70" s="2">
        <v>6525</v>
      </c>
      <c r="AC70" s="2">
        <f>T13_D!D429</f>
        <v>12.928000000000001</v>
      </c>
      <c r="AD70" s="51">
        <f t="shared" si="13"/>
        <v>12.721152</v>
      </c>
      <c r="AE70" s="1">
        <v>549</v>
      </c>
      <c r="AF70" s="2">
        <v>2700</v>
      </c>
      <c r="AG70" s="2">
        <v>6525</v>
      </c>
      <c r="AH70" s="2">
        <f>T13_D!D549</f>
        <v>12.622</v>
      </c>
      <c r="AI70" s="51">
        <f t="shared" si="14"/>
        <v>12.727244000000001</v>
      </c>
      <c r="AJ70" s="1">
        <v>669</v>
      </c>
      <c r="AK70" s="2">
        <v>3200</v>
      </c>
      <c r="AL70" s="2">
        <v>6525</v>
      </c>
      <c r="AM70" s="2">
        <f>T13_D!D669</f>
        <v>12.913</v>
      </c>
      <c r="AN70" s="51">
        <f t="shared" si="15"/>
        <v>12.747653</v>
      </c>
    </row>
    <row r="71" spans="21:40" x14ac:dyDescent="0.25">
      <c r="U71" s="1">
        <v>310</v>
      </c>
      <c r="V71" s="2">
        <v>1000</v>
      </c>
      <c r="W71" s="2">
        <v>6550</v>
      </c>
      <c r="X71" s="2">
        <f>T13_D!D310</f>
        <v>12.705</v>
      </c>
      <c r="Y71" s="51">
        <f t="shared" si="12"/>
        <v>12.717704999999999</v>
      </c>
      <c r="Z71" s="1">
        <v>430</v>
      </c>
      <c r="AA71" s="2">
        <v>1500</v>
      </c>
      <c r="AB71" s="2">
        <v>6550</v>
      </c>
      <c r="AC71" s="2">
        <f>T13_D!D430</f>
        <v>12.938000000000001</v>
      </c>
      <c r="AD71" s="51">
        <f t="shared" si="13"/>
        <v>12.730992000000001</v>
      </c>
      <c r="AE71" s="1">
        <v>550</v>
      </c>
      <c r="AF71" s="2">
        <v>2700</v>
      </c>
      <c r="AG71" s="2">
        <v>6550</v>
      </c>
      <c r="AH71" s="2">
        <f>T13_D!D550</f>
        <v>12.612</v>
      </c>
      <c r="AI71" s="51">
        <f t="shared" si="14"/>
        <v>12.717224</v>
      </c>
      <c r="AJ71" s="1">
        <v>670</v>
      </c>
      <c r="AK71" s="2">
        <v>3200</v>
      </c>
      <c r="AL71" s="2">
        <v>6550</v>
      </c>
      <c r="AM71" s="2">
        <f>T13_D!D670</f>
        <v>12.898</v>
      </c>
      <c r="AN71" s="51">
        <f t="shared" si="15"/>
        <v>12.732937999999999</v>
      </c>
    </row>
    <row r="72" spans="21:40" x14ac:dyDescent="0.25">
      <c r="U72" s="1">
        <v>311</v>
      </c>
      <c r="V72" s="2">
        <v>1000</v>
      </c>
      <c r="W72" s="2">
        <v>6575</v>
      </c>
      <c r="X72" s="2">
        <f>T13_D!D311</f>
        <v>12.691000000000001</v>
      </c>
      <c r="Y72" s="51">
        <f t="shared" si="12"/>
        <v>12.703690999999999</v>
      </c>
      <c r="Z72" s="1">
        <v>431</v>
      </c>
      <c r="AA72" s="2">
        <v>1500</v>
      </c>
      <c r="AB72" s="2">
        <v>6575</v>
      </c>
      <c r="AC72" s="2">
        <f>T13_D!D431</f>
        <v>12.946999999999999</v>
      </c>
      <c r="AD72" s="51">
        <f t="shared" si="13"/>
        <v>12.739847999999999</v>
      </c>
      <c r="AE72" s="1">
        <v>551</v>
      </c>
      <c r="AF72" s="2">
        <v>2700</v>
      </c>
      <c r="AG72" s="2">
        <v>6575</v>
      </c>
      <c r="AH72" s="2">
        <f>T13_D!D551</f>
        <v>12.617000000000001</v>
      </c>
      <c r="AI72" s="51">
        <f t="shared" si="14"/>
        <v>12.722234</v>
      </c>
      <c r="AJ72" s="1">
        <v>671</v>
      </c>
      <c r="AK72" s="2">
        <v>3200</v>
      </c>
      <c r="AL72" s="2">
        <v>6575</v>
      </c>
      <c r="AM72" s="2">
        <f>T13_D!D671</f>
        <v>12.888</v>
      </c>
      <c r="AN72" s="51">
        <f t="shared" si="15"/>
        <v>12.723127999999999</v>
      </c>
    </row>
    <row r="73" spans="21:40" x14ac:dyDescent="0.25">
      <c r="U73" s="1">
        <v>312</v>
      </c>
      <c r="V73" s="2">
        <v>1000</v>
      </c>
      <c r="W73" s="2">
        <v>6600</v>
      </c>
      <c r="X73" s="2">
        <f>T13_D!D312</f>
        <v>12.715</v>
      </c>
      <c r="Y73" s="51">
        <f t="shared" si="12"/>
        <v>12.727714999999998</v>
      </c>
      <c r="Z73" s="1">
        <v>432</v>
      </c>
      <c r="AA73" s="2">
        <v>1500</v>
      </c>
      <c r="AB73" s="2">
        <v>6600</v>
      </c>
      <c r="AC73" s="2">
        <f>T13_D!D432</f>
        <v>12.903</v>
      </c>
      <c r="AD73" s="51">
        <f t="shared" si="13"/>
        <v>12.696552000000001</v>
      </c>
      <c r="AE73" s="1">
        <v>552</v>
      </c>
      <c r="AF73" s="2">
        <v>2700</v>
      </c>
      <c r="AG73" s="2">
        <v>6600</v>
      </c>
      <c r="AH73" s="2">
        <f>T13_D!D552</f>
        <v>12.617000000000001</v>
      </c>
      <c r="AI73" s="51">
        <f t="shared" si="14"/>
        <v>12.722234</v>
      </c>
      <c r="AJ73" s="1">
        <v>672</v>
      </c>
      <c r="AK73" s="2">
        <v>3200</v>
      </c>
      <c r="AL73" s="2">
        <v>6600</v>
      </c>
      <c r="AM73" s="2">
        <f>T13_D!D672</f>
        <v>12.868</v>
      </c>
      <c r="AN73" s="51">
        <f t="shared" si="15"/>
        <v>12.703507999999999</v>
      </c>
    </row>
    <row r="74" spans="21:40" x14ac:dyDescent="0.25">
      <c r="U74" s="1">
        <v>313</v>
      </c>
      <c r="V74" s="2">
        <v>1000</v>
      </c>
      <c r="W74" s="2">
        <v>6625</v>
      </c>
      <c r="X74" s="2">
        <f>T13_D!D313</f>
        <v>12.72</v>
      </c>
      <c r="Y74" s="51">
        <f t="shared" si="12"/>
        <v>12.732719999999999</v>
      </c>
      <c r="Z74" s="1">
        <v>433</v>
      </c>
      <c r="AA74" s="2">
        <v>1500</v>
      </c>
      <c r="AB74" s="2">
        <v>6625</v>
      </c>
      <c r="AC74" s="2">
        <f>T13_D!D433</f>
        <v>12.946999999999999</v>
      </c>
      <c r="AD74" s="51">
        <f t="shared" si="13"/>
        <v>12.739847999999999</v>
      </c>
      <c r="AE74" s="1">
        <v>553</v>
      </c>
      <c r="AF74" s="2">
        <v>2700</v>
      </c>
      <c r="AG74" s="2">
        <v>6625</v>
      </c>
      <c r="AH74" s="2">
        <f>T13_D!D553</f>
        <v>12.602</v>
      </c>
      <c r="AI74" s="51">
        <f t="shared" si="14"/>
        <v>12.707204000000001</v>
      </c>
      <c r="AJ74" s="1">
        <v>673</v>
      </c>
      <c r="AK74" s="2">
        <v>3200</v>
      </c>
      <c r="AL74" s="2">
        <v>6625</v>
      </c>
      <c r="AM74" s="2">
        <f>T13_D!D673</f>
        <v>12.898</v>
      </c>
      <c r="AN74" s="51">
        <f t="shared" si="15"/>
        <v>12.732937999999999</v>
      </c>
    </row>
    <row r="75" spans="21:40" x14ac:dyDescent="0.25">
      <c r="U75" s="1">
        <v>314</v>
      </c>
      <c r="V75" s="2">
        <v>1000</v>
      </c>
      <c r="W75" s="2">
        <v>6650</v>
      </c>
      <c r="X75" s="2">
        <f>T13_D!D314</f>
        <v>12.696</v>
      </c>
      <c r="Y75" s="51">
        <f t="shared" si="12"/>
        <v>12.708695999999998</v>
      </c>
      <c r="Z75" s="1">
        <v>434</v>
      </c>
      <c r="AA75" s="2">
        <v>1500</v>
      </c>
      <c r="AB75" s="2">
        <v>6650</v>
      </c>
      <c r="AC75" s="2">
        <f>T13_D!D434</f>
        <v>12.946999999999999</v>
      </c>
      <c r="AD75" s="51">
        <f t="shared" si="13"/>
        <v>12.739847999999999</v>
      </c>
      <c r="AE75" s="1">
        <v>554</v>
      </c>
      <c r="AF75" s="2">
        <v>2700</v>
      </c>
      <c r="AG75" s="2">
        <v>6650</v>
      </c>
      <c r="AH75" s="2">
        <f>T13_D!D554</f>
        <v>12.627000000000001</v>
      </c>
      <c r="AI75" s="51">
        <f t="shared" si="14"/>
        <v>12.732254000000001</v>
      </c>
      <c r="AJ75" s="1">
        <v>674</v>
      </c>
      <c r="AK75" s="2">
        <v>3200</v>
      </c>
      <c r="AL75" s="2">
        <v>6650</v>
      </c>
      <c r="AM75" s="2">
        <f>T13_D!D674</f>
        <v>12.913</v>
      </c>
      <c r="AN75" s="51">
        <f t="shared" si="15"/>
        <v>12.747653</v>
      </c>
    </row>
    <row r="76" spans="21:40" x14ac:dyDescent="0.25">
      <c r="U76" s="1">
        <v>315</v>
      </c>
      <c r="V76" s="2">
        <v>1000</v>
      </c>
      <c r="W76" s="2">
        <v>6675</v>
      </c>
      <c r="X76" s="2">
        <f>T13_D!D315</f>
        <v>12.705</v>
      </c>
      <c r="Y76" s="51">
        <f t="shared" si="12"/>
        <v>12.717704999999999</v>
      </c>
      <c r="Z76" s="1">
        <v>435</v>
      </c>
      <c r="AA76" s="2">
        <v>1500</v>
      </c>
      <c r="AB76" s="2">
        <v>6675</v>
      </c>
      <c r="AC76" s="2">
        <f>T13_D!D435</f>
        <v>12.946999999999999</v>
      </c>
      <c r="AD76" s="51">
        <f t="shared" si="13"/>
        <v>12.739847999999999</v>
      </c>
      <c r="AE76" s="1">
        <v>555</v>
      </c>
      <c r="AF76" s="2">
        <v>2700</v>
      </c>
      <c r="AG76" s="2">
        <v>6675</v>
      </c>
      <c r="AH76" s="2">
        <f>T13_D!D555</f>
        <v>12.622</v>
      </c>
      <c r="AI76" s="51">
        <f t="shared" si="14"/>
        <v>12.727244000000001</v>
      </c>
      <c r="AJ76" s="1">
        <v>675</v>
      </c>
      <c r="AK76" s="2">
        <v>3200</v>
      </c>
      <c r="AL76" s="2">
        <v>6675</v>
      </c>
      <c r="AM76" s="2">
        <f>T13_D!D675</f>
        <v>12.888</v>
      </c>
      <c r="AN76" s="51">
        <f t="shared" si="15"/>
        <v>12.723127999999999</v>
      </c>
    </row>
    <row r="77" spans="21:40" x14ac:dyDescent="0.25">
      <c r="U77" s="1">
        <v>316</v>
      </c>
      <c r="V77" s="2">
        <v>1000</v>
      </c>
      <c r="W77" s="2">
        <v>6700</v>
      </c>
      <c r="X77" s="2">
        <f>T13_D!D316</f>
        <v>12.705</v>
      </c>
      <c r="Y77" s="51">
        <f t="shared" si="12"/>
        <v>12.717704999999999</v>
      </c>
      <c r="Z77" s="1">
        <v>436</v>
      </c>
      <c r="AA77" s="2">
        <v>1500</v>
      </c>
      <c r="AB77" s="2">
        <v>6700</v>
      </c>
      <c r="AC77" s="2">
        <f>T13_D!D436</f>
        <v>12.928000000000001</v>
      </c>
      <c r="AD77" s="51">
        <f t="shared" si="13"/>
        <v>12.721152</v>
      </c>
      <c r="AE77" s="1">
        <v>556</v>
      </c>
      <c r="AF77" s="2">
        <v>2700</v>
      </c>
      <c r="AG77" s="2">
        <v>6700</v>
      </c>
      <c r="AH77" s="2">
        <f>T13_D!D556</f>
        <v>12.602</v>
      </c>
      <c r="AI77" s="51">
        <f t="shared" si="14"/>
        <v>12.707204000000001</v>
      </c>
      <c r="AJ77" s="1">
        <v>676</v>
      </c>
      <c r="AK77" s="2">
        <v>3200</v>
      </c>
      <c r="AL77" s="2">
        <v>6700</v>
      </c>
      <c r="AM77" s="2">
        <f>T13_D!D676</f>
        <v>12.917999999999999</v>
      </c>
      <c r="AN77" s="51">
        <f t="shared" si="15"/>
        <v>12.752557999999999</v>
      </c>
    </row>
    <row r="78" spans="21:40" x14ac:dyDescent="0.25">
      <c r="U78" s="1">
        <v>317</v>
      </c>
      <c r="V78" s="2">
        <v>1000</v>
      </c>
      <c r="W78" s="2">
        <v>6725</v>
      </c>
      <c r="X78" s="2">
        <f>T13_D!D317</f>
        <v>12.72</v>
      </c>
      <c r="Y78" s="51">
        <f t="shared" si="12"/>
        <v>12.732719999999999</v>
      </c>
      <c r="Z78" s="1">
        <v>437</v>
      </c>
      <c r="AA78" s="2">
        <v>1500</v>
      </c>
      <c r="AB78" s="2">
        <v>6725</v>
      </c>
      <c r="AC78" s="2">
        <f>T13_D!D437</f>
        <v>12.952</v>
      </c>
      <c r="AD78" s="51">
        <f t="shared" si="13"/>
        <v>12.744768000000001</v>
      </c>
      <c r="AE78" s="1">
        <v>557</v>
      </c>
      <c r="AF78" s="2">
        <v>2700</v>
      </c>
      <c r="AG78" s="2">
        <v>6725</v>
      </c>
      <c r="AH78" s="2">
        <f>T13_D!D557</f>
        <v>12.635999999999999</v>
      </c>
      <c r="AI78" s="51">
        <f t="shared" si="14"/>
        <v>12.741271999999999</v>
      </c>
      <c r="AJ78" s="1">
        <v>677</v>
      </c>
      <c r="AK78" s="2">
        <v>3200</v>
      </c>
      <c r="AL78" s="2">
        <v>6725</v>
      </c>
      <c r="AM78" s="2">
        <f>T13_D!D677</f>
        <v>12.893000000000001</v>
      </c>
      <c r="AN78" s="51">
        <f t="shared" si="15"/>
        <v>12.728033</v>
      </c>
    </row>
    <row r="79" spans="21:40" x14ac:dyDescent="0.25">
      <c r="U79" s="1">
        <v>318</v>
      </c>
      <c r="V79" s="2">
        <v>1000</v>
      </c>
      <c r="W79" s="2">
        <v>6750</v>
      </c>
      <c r="X79" s="2">
        <f>T13_D!D318</f>
        <v>12.676</v>
      </c>
      <c r="Y79" s="51">
        <f t="shared" si="12"/>
        <v>12.688675999999999</v>
      </c>
      <c r="Z79" s="1">
        <v>438</v>
      </c>
      <c r="AA79" s="2">
        <v>1500</v>
      </c>
      <c r="AB79" s="2">
        <v>6750</v>
      </c>
      <c r="AC79" s="2">
        <f>T13_D!D438</f>
        <v>12.957000000000001</v>
      </c>
      <c r="AD79" s="51">
        <f t="shared" si="13"/>
        <v>12.749688000000001</v>
      </c>
      <c r="AE79" s="1">
        <v>558</v>
      </c>
      <c r="AF79" s="2">
        <v>2700</v>
      </c>
      <c r="AG79" s="2">
        <v>6750</v>
      </c>
      <c r="AH79" s="2">
        <f>T13_D!D558</f>
        <v>12.622</v>
      </c>
      <c r="AI79" s="51">
        <f t="shared" si="14"/>
        <v>12.727244000000001</v>
      </c>
      <c r="AJ79" s="1">
        <v>678</v>
      </c>
      <c r="AK79" s="2">
        <v>3200</v>
      </c>
      <c r="AL79" s="2">
        <v>6750</v>
      </c>
      <c r="AM79" s="2">
        <f>T13_D!D678</f>
        <v>12.893000000000001</v>
      </c>
      <c r="AN79" s="51">
        <f t="shared" si="15"/>
        <v>12.728033</v>
      </c>
    </row>
    <row r="80" spans="21:40" x14ac:dyDescent="0.25">
      <c r="U80" s="1">
        <v>319</v>
      </c>
      <c r="V80" s="2">
        <v>1000</v>
      </c>
      <c r="W80" s="2">
        <v>6775</v>
      </c>
      <c r="X80" s="2">
        <f>T13_D!D319</f>
        <v>12.725</v>
      </c>
      <c r="Y80" s="51">
        <f t="shared" si="12"/>
        <v>12.737724999999998</v>
      </c>
      <c r="Z80" s="1">
        <v>439</v>
      </c>
      <c r="AA80" s="2">
        <v>1500</v>
      </c>
      <c r="AB80" s="2">
        <v>6775</v>
      </c>
      <c r="AC80" s="2">
        <f>T13_D!D439</f>
        <v>12.946999999999999</v>
      </c>
      <c r="AD80" s="51">
        <f t="shared" si="13"/>
        <v>12.739847999999999</v>
      </c>
      <c r="AE80" s="1">
        <v>559</v>
      </c>
      <c r="AF80" s="2">
        <v>2700</v>
      </c>
      <c r="AG80" s="2">
        <v>6775</v>
      </c>
      <c r="AH80" s="2">
        <f>T13_D!D559</f>
        <v>12.627000000000001</v>
      </c>
      <c r="AI80" s="51">
        <f t="shared" si="14"/>
        <v>12.732254000000001</v>
      </c>
      <c r="AJ80" s="1">
        <v>679</v>
      </c>
      <c r="AK80" s="2">
        <v>3200</v>
      </c>
      <c r="AL80" s="2">
        <v>6775</v>
      </c>
      <c r="AM80" s="2">
        <f>T13_D!D679</f>
        <v>12.888</v>
      </c>
      <c r="AN80" s="51">
        <f t="shared" si="15"/>
        <v>12.723127999999999</v>
      </c>
    </row>
    <row r="81" spans="21:40" x14ac:dyDescent="0.25">
      <c r="U81" s="1">
        <v>320</v>
      </c>
      <c r="V81" s="2">
        <v>1000</v>
      </c>
      <c r="W81" s="2">
        <v>6800</v>
      </c>
      <c r="X81" s="2">
        <f>T13_D!D320</f>
        <v>12.725</v>
      </c>
      <c r="Y81" s="51">
        <f t="shared" si="12"/>
        <v>12.737724999999998</v>
      </c>
      <c r="Z81" s="1">
        <v>440</v>
      </c>
      <c r="AA81" s="2">
        <v>1500</v>
      </c>
      <c r="AB81" s="2">
        <v>6800</v>
      </c>
      <c r="AC81" s="2">
        <f>T13_D!D440</f>
        <v>12.946999999999999</v>
      </c>
      <c r="AD81" s="51">
        <f t="shared" si="13"/>
        <v>12.739847999999999</v>
      </c>
      <c r="AE81" s="1">
        <v>560</v>
      </c>
      <c r="AF81" s="2">
        <v>2700</v>
      </c>
      <c r="AG81" s="2">
        <v>6800</v>
      </c>
      <c r="AH81" s="2">
        <f>T13_D!D560</f>
        <v>12.631</v>
      </c>
      <c r="AI81" s="51">
        <f t="shared" si="14"/>
        <v>12.736262</v>
      </c>
      <c r="AJ81" s="1">
        <v>680</v>
      </c>
      <c r="AK81" s="2">
        <v>3200</v>
      </c>
      <c r="AL81" s="2">
        <v>6800</v>
      </c>
      <c r="AM81" s="2">
        <f>T13_D!D680</f>
        <v>12.893000000000001</v>
      </c>
      <c r="AN81" s="51">
        <f t="shared" si="15"/>
        <v>12.728033</v>
      </c>
    </row>
    <row r="82" spans="21:40" x14ac:dyDescent="0.25">
      <c r="U82" s="1">
        <v>321</v>
      </c>
      <c r="V82" s="2">
        <v>1000</v>
      </c>
      <c r="W82" s="2">
        <v>6825</v>
      </c>
      <c r="X82" s="2">
        <f>T13_D!D321</f>
        <v>12.715</v>
      </c>
      <c r="Y82" s="51">
        <f t="shared" si="12"/>
        <v>12.727714999999998</v>
      </c>
      <c r="Z82" s="1">
        <v>441</v>
      </c>
      <c r="AA82" s="2">
        <v>1500</v>
      </c>
      <c r="AB82" s="2">
        <v>6825</v>
      </c>
      <c r="AC82" s="2">
        <f>T13_D!D441</f>
        <v>12.952</v>
      </c>
      <c r="AD82" s="51">
        <f t="shared" si="13"/>
        <v>12.744768000000001</v>
      </c>
      <c r="AE82" s="1">
        <v>561</v>
      </c>
      <c r="AF82" s="2">
        <v>2700</v>
      </c>
      <c r="AG82" s="2">
        <v>6825</v>
      </c>
      <c r="AH82" s="2">
        <f>T13_D!D561</f>
        <v>12.627000000000001</v>
      </c>
      <c r="AI82" s="51">
        <f t="shared" si="14"/>
        <v>12.732254000000001</v>
      </c>
      <c r="AJ82" s="1">
        <v>681</v>
      </c>
      <c r="AK82" s="2">
        <v>3200</v>
      </c>
      <c r="AL82" s="2">
        <v>6825</v>
      </c>
      <c r="AM82" s="2">
        <f>T13_D!D681</f>
        <v>12.913</v>
      </c>
      <c r="AN82" s="51">
        <f t="shared" si="15"/>
        <v>12.747653</v>
      </c>
    </row>
    <row r="83" spans="21:40" x14ac:dyDescent="0.25">
      <c r="U83" s="1">
        <v>322</v>
      </c>
      <c r="V83" s="2">
        <v>1000</v>
      </c>
      <c r="W83" s="2">
        <v>6850</v>
      </c>
      <c r="X83" s="2">
        <f>T13_D!D322</f>
        <v>12.725</v>
      </c>
      <c r="Y83" s="51">
        <f t="shared" si="12"/>
        <v>12.737724999999998</v>
      </c>
      <c r="Z83" s="1">
        <v>442</v>
      </c>
      <c r="AA83" s="2">
        <v>1500</v>
      </c>
      <c r="AB83" s="2">
        <v>6850</v>
      </c>
      <c r="AC83" s="2">
        <f>T13_D!D442</f>
        <v>12.946999999999999</v>
      </c>
      <c r="AD83" s="51">
        <f t="shared" si="13"/>
        <v>12.739847999999999</v>
      </c>
      <c r="AE83" s="1">
        <v>562</v>
      </c>
      <c r="AF83" s="2">
        <v>2700</v>
      </c>
      <c r="AG83" s="2">
        <v>6850</v>
      </c>
      <c r="AH83" s="2">
        <f>T13_D!D562</f>
        <v>12.631</v>
      </c>
      <c r="AI83" s="51">
        <f t="shared" si="14"/>
        <v>12.736262</v>
      </c>
      <c r="AJ83" s="1">
        <v>682</v>
      </c>
      <c r="AK83" s="2">
        <v>3200</v>
      </c>
      <c r="AL83" s="2">
        <v>6850</v>
      </c>
      <c r="AM83" s="2">
        <f>T13_D!D682</f>
        <v>12.903</v>
      </c>
      <c r="AN83" s="51">
        <f t="shared" si="15"/>
        <v>12.737843</v>
      </c>
    </row>
    <row r="84" spans="21:40" x14ac:dyDescent="0.25">
      <c r="U84" s="1">
        <v>323</v>
      </c>
      <c r="V84" s="2">
        <v>1000</v>
      </c>
      <c r="W84" s="2">
        <v>6875</v>
      </c>
      <c r="X84" s="2">
        <f>T13_D!D323</f>
        <v>12.73</v>
      </c>
      <c r="Y84" s="51">
        <f t="shared" si="12"/>
        <v>12.74273</v>
      </c>
      <c r="Z84" s="1">
        <v>443</v>
      </c>
      <c r="AA84" s="2">
        <v>1500</v>
      </c>
      <c r="AB84" s="2">
        <v>6875</v>
      </c>
      <c r="AC84" s="2">
        <f>T13_D!D443</f>
        <v>12.967000000000001</v>
      </c>
      <c r="AD84" s="51">
        <f t="shared" si="13"/>
        <v>12.759528</v>
      </c>
      <c r="AE84" s="1">
        <v>563</v>
      </c>
      <c r="AF84" s="2">
        <v>2700</v>
      </c>
      <c r="AG84" s="2">
        <v>6875</v>
      </c>
      <c r="AH84" s="2">
        <f>T13_D!D563</f>
        <v>12.617000000000001</v>
      </c>
      <c r="AI84" s="51">
        <f t="shared" si="14"/>
        <v>12.722234</v>
      </c>
      <c r="AJ84" s="1">
        <v>683</v>
      </c>
      <c r="AK84" s="2">
        <v>3200</v>
      </c>
      <c r="AL84" s="2">
        <v>6875</v>
      </c>
      <c r="AM84" s="2">
        <f>T13_D!D683</f>
        <v>12.933</v>
      </c>
      <c r="AN84" s="51">
        <f t="shared" si="15"/>
        <v>12.767272999999999</v>
      </c>
    </row>
    <row r="85" spans="21:40" x14ac:dyDescent="0.25">
      <c r="U85" s="1">
        <v>324</v>
      </c>
      <c r="V85" s="2">
        <v>1000</v>
      </c>
      <c r="W85" s="2">
        <v>6900</v>
      </c>
      <c r="X85" s="2">
        <f>T13_D!D324</f>
        <v>12.734999999999999</v>
      </c>
      <c r="Y85" s="51">
        <f t="shared" si="12"/>
        <v>12.747734999999999</v>
      </c>
      <c r="Z85" s="1">
        <v>444</v>
      </c>
      <c r="AA85" s="2">
        <v>1500</v>
      </c>
      <c r="AB85" s="2">
        <v>6900</v>
      </c>
      <c r="AC85" s="2">
        <f>T13_D!D444</f>
        <v>12.933</v>
      </c>
      <c r="AD85" s="51">
        <f t="shared" si="13"/>
        <v>12.726072</v>
      </c>
      <c r="AE85" s="1">
        <v>564</v>
      </c>
      <c r="AF85" s="2">
        <v>2700</v>
      </c>
      <c r="AG85" s="2">
        <v>6900</v>
      </c>
      <c r="AH85" s="2">
        <f>T13_D!D564</f>
        <v>12.631</v>
      </c>
      <c r="AI85" s="51">
        <f t="shared" si="14"/>
        <v>12.736262</v>
      </c>
      <c r="AJ85" s="1">
        <v>684</v>
      </c>
      <c r="AK85" s="2">
        <v>3200</v>
      </c>
      <c r="AL85" s="2">
        <v>6900</v>
      </c>
      <c r="AM85" s="2">
        <f>T13_D!D684</f>
        <v>12.917999999999999</v>
      </c>
      <c r="AN85" s="51">
        <f t="shared" si="15"/>
        <v>12.752557999999999</v>
      </c>
    </row>
    <row r="86" spans="21:40" x14ac:dyDescent="0.25">
      <c r="U86" s="1">
        <v>325</v>
      </c>
      <c r="V86" s="2">
        <v>1000</v>
      </c>
      <c r="W86" s="2">
        <v>6925</v>
      </c>
      <c r="X86" s="2">
        <f>T13_D!D325</f>
        <v>12.71</v>
      </c>
      <c r="Y86" s="51">
        <f t="shared" si="12"/>
        <v>12.722709999999999</v>
      </c>
      <c r="Z86" s="1">
        <v>445</v>
      </c>
      <c r="AA86" s="2">
        <v>1500</v>
      </c>
      <c r="AB86" s="2">
        <v>6925</v>
      </c>
      <c r="AC86" s="2">
        <f>T13_D!D445</f>
        <v>12.942</v>
      </c>
      <c r="AD86" s="51">
        <f t="shared" si="13"/>
        <v>12.734928</v>
      </c>
      <c r="AE86" s="1">
        <v>565</v>
      </c>
      <c r="AF86" s="2">
        <v>2700</v>
      </c>
      <c r="AG86" s="2">
        <v>6925</v>
      </c>
      <c r="AH86" s="2">
        <f>T13_D!D565</f>
        <v>12.627000000000001</v>
      </c>
      <c r="AI86" s="51">
        <f t="shared" si="14"/>
        <v>12.732254000000001</v>
      </c>
      <c r="AJ86" s="1">
        <v>685</v>
      </c>
      <c r="AK86" s="2">
        <v>3200</v>
      </c>
      <c r="AL86" s="2">
        <v>6925</v>
      </c>
      <c r="AM86" s="2">
        <f>T13_D!D685</f>
        <v>12.888</v>
      </c>
      <c r="AN86" s="51">
        <f t="shared" si="15"/>
        <v>12.723127999999999</v>
      </c>
    </row>
    <row r="87" spans="21:40" x14ac:dyDescent="0.25">
      <c r="U87" s="1">
        <v>326</v>
      </c>
      <c r="V87" s="2">
        <v>1000</v>
      </c>
      <c r="W87" s="2">
        <v>6950</v>
      </c>
      <c r="X87" s="2">
        <f>T13_D!D326</f>
        <v>12.686</v>
      </c>
      <c r="Y87" s="51">
        <f t="shared" si="12"/>
        <v>12.698685999999999</v>
      </c>
      <c r="Z87" s="1">
        <v>446</v>
      </c>
      <c r="AA87" s="2">
        <v>1500</v>
      </c>
      <c r="AB87" s="2">
        <v>6950</v>
      </c>
      <c r="AC87" s="2">
        <f>T13_D!D446</f>
        <v>12.938000000000001</v>
      </c>
      <c r="AD87" s="51">
        <f t="shared" si="13"/>
        <v>12.730992000000001</v>
      </c>
      <c r="AE87" s="1">
        <v>566</v>
      </c>
      <c r="AF87" s="2">
        <v>2700</v>
      </c>
      <c r="AG87" s="2">
        <v>6950</v>
      </c>
      <c r="AH87" s="2">
        <f>T13_D!D566</f>
        <v>12.646000000000001</v>
      </c>
      <c r="AI87" s="51">
        <f t="shared" si="14"/>
        <v>12.751292000000001</v>
      </c>
      <c r="AJ87" s="1">
        <v>686</v>
      </c>
      <c r="AK87" s="2">
        <v>3200</v>
      </c>
      <c r="AL87" s="2">
        <v>6950</v>
      </c>
      <c r="AM87" s="2">
        <f>T13_D!D686</f>
        <v>12.917999999999999</v>
      </c>
      <c r="AN87" s="51">
        <f t="shared" si="15"/>
        <v>12.752557999999999</v>
      </c>
    </row>
    <row r="88" spans="21:40" x14ac:dyDescent="0.25">
      <c r="U88" s="1">
        <v>327</v>
      </c>
      <c r="V88" s="2">
        <v>1000</v>
      </c>
      <c r="W88" s="2">
        <v>6975</v>
      </c>
      <c r="X88" s="2">
        <f>T13_D!D327</f>
        <v>12.71</v>
      </c>
      <c r="Y88" s="51">
        <f t="shared" si="12"/>
        <v>12.722709999999999</v>
      </c>
      <c r="Z88" s="1">
        <v>447</v>
      </c>
      <c r="AA88" s="2">
        <v>1500</v>
      </c>
      <c r="AB88" s="2">
        <v>6975</v>
      </c>
      <c r="AC88" s="2">
        <f>T13_D!D447</f>
        <v>12.933</v>
      </c>
      <c r="AD88" s="51">
        <f t="shared" si="13"/>
        <v>12.726072</v>
      </c>
      <c r="AE88" s="1">
        <v>567</v>
      </c>
      <c r="AF88" s="2">
        <v>2700</v>
      </c>
      <c r="AG88" s="2">
        <v>6975</v>
      </c>
      <c r="AH88" s="2">
        <f>T13_D!D567</f>
        <v>12.631</v>
      </c>
      <c r="AI88" s="51">
        <f t="shared" si="14"/>
        <v>12.736262</v>
      </c>
      <c r="AJ88" s="1">
        <v>687</v>
      </c>
      <c r="AK88" s="2">
        <v>3200</v>
      </c>
      <c r="AL88" s="2">
        <v>6975</v>
      </c>
      <c r="AM88" s="2">
        <f>T13_D!D687</f>
        <v>12.903</v>
      </c>
      <c r="AN88" s="51">
        <f t="shared" si="15"/>
        <v>12.737843</v>
      </c>
    </row>
    <row r="89" spans="21:40" x14ac:dyDescent="0.25">
      <c r="U89" s="1">
        <v>328</v>
      </c>
      <c r="V89" s="2">
        <v>1000</v>
      </c>
      <c r="W89" s="2">
        <v>7000</v>
      </c>
      <c r="X89" s="2">
        <f>T13_D!D328</f>
        <v>12.696</v>
      </c>
      <c r="Y89" s="51">
        <f t="shared" si="12"/>
        <v>12.708695999999998</v>
      </c>
      <c r="Z89" s="1">
        <v>448</v>
      </c>
      <c r="AA89" s="2">
        <v>1500</v>
      </c>
      <c r="AB89" s="2">
        <v>7000</v>
      </c>
      <c r="AC89" s="2">
        <f>T13_D!D448</f>
        <v>12.913</v>
      </c>
      <c r="AD89" s="51">
        <f t="shared" si="13"/>
        <v>12.706391999999999</v>
      </c>
      <c r="AE89" s="1">
        <v>568</v>
      </c>
      <c r="AF89" s="2">
        <v>2700</v>
      </c>
      <c r="AG89" s="2">
        <v>7000</v>
      </c>
      <c r="AH89" s="2">
        <f>T13_D!D568</f>
        <v>12.635999999999999</v>
      </c>
      <c r="AI89" s="51">
        <f t="shared" si="14"/>
        <v>12.741271999999999</v>
      </c>
      <c r="AJ89" s="1">
        <v>688</v>
      </c>
      <c r="AK89" s="2">
        <v>3200</v>
      </c>
      <c r="AL89" s="2">
        <v>7000</v>
      </c>
      <c r="AM89" s="2">
        <f>T13_D!D688</f>
        <v>12.898</v>
      </c>
      <c r="AN89" s="51">
        <f t="shared" si="15"/>
        <v>12.732937999999999</v>
      </c>
    </row>
    <row r="90" spans="21:40" x14ac:dyDescent="0.25">
      <c r="U90" s="1">
        <v>329</v>
      </c>
      <c r="V90" s="2">
        <v>1000</v>
      </c>
      <c r="W90" s="2">
        <v>7025</v>
      </c>
      <c r="X90" s="2">
        <f>T13_D!D329</f>
        <v>12.725</v>
      </c>
      <c r="Y90" s="51">
        <f t="shared" si="12"/>
        <v>12.737724999999998</v>
      </c>
      <c r="Z90" s="1">
        <v>449</v>
      </c>
      <c r="AA90" s="2">
        <v>1500</v>
      </c>
      <c r="AB90" s="2">
        <v>7025</v>
      </c>
      <c r="AC90" s="2">
        <f>T13_D!D449</f>
        <v>12.933</v>
      </c>
      <c r="AD90" s="51">
        <f t="shared" si="13"/>
        <v>12.726072</v>
      </c>
      <c r="AE90" s="1">
        <v>569</v>
      </c>
      <c r="AF90" s="2">
        <v>2700</v>
      </c>
      <c r="AG90" s="2">
        <v>7025</v>
      </c>
      <c r="AH90" s="2">
        <f>T13_D!D569</f>
        <v>12.627000000000001</v>
      </c>
      <c r="AI90" s="51">
        <f t="shared" si="14"/>
        <v>12.732254000000001</v>
      </c>
      <c r="AJ90" s="1">
        <v>689</v>
      </c>
      <c r="AK90" s="2">
        <v>3200</v>
      </c>
      <c r="AL90" s="2">
        <v>7025</v>
      </c>
      <c r="AM90" s="2">
        <f>T13_D!D689</f>
        <v>12.907999999999999</v>
      </c>
      <c r="AN90" s="51">
        <f t="shared" si="15"/>
        <v>12.742747999999999</v>
      </c>
    </row>
    <row r="91" spans="21:40" x14ac:dyDescent="0.25">
      <c r="U91" s="1">
        <v>330</v>
      </c>
      <c r="V91" s="2">
        <v>1000</v>
      </c>
      <c r="W91" s="2">
        <v>7050</v>
      </c>
      <c r="X91" s="2">
        <f>T13_D!D330</f>
        <v>12.72</v>
      </c>
      <c r="Y91" s="51">
        <f t="shared" si="12"/>
        <v>12.732719999999999</v>
      </c>
      <c r="Z91" s="1">
        <v>450</v>
      </c>
      <c r="AA91" s="2">
        <v>1500</v>
      </c>
      <c r="AB91" s="2">
        <v>7050</v>
      </c>
      <c r="AC91" s="2">
        <f>T13_D!D450</f>
        <v>12.942</v>
      </c>
      <c r="AD91" s="51">
        <f t="shared" si="13"/>
        <v>12.734928</v>
      </c>
      <c r="AE91" s="1">
        <v>570</v>
      </c>
      <c r="AF91" s="2">
        <v>2700</v>
      </c>
      <c r="AG91" s="2">
        <v>7050</v>
      </c>
      <c r="AH91" s="2">
        <f>T13_D!D570</f>
        <v>12.635999999999999</v>
      </c>
      <c r="AI91" s="51">
        <f t="shared" si="14"/>
        <v>12.741271999999999</v>
      </c>
      <c r="AJ91" s="1">
        <v>690</v>
      </c>
      <c r="AK91" s="2">
        <v>3200</v>
      </c>
      <c r="AL91" s="2">
        <v>7050</v>
      </c>
      <c r="AM91" s="2">
        <f>T13_D!D690</f>
        <v>12.928000000000001</v>
      </c>
      <c r="AN91" s="51">
        <f t="shared" si="15"/>
        <v>12.762368</v>
      </c>
    </row>
    <row r="92" spans="21:40" x14ac:dyDescent="0.25">
      <c r="U92" s="1">
        <v>331</v>
      </c>
      <c r="V92" s="2">
        <v>1000</v>
      </c>
      <c r="W92" s="2">
        <v>7075</v>
      </c>
      <c r="X92" s="2">
        <f>T13_D!D331</f>
        <v>12.725</v>
      </c>
      <c r="Y92" s="51">
        <f t="shared" si="12"/>
        <v>12.737724999999998</v>
      </c>
      <c r="Z92" s="1">
        <v>451</v>
      </c>
      <c r="AA92" s="2">
        <v>1500</v>
      </c>
      <c r="AB92" s="2">
        <v>7075</v>
      </c>
      <c r="AC92" s="2">
        <f>T13_D!D451</f>
        <v>12.928000000000001</v>
      </c>
      <c r="AD92" s="51">
        <f t="shared" si="13"/>
        <v>12.721152</v>
      </c>
      <c r="AE92" s="1">
        <v>571</v>
      </c>
      <c r="AF92" s="2">
        <v>2700</v>
      </c>
      <c r="AG92" s="2">
        <v>7075</v>
      </c>
      <c r="AH92" s="2">
        <f>T13_D!D571</f>
        <v>12.622</v>
      </c>
      <c r="AI92" s="51">
        <f t="shared" si="14"/>
        <v>12.727244000000001</v>
      </c>
      <c r="AJ92" s="1">
        <v>691</v>
      </c>
      <c r="AK92" s="2">
        <v>3200</v>
      </c>
      <c r="AL92" s="2">
        <v>7075</v>
      </c>
      <c r="AM92" s="2">
        <f>T13_D!D691</f>
        <v>12.917999999999999</v>
      </c>
      <c r="AN92" s="51">
        <f t="shared" si="15"/>
        <v>12.752557999999999</v>
      </c>
    </row>
    <row r="93" spans="21:40" x14ac:dyDescent="0.25">
      <c r="U93" s="1">
        <v>332</v>
      </c>
      <c r="V93" s="2">
        <v>1000</v>
      </c>
      <c r="W93" s="2">
        <v>7100</v>
      </c>
      <c r="X93" s="2">
        <f>T13_D!D332</f>
        <v>12.71</v>
      </c>
      <c r="Y93" s="51">
        <f t="shared" si="12"/>
        <v>12.722709999999999</v>
      </c>
      <c r="Z93" s="1">
        <v>452</v>
      </c>
      <c r="AA93" s="2">
        <v>1500</v>
      </c>
      <c r="AB93" s="2">
        <v>7100</v>
      </c>
      <c r="AC93" s="2">
        <f>T13_D!D452</f>
        <v>12.946999999999999</v>
      </c>
      <c r="AD93" s="51">
        <f t="shared" si="13"/>
        <v>12.739847999999999</v>
      </c>
      <c r="AE93" s="1">
        <v>572</v>
      </c>
      <c r="AF93" s="2">
        <v>2700</v>
      </c>
      <c r="AG93" s="2">
        <v>7100</v>
      </c>
      <c r="AH93" s="2">
        <f>T13_D!D572</f>
        <v>12.627000000000001</v>
      </c>
      <c r="AI93" s="51">
        <f t="shared" si="14"/>
        <v>12.732254000000001</v>
      </c>
      <c r="AJ93" s="1">
        <v>692</v>
      </c>
      <c r="AK93" s="2">
        <v>3200</v>
      </c>
      <c r="AL93" s="2">
        <v>7100</v>
      </c>
      <c r="AM93" s="2">
        <f>T13_D!D692</f>
        <v>12.888</v>
      </c>
      <c r="AN93" s="51">
        <f t="shared" si="15"/>
        <v>12.723127999999999</v>
      </c>
    </row>
    <row r="94" spans="21:40" x14ac:dyDescent="0.25">
      <c r="U94" s="1">
        <v>333</v>
      </c>
      <c r="V94" s="2">
        <v>1000</v>
      </c>
      <c r="W94" s="2">
        <v>7125</v>
      </c>
      <c r="X94" s="2">
        <f>T13_D!D333</f>
        <v>12.696</v>
      </c>
      <c r="Y94" s="51">
        <f t="shared" si="12"/>
        <v>12.708695999999998</v>
      </c>
      <c r="Z94" s="1">
        <v>453</v>
      </c>
      <c r="AA94" s="2">
        <v>1500</v>
      </c>
      <c r="AB94" s="2">
        <v>7125</v>
      </c>
      <c r="AC94" s="2">
        <f>T13_D!D453</f>
        <v>12.946999999999999</v>
      </c>
      <c r="AD94" s="51">
        <f t="shared" si="13"/>
        <v>12.739847999999999</v>
      </c>
      <c r="AE94" s="1">
        <v>573</v>
      </c>
      <c r="AF94" s="2">
        <v>2700</v>
      </c>
      <c r="AG94" s="2">
        <v>7125</v>
      </c>
      <c r="AH94" s="2">
        <f>T13_D!D573</f>
        <v>12.641</v>
      </c>
      <c r="AI94" s="51">
        <f t="shared" si="14"/>
        <v>12.746282000000001</v>
      </c>
      <c r="AJ94" s="1">
        <v>693</v>
      </c>
      <c r="AK94" s="2">
        <v>3200</v>
      </c>
      <c r="AL94" s="2">
        <v>7125</v>
      </c>
      <c r="AM94" s="2">
        <f>T13_D!D693</f>
        <v>12.893000000000001</v>
      </c>
      <c r="AN94" s="51">
        <f t="shared" si="15"/>
        <v>12.728033</v>
      </c>
    </row>
    <row r="95" spans="21:40" x14ac:dyDescent="0.25">
      <c r="U95" s="1">
        <v>334</v>
      </c>
      <c r="V95" s="2">
        <v>1000</v>
      </c>
      <c r="W95" s="2">
        <v>7150</v>
      </c>
      <c r="X95" s="2">
        <f>T13_D!D334</f>
        <v>12.701000000000001</v>
      </c>
      <c r="Y95" s="51">
        <f t="shared" si="12"/>
        <v>12.713700999999999</v>
      </c>
      <c r="Z95" s="1">
        <v>454</v>
      </c>
      <c r="AA95" s="2">
        <v>1500</v>
      </c>
      <c r="AB95" s="2">
        <v>7150</v>
      </c>
      <c r="AC95" s="2">
        <f>T13_D!D454</f>
        <v>12.913</v>
      </c>
      <c r="AD95" s="51">
        <f t="shared" si="13"/>
        <v>12.706391999999999</v>
      </c>
      <c r="AE95" s="1">
        <v>574</v>
      </c>
      <c r="AF95" s="2">
        <v>2700</v>
      </c>
      <c r="AG95" s="2">
        <v>7150</v>
      </c>
      <c r="AH95" s="2">
        <f>T13_D!D574</f>
        <v>12.631</v>
      </c>
      <c r="AI95" s="51">
        <f t="shared" si="14"/>
        <v>12.736262</v>
      </c>
      <c r="AJ95" s="1">
        <v>694</v>
      </c>
      <c r="AK95" s="2">
        <v>3200</v>
      </c>
      <c r="AL95" s="2">
        <v>7150</v>
      </c>
      <c r="AM95" s="2">
        <f>T13_D!D694</f>
        <v>12.917999999999999</v>
      </c>
      <c r="AN95" s="51">
        <f t="shared" si="15"/>
        <v>12.752557999999999</v>
      </c>
    </row>
    <row r="96" spans="21:40" x14ac:dyDescent="0.25">
      <c r="U96" s="1">
        <v>335</v>
      </c>
      <c r="V96" s="2">
        <v>1000</v>
      </c>
      <c r="W96" s="2">
        <v>7175</v>
      </c>
      <c r="X96" s="2">
        <f>T13_D!D335</f>
        <v>12.696</v>
      </c>
      <c r="Y96" s="51">
        <f t="shared" si="12"/>
        <v>12.708695999999998</v>
      </c>
      <c r="Z96" s="1">
        <v>455</v>
      </c>
      <c r="AA96" s="2">
        <v>1500</v>
      </c>
      <c r="AB96" s="2">
        <v>7175</v>
      </c>
      <c r="AC96" s="2">
        <f>T13_D!D455</f>
        <v>12.957000000000001</v>
      </c>
      <c r="AD96" s="51">
        <f t="shared" si="13"/>
        <v>12.749688000000001</v>
      </c>
      <c r="AE96" s="1">
        <v>575</v>
      </c>
      <c r="AF96" s="2">
        <v>2700</v>
      </c>
      <c r="AG96" s="2">
        <v>7175</v>
      </c>
      <c r="AH96" s="2">
        <f>T13_D!D575</f>
        <v>12.646000000000001</v>
      </c>
      <c r="AI96" s="51">
        <f t="shared" si="14"/>
        <v>12.751292000000001</v>
      </c>
      <c r="AJ96" s="1">
        <v>695</v>
      </c>
      <c r="AK96" s="2">
        <v>3200</v>
      </c>
      <c r="AL96" s="2">
        <v>7175</v>
      </c>
      <c r="AM96" s="2">
        <f>T13_D!D695</f>
        <v>12.898</v>
      </c>
      <c r="AN96" s="51">
        <f t="shared" si="15"/>
        <v>12.732937999999999</v>
      </c>
    </row>
    <row r="97" spans="21:57" x14ac:dyDescent="0.25">
      <c r="U97" s="1">
        <v>336</v>
      </c>
      <c r="V97" s="2">
        <v>1000</v>
      </c>
      <c r="W97" s="2">
        <v>7200</v>
      </c>
      <c r="X97" s="2">
        <f>T13_D!D336</f>
        <v>12.74</v>
      </c>
      <c r="Y97" s="51">
        <f t="shared" si="12"/>
        <v>12.752739999999999</v>
      </c>
      <c r="Z97" s="1">
        <v>456</v>
      </c>
      <c r="AA97" s="2">
        <v>1500</v>
      </c>
      <c r="AB97" s="2">
        <v>7200</v>
      </c>
      <c r="AC97" s="2">
        <f>T13_D!D456</f>
        <v>12.928000000000001</v>
      </c>
      <c r="AD97" s="51">
        <f t="shared" si="13"/>
        <v>12.721152</v>
      </c>
      <c r="AE97" s="1">
        <v>576</v>
      </c>
      <c r="AF97" s="2">
        <v>2700</v>
      </c>
      <c r="AG97" s="2">
        <v>7200</v>
      </c>
      <c r="AH97" s="2">
        <f>T13_D!D576</f>
        <v>12.631</v>
      </c>
      <c r="AI97" s="51">
        <f t="shared" si="14"/>
        <v>12.736262</v>
      </c>
      <c r="AJ97" s="1">
        <v>696</v>
      </c>
      <c r="AK97" s="2">
        <v>3200</v>
      </c>
      <c r="AL97" s="2">
        <v>7200</v>
      </c>
      <c r="AM97" s="2">
        <f>T13_D!D696</f>
        <v>12.893000000000001</v>
      </c>
      <c r="AN97" s="51">
        <f t="shared" si="15"/>
        <v>12.728033</v>
      </c>
    </row>
    <row r="98" spans="21:57" x14ac:dyDescent="0.25">
      <c r="U98" s="1">
        <v>337</v>
      </c>
      <c r="V98" s="2">
        <v>1000</v>
      </c>
      <c r="W98" s="2">
        <v>7225</v>
      </c>
      <c r="X98" s="2">
        <f>T13_D!D337</f>
        <v>12.701000000000001</v>
      </c>
      <c r="Y98" s="51">
        <f t="shared" si="12"/>
        <v>12.713700999999999</v>
      </c>
      <c r="Z98" s="1">
        <v>457</v>
      </c>
      <c r="AA98" s="2">
        <v>1500</v>
      </c>
      <c r="AB98" s="2">
        <v>7225</v>
      </c>
      <c r="AC98" s="2">
        <f>T13_D!D457</f>
        <v>12.946999999999999</v>
      </c>
      <c r="AD98" s="51">
        <f t="shared" si="13"/>
        <v>12.739847999999999</v>
      </c>
      <c r="AE98" s="1">
        <v>577</v>
      </c>
      <c r="AF98" s="2">
        <v>2700</v>
      </c>
      <c r="AG98" s="2">
        <v>7225</v>
      </c>
      <c r="AH98" s="2">
        <f>T13_D!D577</f>
        <v>12.627000000000001</v>
      </c>
      <c r="AI98" s="51">
        <f t="shared" si="14"/>
        <v>12.732254000000001</v>
      </c>
      <c r="AJ98" s="1">
        <v>697</v>
      </c>
      <c r="AK98" s="2">
        <v>3200</v>
      </c>
      <c r="AL98" s="2">
        <v>7225</v>
      </c>
      <c r="AM98" s="2">
        <f>T13_D!D697</f>
        <v>12.923</v>
      </c>
      <c r="AN98" s="51">
        <f t="shared" si="15"/>
        <v>12.757463</v>
      </c>
    </row>
    <row r="99" spans="21:57" x14ac:dyDescent="0.25">
      <c r="U99" s="1">
        <v>338</v>
      </c>
      <c r="V99" s="2">
        <v>1000</v>
      </c>
      <c r="W99" s="2">
        <v>7250</v>
      </c>
      <c r="X99" s="2">
        <f>T13_D!D338</f>
        <v>12.705</v>
      </c>
      <c r="Y99" s="51">
        <f t="shared" si="12"/>
        <v>12.717704999999999</v>
      </c>
      <c r="Z99" s="1">
        <v>458</v>
      </c>
      <c r="AA99" s="2">
        <v>1500</v>
      </c>
      <c r="AB99" s="2">
        <v>7250</v>
      </c>
      <c r="AC99" s="2">
        <f>T13_D!D458</f>
        <v>12.952</v>
      </c>
      <c r="AD99" s="51">
        <f t="shared" si="13"/>
        <v>12.744768000000001</v>
      </c>
      <c r="AE99" s="1">
        <v>578</v>
      </c>
      <c r="AF99" s="2">
        <v>2700</v>
      </c>
      <c r="AG99" s="2">
        <v>7250</v>
      </c>
      <c r="AH99" s="2">
        <f>T13_D!D578</f>
        <v>12.641</v>
      </c>
      <c r="AI99" s="51">
        <f t="shared" si="14"/>
        <v>12.746282000000001</v>
      </c>
      <c r="AJ99" s="1">
        <v>698</v>
      </c>
      <c r="AK99" s="2">
        <v>3200</v>
      </c>
      <c r="AL99" s="2">
        <v>7250</v>
      </c>
      <c r="AM99" s="2">
        <f>T13_D!D698</f>
        <v>12.946999999999999</v>
      </c>
      <c r="AN99" s="51">
        <f t="shared" si="15"/>
        <v>12.781006999999999</v>
      </c>
    </row>
    <row r="100" spans="21:57" x14ac:dyDescent="0.25">
      <c r="U100" s="1">
        <v>339</v>
      </c>
      <c r="V100" s="2">
        <v>1000</v>
      </c>
      <c r="W100" s="2">
        <v>7275</v>
      </c>
      <c r="X100" s="2">
        <f>T13_D!D339</f>
        <v>12.715</v>
      </c>
      <c r="Y100" s="51">
        <f t="shared" si="12"/>
        <v>12.727714999999998</v>
      </c>
      <c r="Z100" s="1">
        <v>459</v>
      </c>
      <c r="AA100" s="2">
        <v>1500</v>
      </c>
      <c r="AB100" s="2">
        <v>7275</v>
      </c>
      <c r="AC100" s="2">
        <f>T13_D!D459</f>
        <v>12.952</v>
      </c>
      <c r="AD100" s="51">
        <f t="shared" si="13"/>
        <v>12.744768000000001</v>
      </c>
      <c r="AE100" s="1">
        <v>579</v>
      </c>
      <c r="AF100" s="2">
        <v>2700</v>
      </c>
      <c r="AG100" s="2">
        <v>7275</v>
      </c>
      <c r="AH100" s="2">
        <f>T13_D!D579</f>
        <v>12.631</v>
      </c>
      <c r="AI100" s="51">
        <f t="shared" si="14"/>
        <v>12.736262</v>
      </c>
      <c r="AJ100" s="1">
        <v>699</v>
      </c>
      <c r="AK100" s="2">
        <v>3200</v>
      </c>
      <c r="AL100" s="2">
        <v>7275</v>
      </c>
      <c r="AM100" s="2">
        <f>T13_D!D699</f>
        <v>12.878</v>
      </c>
      <c r="AN100" s="51">
        <f t="shared" si="15"/>
        <v>12.713317999999999</v>
      </c>
    </row>
    <row r="101" spans="21:57" ht="17.25" thickBot="1" x14ac:dyDescent="0.3">
      <c r="U101" s="21">
        <v>340</v>
      </c>
      <c r="V101" s="22">
        <v>1000</v>
      </c>
      <c r="W101" s="22">
        <v>7300</v>
      </c>
      <c r="X101" s="2">
        <f>T13_D!D340</f>
        <v>12.715</v>
      </c>
      <c r="Y101" s="51">
        <f t="shared" si="12"/>
        <v>12.727714999999998</v>
      </c>
      <c r="Z101" s="21">
        <v>460</v>
      </c>
      <c r="AA101" s="22">
        <v>1500</v>
      </c>
      <c r="AB101" s="22">
        <v>7300</v>
      </c>
      <c r="AC101" s="2">
        <f>T13_D!D460</f>
        <v>12.946999999999999</v>
      </c>
      <c r="AD101" s="51">
        <f t="shared" si="13"/>
        <v>12.739847999999999</v>
      </c>
      <c r="AE101" s="21">
        <v>580</v>
      </c>
      <c r="AF101" s="22">
        <v>2700</v>
      </c>
      <c r="AG101" s="22">
        <v>7300</v>
      </c>
      <c r="AH101" s="2">
        <f>T13_D!D580</f>
        <v>12.635999999999999</v>
      </c>
      <c r="AI101" s="51">
        <f t="shared" si="14"/>
        <v>12.741271999999999</v>
      </c>
      <c r="AJ101" s="21">
        <v>700</v>
      </c>
      <c r="AK101" s="22">
        <v>3200</v>
      </c>
      <c r="AL101" s="22">
        <v>7300</v>
      </c>
      <c r="AM101" s="2">
        <f>T13_D!D700</f>
        <v>12.903</v>
      </c>
      <c r="AN101" s="51">
        <f t="shared" si="15"/>
        <v>12.737843</v>
      </c>
      <c r="AP101" s="1">
        <v>340</v>
      </c>
      <c r="AQ101" s="2">
        <v>1000</v>
      </c>
      <c r="AR101" s="2">
        <v>7300</v>
      </c>
      <c r="AS101" s="4">
        <v>12.705</v>
      </c>
      <c r="AT101" s="1">
        <v>460</v>
      </c>
      <c r="AU101" s="2">
        <v>1500</v>
      </c>
      <c r="AV101" s="2">
        <v>7300</v>
      </c>
      <c r="AW101" s="4">
        <v>12.888</v>
      </c>
      <c r="AX101" s="1">
        <v>580</v>
      </c>
      <c r="AY101" s="2">
        <v>2700</v>
      </c>
      <c r="AZ101" s="2">
        <v>7300</v>
      </c>
      <c r="BA101" s="4">
        <v>12.571999999999999</v>
      </c>
      <c r="BB101" s="1">
        <v>700</v>
      </c>
      <c r="BC101" s="2">
        <v>3200</v>
      </c>
      <c r="BD101" s="2">
        <v>7300</v>
      </c>
      <c r="BE101" s="4">
        <v>12.882999999999999</v>
      </c>
    </row>
    <row r="102" spans="21:57" ht="17.25" thickTop="1" x14ac:dyDescent="0.25">
      <c r="U102" s="57">
        <v>341</v>
      </c>
      <c r="V102" s="58">
        <v>1000</v>
      </c>
      <c r="W102" s="58">
        <v>7325</v>
      </c>
      <c r="X102" s="2">
        <f>T13_D!D341</f>
        <v>12.73</v>
      </c>
      <c r="Y102" s="51">
        <f t="shared" si="12"/>
        <v>12.74273</v>
      </c>
      <c r="Z102" s="60">
        <v>461</v>
      </c>
      <c r="AA102" s="58">
        <v>1500</v>
      </c>
      <c r="AB102" s="58">
        <v>7325</v>
      </c>
      <c r="AC102" s="2">
        <f>T13_D!D461</f>
        <v>12.981999999999999</v>
      </c>
      <c r="AD102" s="51">
        <f t="shared" si="13"/>
        <v>12.774287999999999</v>
      </c>
      <c r="AE102" s="60">
        <v>581</v>
      </c>
      <c r="AF102" s="58">
        <v>2700</v>
      </c>
      <c r="AG102" s="58">
        <v>7325</v>
      </c>
      <c r="AH102" s="2">
        <f>T13_D!D581</f>
        <v>12.627000000000001</v>
      </c>
      <c r="AI102" s="51">
        <f t="shared" si="14"/>
        <v>12.732254000000001</v>
      </c>
      <c r="AJ102" s="60">
        <v>701</v>
      </c>
      <c r="AK102" s="58">
        <v>3200</v>
      </c>
      <c r="AL102" s="58">
        <v>7325</v>
      </c>
      <c r="AM102" s="2">
        <f>T13_D!D701</f>
        <v>12.888</v>
      </c>
      <c r="AN102" s="51">
        <f t="shared" si="15"/>
        <v>12.723127999999999</v>
      </c>
      <c r="AP102" s="21">
        <v>341</v>
      </c>
      <c r="AQ102" s="22">
        <v>1000</v>
      </c>
      <c r="AR102" s="22">
        <v>7325</v>
      </c>
      <c r="AS102" s="37">
        <v>12.696</v>
      </c>
      <c r="AT102" s="21">
        <v>461</v>
      </c>
      <c r="AU102" s="22">
        <v>1500</v>
      </c>
      <c r="AV102" s="22">
        <v>7325</v>
      </c>
      <c r="AW102" s="37">
        <v>12.907999999999999</v>
      </c>
      <c r="AX102" s="21">
        <v>581</v>
      </c>
      <c r="AY102" s="22">
        <v>2700</v>
      </c>
      <c r="AZ102" s="22">
        <v>7325</v>
      </c>
      <c r="BA102" s="37">
        <v>12.597</v>
      </c>
      <c r="BB102" s="21">
        <v>701</v>
      </c>
      <c r="BC102" s="22">
        <v>3200</v>
      </c>
      <c r="BD102" s="22">
        <v>7325</v>
      </c>
      <c r="BE102" s="37">
        <v>12.863</v>
      </c>
    </row>
    <row r="103" spans="21:57" x14ac:dyDescent="0.25">
      <c r="U103" s="32">
        <v>342</v>
      </c>
      <c r="V103" s="2">
        <v>1000</v>
      </c>
      <c r="W103" s="2">
        <v>7350</v>
      </c>
      <c r="X103" s="2">
        <f>T13_D!D342</f>
        <v>12.73</v>
      </c>
      <c r="Y103" s="51">
        <f t="shared" si="12"/>
        <v>12.74273</v>
      </c>
      <c r="Z103" s="1">
        <v>462</v>
      </c>
      <c r="AA103" s="2">
        <v>1500</v>
      </c>
      <c r="AB103" s="2">
        <v>7350</v>
      </c>
      <c r="AC103" s="2">
        <f>T13_D!D462</f>
        <v>12.957000000000001</v>
      </c>
      <c r="AD103" s="51">
        <f t="shared" si="13"/>
        <v>12.749688000000001</v>
      </c>
      <c r="AE103" s="1">
        <v>582</v>
      </c>
      <c r="AF103" s="2">
        <v>2700</v>
      </c>
      <c r="AG103" s="2">
        <v>7350</v>
      </c>
      <c r="AH103" s="2">
        <f>T13_D!D582</f>
        <v>12.641</v>
      </c>
      <c r="AI103" s="51">
        <f t="shared" si="14"/>
        <v>12.746282000000001</v>
      </c>
      <c r="AJ103" s="1">
        <v>702</v>
      </c>
      <c r="AK103" s="2">
        <v>3200</v>
      </c>
      <c r="AL103" s="2">
        <v>7350</v>
      </c>
      <c r="AM103" s="2">
        <f>T13_D!D702</f>
        <v>12.898</v>
      </c>
      <c r="AN103" s="51">
        <f t="shared" si="15"/>
        <v>12.732937999999999</v>
      </c>
      <c r="AP103" s="1">
        <v>342</v>
      </c>
      <c r="AQ103" s="2">
        <v>1000</v>
      </c>
      <c r="AR103" s="2">
        <v>7350</v>
      </c>
      <c r="AS103" s="4">
        <v>12.696</v>
      </c>
      <c r="AT103" s="1">
        <v>462</v>
      </c>
      <c r="AU103" s="2">
        <v>1500</v>
      </c>
      <c r="AV103" s="2">
        <v>7350</v>
      </c>
      <c r="AW103" s="4">
        <v>12.923</v>
      </c>
      <c r="AX103" s="1">
        <v>582</v>
      </c>
      <c r="AY103" s="2">
        <v>2700</v>
      </c>
      <c r="AZ103" s="2">
        <v>7350</v>
      </c>
      <c r="BA103" s="4">
        <v>12.602</v>
      </c>
      <c r="BB103" s="1">
        <v>702</v>
      </c>
      <c r="BC103" s="2">
        <v>3200</v>
      </c>
      <c r="BD103" s="2">
        <v>7350</v>
      </c>
      <c r="BE103" s="4">
        <v>12.839</v>
      </c>
    </row>
    <row r="104" spans="21:57" x14ac:dyDescent="0.25">
      <c r="U104" s="32">
        <v>343</v>
      </c>
      <c r="V104" s="2">
        <v>1000</v>
      </c>
      <c r="W104" s="2">
        <v>7375</v>
      </c>
      <c r="X104" s="2">
        <f>T13_D!D343</f>
        <v>12.705</v>
      </c>
      <c r="Y104" s="51">
        <f t="shared" si="12"/>
        <v>12.717704999999999</v>
      </c>
      <c r="Z104" s="1">
        <v>463</v>
      </c>
      <c r="AA104" s="2">
        <v>1500</v>
      </c>
      <c r="AB104" s="2">
        <v>7375</v>
      </c>
      <c r="AC104" s="2">
        <f>T13_D!D463</f>
        <v>12.962</v>
      </c>
      <c r="AD104" s="51">
        <f t="shared" si="13"/>
        <v>12.754607999999999</v>
      </c>
      <c r="AE104" s="1">
        <v>583</v>
      </c>
      <c r="AF104" s="2">
        <v>2700</v>
      </c>
      <c r="AG104" s="2">
        <v>7375</v>
      </c>
      <c r="AH104" s="2">
        <f>T13_D!D583</f>
        <v>12.646000000000001</v>
      </c>
      <c r="AI104" s="51">
        <f t="shared" si="14"/>
        <v>12.751292000000001</v>
      </c>
      <c r="AJ104" s="1">
        <v>703</v>
      </c>
      <c r="AK104" s="2">
        <v>3200</v>
      </c>
      <c r="AL104" s="2">
        <v>7375</v>
      </c>
      <c r="AM104" s="2">
        <f>T13_D!D703</f>
        <v>12.933</v>
      </c>
      <c r="AN104" s="51">
        <f t="shared" si="15"/>
        <v>12.767272999999999</v>
      </c>
      <c r="AP104" s="1">
        <v>343</v>
      </c>
      <c r="AQ104" s="2">
        <v>1000</v>
      </c>
      <c r="AR104" s="2">
        <v>7375</v>
      </c>
      <c r="AS104" s="4">
        <v>12.696</v>
      </c>
      <c r="AT104" s="1">
        <v>463</v>
      </c>
      <c r="AU104" s="2">
        <v>1500</v>
      </c>
      <c r="AV104" s="2">
        <v>7375</v>
      </c>
      <c r="AW104" s="4">
        <v>12.913</v>
      </c>
      <c r="AX104" s="1">
        <v>583</v>
      </c>
      <c r="AY104" s="2">
        <v>2700</v>
      </c>
      <c r="AZ104" s="2">
        <v>7375</v>
      </c>
      <c r="BA104" s="4">
        <v>12.656000000000001</v>
      </c>
      <c r="BB104" s="1">
        <v>703</v>
      </c>
      <c r="BC104" s="2">
        <v>3200</v>
      </c>
      <c r="BD104" s="2">
        <v>7375</v>
      </c>
      <c r="BE104" s="4">
        <v>12.942</v>
      </c>
    </row>
    <row r="105" spans="21:57" x14ac:dyDescent="0.25">
      <c r="U105" s="32">
        <v>344</v>
      </c>
      <c r="V105" s="2">
        <v>1000</v>
      </c>
      <c r="W105" s="2">
        <v>7400</v>
      </c>
      <c r="X105" s="2">
        <f>T13_D!D344</f>
        <v>12.725</v>
      </c>
      <c r="Y105" s="51">
        <f t="shared" si="12"/>
        <v>12.737724999999998</v>
      </c>
      <c r="Z105" s="1">
        <v>464</v>
      </c>
      <c r="AA105" s="2">
        <v>1500</v>
      </c>
      <c r="AB105" s="2">
        <v>7400</v>
      </c>
      <c r="AC105" s="2">
        <f>T13_D!D464</f>
        <v>12.987</v>
      </c>
      <c r="AD105" s="51">
        <f t="shared" si="13"/>
        <v>12.779208000000001</v>
      </c>
      <c r="AE105" s="1">
        <v>584</v>
      </c>
      <c r="AF105" s="2">
        <v>2700</v>
      </c>
      <c r="AG105" s="2">
        <v>7400</v>
      </c>
      <c r="AH105" s="2">
        <f>T13_D!D584</f>
        <v>12.641</v>
      </c>
      <c r="AI105" s="51">
        <f t="shared" si="14"/>
        <v>12.746282000000001</v>
      </c>
      <c r="AJ105" s="1">
        <v>704</v>
      </c>
      <c r="AK105" s="2">
        <v>3200</v>
      </c>
      <c r="AL105" s="2">
        <v>7400</v>
      </c>
      <c r="AM105" s="2">
        <f>T13_D!D704</f>
        <v>12.913</v>
      </c>
      <c r="AN105" s="51">
        <f t="shared" si="15"/>
        <v>12.747653</v>
      </c>
      <c r="AP105" s="1">
        <v>344</v>
      </c>
      <c r="AQ105" s="2">
        <v>1000</v>
      </c>
      <c r="AR105" s="2">
        <v>7400</v>
      </c>
      <c r="AS105" s="4">
        <v>12.798999999999999</v>
      </c>
      <c r="AT105" s="1">
        <v>464</v>
      </c>
      <c r="AU105" s="2">
        <v>1500</v>
      </c>
      <c r="AV105" s="2">
        <v>7400</v>
      </c>
      <c r="AW105" s="4">
        <v>13.016999999999999</v>
      </c>
      <c r="AX105" s="1">
        <v>584</v>
      </c>
      <c r="AY105" s="2">
        <v>2700</v>
      </c>
      <c r="AZ105" s="2">
        <v>7400</v>
      </c>
      <c r="BA105" s="3">
        <v>12.250999999999999</v>
      </c>
      <c r="BB105" s="1">
        <v>704</v>
      </c>
      <c r="BC105" s="2">
        <v>3200</v>
      </c>
      <c r="BD105" s="2">
        <v>7400</v>
      </c>
      <c r="BE105" s="3">
        <v>12.523</v>
      </c>
    </row>
    <row r="106" spans="21:57" x14ac:dyDescent="0.25">
      <c r="U106" s="32">
        <v>345</v>
      </c>
      <c r="V106" s="2">
        <v>1000</v>
      </c>
      <c r="W106" s="2">
        <v>7425</v>
      </c>
      <c r="X106" s="2">
        <f>T13_D!D345</f>
        <v>12.76</v>
      </c>
      <c r="Y106" s="51">
        <f>X106*1</f>
        <v>12.76</v>
      </c>
      <c r="Z106" s="1">
        <v>465</v>
      </c>
      <c r="AA106" s="2">
        <v>1500</v>
      </c>
      <c r="AB106" s="2">
        <v>7425</v>
      </c>
      <c r="AC106" s="2">
        <f>T13_D!D465</f>
        <v>12.946999999999999</v>
      </c>
      <c r="AD106" s="51">
        <f t="shared" ref="AD106:AD121" si="16">AC106*$AD$1</f>
        <v>12.701006999999999</v>
      </c>
      <c r="AE106" s="1">
        <v>585</v>
      </c>
      <c r="AF106" s="2">
        <v>2700</v>
      </c>
      <c r="AG106" s="2">
        <v>7425</v>
      </c>
      <c r="AH106" s="2">
        <f>T13_D!D585</f>
        <v>12.635999999999999</v>
      </c>
      <c r="AI106" s="51">
        <f t="shared" ref="AI106:AI121" si="17">AH106+$AH$1</f>
        <v>12.715999999999999</v>
      </c>
      <c r="AJ106" s="1">
        <v>705</v>
      </c>
      <c r="AK106" s="2">
        <v>3200</v>
      </c>
      <c r="AL106" s="2">
        <v>7425</v>
      </c>
      <c r="AM106" s="2">
        <f>T13_D!D705</f>
        <v>12.917999999999999</v>
      </c>
      <c r="AN106" s="51">
        <f t="shared" si="15"/>
        <v>12.752557999999999</v>
      </c>
      <c r="AP106" s="1">
        <v>345</v>
      </c>
      <c r="AQ106" s="2">
        <v>1000</v>
      </c>
      <c r="AR106" s="2">
        <v>7425</v>
      </c>
      <c r="AS106" s="41">
        <v>12.355</v>
      </c>
      <c r="AT106" s="1">
        <v>465</v>
      </c>
      <c r="AU106" s="2">
        <v>1500</v>
      </c>
      <c r="AV106" s="2">
        <v>7425</v>
      </c>
      <c r="AW106" s="41">
        <v>12.587</v>
      </c>
      <c r="AX106" s="1">
        <v>585</v>
      </c>
      <c r="AY106" s="2">
        <v>2700</v>
      </c>
      <c r="AZ106" s="2">
        <v>7425</v>
      </c>
      <c r="BA106" s="3">
        <v>12.250999999999999</v>
      </c>
      <c r="BB106" s="1">
        <v>705</v>
      </c>
      <c r="BC106" s="2">
        <v>3200</v>
      </c>
      <c r="BD106" s="2">
        <v>7425</v>
      </c>
      <c r="BE106" s="3">
        <v>12.542999999999999</v>
      </c>
    </row>
    <row r="107" spans="21:57" x14ac:dyDescent="0.25">
      <c r="U107" s="32">
        <v>346</v>
      </c>
      <c r="V107" s="2">
        <v>1000</v>
      </c>
      <c r="W107" s="2">
        <v>7450</v>
      </c>
      <c r="X107" s="2">
        <f>T13_D!D346</f>
        <v>12.734999999999999</v>
      </c>
      <c r="Y107" s="51">
        <f t="shared" ref="Y107:Y121" si="18">X107*1</f>
        <v>12.734999999999999</v>
      </c>
      <c r="Z107" s="1">
        <v>466</v>
      </c>
      <c r="AA107" s="2">
        <v>1500</v>
      </c>
      <c r="AB107" s="2">
        <v>7450</v>
      </c>
      <c r="AC107" s="2">
        <f>T13_D!D466</f>
        <v>12.957000000000001</v>
      </c>
      <c r="AD107" s="51">
        <f t="shared" si="16"/>
        <v>12.710817</v>
      </c>
      <c r="AE107" s="1">
        <v>586</v>
      </c>
      <c r="AF107" s="2">
        <v>2700</v>
      </c>
      <c r="AG107" s="2">
        <v>7450</v>
      </c>
      <c r="AH107" s="2">
        <f>T13_D!D586</f>
        <v>12.617000000000001</v>
      </c>
      <c r="AI107" s="51">
        <f t="shared" si="17"/>
        <v>12.697000000000001</v>
      </c>
      <c r="AJ107" s="1">
        <v>706</v>
      </c>
      <c r="AK107" s="2">
        <v>3200</v>
      </c>
      <c r="AL107" s="2">
        <v>7450</v>
      </c>
      <c r="AM107" s="2">
        <f>T13_D!D706</f>
        <v>12.928000000000001</v>
      </c>
      <c r="AN107" s="51">
        <f t="shared" ref="AN107:AN121" si="19">AM107*$AN$1+$AM$1</f>
        <v>12.7119488</v>
      </c>
      <c r="AP107" s="1">
        <v>346</v>
      </c>
      <c r="AQ107" s="2">
        <v>1000</v>
      </c>
      <c r="AR107" s="2">
        <v>7450</v>
      </c>
      <c r="AS107" s="3">
        <v>12.311</v>
      </c>
      <c r="AT107" s="1">
        <v>466</v>
      </c>
      <c r="AU107" s="2">
        <v>1500</v>
      </c>
      <c r="AV107" s="2">
        <v>7450</v>
      </c>
      <c r="AW107" s="3">
        <v>12.538</v>
      </c>
      <c r="AX107" s="1">
        <v>586</v>
      </c>
      <c r="AY107" s="2">
        <v>2700</v>
      </c>
      <c r="AZ107" s="2">
        <v>7450</v>
      </c>
      <c r="BA107" s="3">
        <v>12.202</v>
      </c>
      <c r="BB107" s="1">
        <v>706</v>
      </c>
      <c r="BC107" s="2">
        <v>3200</v>
      </c>
      <c r="BD107" s="2">
        <v>7450</v>
      </c>
      <c r="BE107" s="3">
        <v>12.552</v>
      </c>
    </row>
    <row r="108" spans="21:57" ht="17.25" thickBot="1" x14ac:dyDescent="0.3">
      <c r="U108" s="33">
        <v>347</v>
      </c>
      <c r="V108" s="34">
        <v>1000</v>
      </c>
      <c r="W108" s="34">
        <v>7475</v>
      </c>
      <c r="X108" s="2">
        <f>T13_D!D347</f>
        <v>12.705</v>
      </c>
      <c r="Y108" s="51">
        <f t="shared" si="18"/>
        <v>12.705</v>
      </c>
      <c r="Z108" s="36">
        <v>467</v>
      </c>
      <c r="AA108" s="34">
        <v>1500</v>
      </c>
      <c r="AB108" s="34">
        <v>7475</v>
      </c>
      <c r="AC108" s="2">
        <f>T13_D!D467</f>
        <v>12.946999999999999</v>
      </c>
      <c r="AD108" s="64">
        <f t="shared" si="16"/>
        <v>12.701006999999999</v>
      </c>
      <c r="AE108" s="36">
        <v>587</v>
      </c>
      <c r="AF108" s="34">
        <v>2700</v>
      </c>
      <c r="AG108" s="34">
        <v>7475</v>
      </c>
      <c r="AH108" s="2">
        <f>T13_D!D587</f>
        <v>12.641</v>
      </c>
      <c r="AI108" s="51">
        <f t="shared" si="17"/>
        <v>12.721</v>
      </c>
      <c r="AJ108" s="36">
        <v>707</v>
      </c>
      <c r="AK108" s="34">
        <v>3200</v>
      </c>
      <c r="AL108" s="34">
        <v>7475</v>
      </c>
      <c r="AM108" s="2">
        <f>T13_D!D707</f>
        <v>12.907999999999999</v>
      </c>
      <c r="AN108" s="51">
        <f t="shared" si="19"/>
        <v>12.692406799999999</v>
      </c>
      <c r="AP108" s="21">
        <v>347</v>
      </c>
      <c r="AQ108" s="22">
        <v>1000</v>
      </c>
      <c r="AR108" s="22">
        <v>7475</v>
      </c>
      <c r="AS108" s="23">
        <v>12.32</v>
      </c>
      <c r="AT108" s="21">
        <v>467</v>
      </c>
      <c r="AU108" s="22">
        <v>1500</v>
      </c>
      <c r="AV108" s="22">
        <v>7475</v>
      </c>
      <c r="AW108" s="23">
        <v>12.577</v>
      </c>
      <c r="AX108" s="21">
        <v>587</v>
      </c>
      <c r="AY108" s="22">
        <v>2700</v>
      </c>
      <c r="AZ108" s="22">
        <v>7475</v>
      </c>
      <c r="BA108" s="23">
        <v>12.231999999999999</v>
      </c>
      <c r="BB108" s="21">
        <v>707</v>
      </c>
      <c r="BC108" s="22">
        <v>3200</v>
      </c>
      <c r="BD108" s="22">
        <v>7475</v>
      </c>
      <c r="BE108" s="23">
        <v>12.532999999999999</v>
      </c>
    </row>
    <row r="109" spans="21:57" ht="17.25" thickTop="1" x14ac:dyDescent="0.25">
      <c r="U109" s="24">
        <v>348</v>
      </c>
      <c r="V109" s="25">
        <v>1000</v>
      </c>
      <c r="W109" s="25">
        <v>7500</v>
      </c>
      <c r="X109" s="2">
        <f>T13_D!D348</f>
        <v>12.419</v>
      </c>
      <c r="Y109" s="51">
        <f t="shared" si="18"/>
        <v>12.419</v>
      </c>
      <c r="Z109" s="24">
        <v>468</v>
      </c>
      <c r="AA109" s="25">
        <v>1500</v>
      </c>
      <c r="AB109" s="25">
        <v>7500</v>
      </c>
      <c r="AC109" s="2">
        <f>T13_D!D468</f>
        <v>12.987</v>
      </c>
      <c r="AD109" s="53">
        <f t="shared" si="16"/>
        <v>12.740247</v>
      </c>
      <c r="AE109" s="24">
        <v>588</v>
      </c>
      <c r="AF109" s="25">
        <v>2700</v>
      </c>
      <c r="AG109" s="25">
        <v>7500</v>
      </c>
      <c r="AH109" s="2">
        <f>T13_D!D588</f>
        <v>12.646000000000001</v>
      </c>
      <c r="AI109" s="51">
        <f t="shared" si="17"/>
        <v>12.726000000000001</v>
      </c>
      <c r="AJ109" s="24">
        <v>708</v>
      </c>
      <c r="AK109" s="25">
        <v>3200</v>
      </c>
      <c r="AL109" s="25">
        <v>7500</v>
      </c>
      <c r="AM109" s="2">
        <f>T13_D!D708</f>
        <v>12.903</v>
      </c>
      <c r="AN109" s="51">
        <f t="shared" si="19"/>
        <v>12.6875213</v>
      </c>
      <c r="AP109" s="28">
        <v>348</v>
      </c>
      <c r="AQ109" s="29">
        <v>1000</v>
      </c>
      <c r="AR109" s="29">
        <v>7500</v>
      </c>
      <c r="AS109" s="30">
        <v>12.305999999999999</v>
      </c>
      <c r="AT109" s="31">
        <v>468</v>
      </c>
      <c r="AU109" s="29">
        <v>1500</v>
      </c>
      <c r="AV109" s="29">
        <v>7500</v>
      </c>
      <c r="AW109" s="30">
        <v>12.552</v>
      </c>
      <c r="AX109" s="31">
        <v>588</v>
      </c>
      <c r="AY109" s="29">
        <v>2700</v>
      </c>
      <c r="AZ109" s="29">
        <v>7500</v>
      </c>
      <c r="BA109" s="41">
        <v>12.222</v>
      </c>
      <c r="BB109" s="31">
        <v>708</v>
      </c>
      <c r="BC109" s="29">
        <v>3200</v>
      </c>
      <c r="BD109" s="29">
        <v>7500</v>
      </c>
      <c r="BE109" s="46">
        <v>12.523</v>
      </c>
    </row>
    <row r="110" spans="21:57" x14ac:dyDescent="0.25">
      <c r="U110" s="1">
        <v>349</v>
      </c>
      <c r="V110" s="2">
        <v>1000</v>
      </c>
      <c r="W110" s="2">
        <v>7525</v>
      </c>
      <c r="X110" s="2">
        <f>T13_D!D349</f>
        <v>12.324999999999999</v>
      </c>
      <c r="Y110" s="51">
        <f t="shared" si="18"/>
        <v>12.324999999999999</v>
      </c>
      <c r="Z110" s="1">
        <v>469</v>
      </c>
      <c r="AA110" s="2">
        <v>1500</v>
      </c>
      <c r="AB110" s="2">
        <v>7525</v>
      </c>
      <c r="AC110" s="2">
        <f>T13_D!D469</f>
        <v>12.571999999999999</v>
      </c>
      <c r="AD110" s="51">
        <f t="shared" si="16"/>
        <v>12.333131999999999</v>
      </c>
      <c r="AE110" s="1">
        <v>589</v>
      </c>
      <c r="AF110" s="2">
        <v>2700</v>
      </c>
      <c r="AG110" s="2">
        <v>7525</v>
      </c>
      <c r="AH110" s="2">
        <f>T13_D!D589</f>
        <v>12.246</v>
      </c>
      <c r="AI110" s="51">
        <f t="shared" si="17"/>
        <v>12.326000000000001</v>
      </c>
      <c r="AJ110" s="1">
        <v>709</v>
      </c>
      <c r="AK110" s="2">
        <v>3200</v>
      </c>
      <c r="AL110" s="2">
        <v>7525</v>
      </c>
      <c r="AM110" s="2">
        <f>T13_D!D709</f>
        <v>12.538</v>
      </c>
      <c r="AN110" s="51">
        <f t="shared" si="19"/>
        <v>12.3308798</v>
      </c>
      <c r="AP110" s="32">
        <v>349</v>
      </c>
      <c r="AQ110" s="2">
        <v>1000</v>
      </c>
      <c r="AR110" s="2">
        <v>7525</v>
      </c>
      <c r="AS110" s="41">
        <v>12.335000000000001</v>
      </c>
      <c r="AT110" s="1">
        <v>469</v>
      </c>
      <c r="AU110" s="2">
        <v>1500</v>
      </c>
      <c r="AV110" s="2">
        <v>7525</v>
      </c>
      <c r="AW110" s="3">
        <v>12.548</v>
      </c>
      <c r="AX110" s="1">
        <v>589</v>
      </c>
      <c r="AY110" s="2">
        <v>2700</v>
      </c>
      <c r="AZ110" s="2">
        <v>7525</v>
      </c>
      <c r="BA110" s="3">
        <v>12.236000000000001</v>
      </c>
      <c r="BB110" s="1">
        <v>709</v>
      </c>
      <c r="BC110" s="2">
        <v>3200</v>
      </c>
      <c r="BD110" s="2">
        <v>7525</v>
      </c>
      <c r="BE110" s="47">
        <v>12.548</v>
      </c>
    </row>
    <row r="111" spans="21:57" x14ac:dyDescent="0.25">
      <c r="U111" s="1">
        <v>350</v>
      </c>
      <c r="V111" s="2">
        <v>1000</v>
      </c>
      <c r="W111" s="2">
        <v>7550</v>
      </c>
      <c r="X111" s="2">
        <f>T13_D!D350</f>
        <v>12.33</v>
      </c>
      <c r="Y111" s="51">
        <f t="shared" si="18"/>
        <v>12.33</v>
      </c>
      <c r="Z111" s="1">
        <v>470</v>
      </c>
      <c r="AA111" s="2">
        <v>1500</v>
      </c>
      <c r="AB111" s="2">
        <v>7550</v>
      </c>
      <c r="AC111" s="2">
        <f>T13_D!D470</f>
        <v>12.557</v>
      </c>
      <c r="AD111" s="51">
        <f t="shared" si="16"/>
        <v>12.318417</v>
      </c>
      <c r="AE111" s="1">
        <v>590</v>
      </c>
      <c r="AF111" s="2">
        <v>2700</v>
      </c>
      <c r="AG111" s="2">
        <v>7550</v>
      </c>
      <c r="AH111" s="2">
        <f>T13_D!D590</f>
        <v>12.250999999999999</v>
      </c>
      <c r="AI111" s="51">
        <f t="shared" si="17"/>
        <v>12.331</v>
      </c>
      <c r="AJ111" s="1">
        <v>710</v>
      </c>
      <c r="AK111" s="2">
        <v>3200</v>
      </c>
      <c r="AL111" s="2">
        <v>7550</v>
      </c>
      <c r="AM111" s="2">
        <f>T13_D!D710</f>
        <v>12.507999999999999</v>
      </c>
      <c r="AN111" s="51">
        <f t="shared" si="19"/>
        <v>12.301566799999998</v>
      </c>
      <c r="AP111" s="32">
        <v>350</v>
      </c>
      <c r="AQ111" s="2">
        <v>1000</v>
      </c>
      <c r="AR111" s="2">
        <v>7550</v>
      </c>
      <c r="AS111" s="3">
        <v>12.305999999999999</v>
      </c>
      <c r="AT111" s="1">
        <v>470</v>
      </c>
      <c r="AU111" s="2">
        <v>1500</v>
      </c>
      <c r="AV111" s="2">
        <v>7550</v>
      </c>
      <c r="AW111" s="41">
        <v>12.538</v>
      </c>
      <c r="AX111" s="1">
        <v>590</v>
      </c>
      <c r="AY111" s="2">
        <v>2700</v>
      </c>
      <c r="AZ111" s="2">
        <v>7550</v>
      </c>
      <c r="BA111" s="41">
        <v>12.222</v>
      </c>
      <c r="BB111" s="1">
        <v>710</v>
      </c>
      <c r="BC111" s="2">
        <v>3200</v>
      </c>
      <c r="BD111" s="2">
        <v>7550</v>
      </c>
      <c r="BE111" s="47">
        <v>12.538</v>
      </c>
    </row>
    <row r="112" spans="21:57" x14ac:dyDescent="0.25">
      <c r="U112" s="1">
        <v>351</v>
      </c>
      <c r="V112" s="2">
        <v>1000</v>
      </c>
      <c r="W112" s="2">
        <v>7575</v>
      </c>
      <c r="X112" s="2">
        <f>T13_D!D351</f>
        <v>12.32</v>
      </c>
      <c r="Y112" s="51">
        <f t="shared" si="18"/>
        <v>12.32</v>
      </c>
      <c r="Z112" s="1">
        <v>471</v>
      </c>
      <c r="AA112" s="2">
        <v>1500</v>
      </c>
      <c r="AB112" s="2">
        <v>7575</v>
      </c>
      <c r="AC112" s="2">
        <f>T13_D!D471</f>
        <v>12.571999999999999</v>
      </c>
      <c r="AD112" s="51">
        <f t="shared" si="16"/>
        <v>12.333131999999999</v>
      </c>
      <c r="AE112" s="1">
        <v>591</v>
      </c>
      <c r="AF112" s="2">
        <v>2700</v>
      </c>
      <c r="AG112" s="2">
        <v>7575</v>
      </c>
      <c r="AH112" s="2">
        <f>T13_D!D591</f>
        <v>12.276</v>
      </c>
      <c r="AI112" s="51">
        <f t="shared" si="17"/>
        <v>12.356</v>
      </c>
      <c r="AJ112" s="1">
        <v>711</v>
      </c>
      <c r="AK112" s="2">
        <v>3200</v>
      </c>
      <c r="AL112" s="2">
        <v>7575</v>
      </c>
      <c r="AM112" s="2">
        <f>T13_D!D711</f>
        <v>12.538</v>
      </c>
      <c r="AN112" s="51">
        <f t="shared" si="19"/>
        <v>12.3308798</v>
      </c>
      <c r="AP112" s="32">
        <v>351</v>
      </c>
      <c r="AQ112" s="2">
        <v>1000</v>
      </c>
      <c r="AR112" s="2">
        <v>7575</v>
      </c>
      <c r="AS112" s="3">
        <v>12.311</v>
      </c>
      <c r="AT112" s="1">
        <v>471</v>
      </c>
      <c r="AU112" s="2">
        <v>1500</v>
      </c>
      <c r="AV112" s="2">
        <v>7575</v>
      </c>
      <c r="AW112" s="3">
        <v>12.552</v>
      </c>
      <c r="AX112" s="1">
        <v>591</v>
      </c>
      <c r="AY112" s="2">
        <v>2700</v>
      </c>
      <c r="AZ112" s="2">
        <v>7575</v>
      </c>
      <c r="BA112" s="3">
        <v>12.241</v>
      </c>
      <c r="BB112" s="1">
        <v>711</v>
      </c>
      <c r="BC112" s="2">
        <v>3200</v>
      </c>
      <c r="BD112" s="2">
        <v>7575</v>
      </c>
      <c r="BE112" s="48">
        <v>12.523</v>
      </c>
    </row>
    <row r="113" spans="21:57" x14ac:dyDescent="0.25">
      <c r="U113" s="1">
        <v>352</v>
      </c>
      <c r="V113" s="2">
        <v>1000</v>
      </c>
      <c r="W113" s="2">
        <v>7600</v>
      </c>
      <c r="X113" s="2">
        <f>T13_D!D352</f>
        <v>12.35</v>
      </c>
      <c r="Y113" s="51">
        <f t="shared" si="18"/>
        <v>12.35</v>
      </c>
      <c r="Z113" s="1">
        <v>472</v>
      </c>
      <c r="AA113" s="2">
        <v>1500</v>
      </c>
      <c r="AB113" s="2">
        <v>7600</v>
      </c>
      <c r="AC113" s="2">
        <f>T13_D!D472</f>
        <v>12.587</v>
      </c>
      <c r="AD113" s="51">
        <f t="shared" si="16"/>
        <v>12.347847</v>
      </c>
      <c r="AE113" s="1">
        <v>592</v>
      </c>
      <c r="AF113" s="2">
        <v>2700</v>
      </c>
      <c r="AG113" s="2">
        <v>7600</v>
      </c>
      <c r="AH113" s="2">
        <f>T13_D!D592</f>
        <v>12.241</v>
      </c>
      <c r="AI113" s="51">
        <f t="shared" si="17"/>
        <v>12.321</v>
      </c>
      <c r="AJ113" s="1">
        <v>712</v>
      </c>
      <c r="AK113" s="2">
        <v>3200</v>
      </c>
      <c r="AL113" s="2">
        <v>7600</v>
      </c>
      <c r="AM113" s="2">
        <f>T13_D!D712</f>
        <v>12.523</v>
      </c>
      <c r="AN113" s="51">
        <f t="shared" si="19"/>
        <v>12.316223299999999</v>
      </c>
      <c r="AP113" s="32">
        <v>352</v>
      </c>
      <c r="AQ113" s="2">
        <v>1000</v>
      </c>
      <c r="AR113" s="2">
        <v>7600</v>
      </c>
      <c r="AS113" s="3">
        <v>12.315</v>
      </c>
      <c r="AT113" s="1">
        <v>472</v>
      </c>
      <c r="AU113" s="2">
        <v>1500</v>
      </c>
      <c r="AV113" s="2">
        <v>7600</v>
      </c>
      <c r="AW113" s="3">
        <v>12.557</v>
      </c>
      <c r="AX113" s="1">
        <v>592</v>
      </c>
      <c r="AY113" s="2">
        <v>2700</v>
      </c>
      <c r="AZ113" s="2">
        <v>7600</v>
      </c>
      <c r="BA113" s="3">
        <v>12.231999999999999</v>
      </c>
      <c r="BB113" s="1">
        <v>712</v>
      </c>
      <c r="BC113" s="2">
        <v>3200</v>
      </c>
      <c r="BD113" s="2">
        <v>7600</v>
      </c>
      <c r="BE113" s="48">
        <v>12.532999999999999</v>
      </c>
    </row>
    <row r="114" spans="21:57" x14ac:dyDescent="0.25">
      <c r="U114" s="1">
        <v>353</v>
      </c>
      <c r="V114" s="2">
        <v>1000</v>
      </c>
      <c r="W114" s="2">
        <v>7625</v>
      </c>
      <c r="X114" s="2">
        <f>T13_D!D353</f>
        <v>12.35</v>
      </c>
      <c r="Y114" s="51">
        <f t="shared" si="18"/>
        <v>12.35</v>
      </c>
      <c r="Z114" s="1">
        <v>473</v>
      </c>
      <c r="AA114" s="2">
        <v>1500</v>
      </c>
      <c r="AB114" s="2">
        <v>7625</v>
      </c>
      <c r="AC114" s="2">
        <f>T13_D!D473</f>
        <v>12.567</v>
      </c>
      <c r="AD114" s="51">
        <f t="shared" si="16"/>
        <v>12.328227</v>
      </c>
      <c r="AE114" s="1">
        <v>593</v>
      </c>
      <c r="AF114" s="2">
        <v>2700</v>
      </c>
      <c r="AG114" s="2">
        <v>7625</v>
      </c>
      <c r="AH114" s="2">
        <f>T13_D!D593</f>
        <v>12.291</v>
      </c>
      <c r="AI114" s="51">
        <f t="shared" si="17"/>
        <v>12.371</v>
      </c>
      <c r="AJ114" s="1">
        <v>713</v>
      </c>
      <c r="AK114" s="2">
        <v>3200</v>
      </c>
      <c r="AL114" s="2">
        <v>7625</v>
      </c>
      <c r="AM114" s="2">
        <f>T13_D!D713</f>
        <v>12.518000000000001</v>
      </c>
      <c r="AN114" s="51">
        <f t="shared" si="19"/>
        <v>12.3113378</v>
      </c>
      <c r="AP114" s="32">
        <v>353</v>
      </c>
      <c r="AQ114" s="2">
        <v>1000</v>
      </c>
      <c r="AR114" s="2">
        <v>7625</v>
      </c>
      <c r="AS114" s="3">
        <v>12.315</v>
      </c>
      <c r="AT114" s="1">
        <v>473</v>
      </c>
      <c r="AU114" s="2">
        <v>1500</v>
      </c>
      <c r="AV114" s="2">
        <v>7625</v>
      </c>
      <c r="AW114" s="3">
        <v>12.561999999999999</v>
      </c>
      <c r="AX114" s="1">
        <v>593</v>
      </c>
      <c r="AY114" s="2">
        <v>2700</v>
      </c>
      <c r="AZ114" s="2">
        <v>7625</v>
      </c>
      <c r="BA114" s="3">
        <v>12.236000000000001</v>
      </c>
      <c r="BB114" s="1">
        <v>713</v>
      </c>
      <c r="BC114" s="2">
        <v>3200</v>
      </c>
      <c r="BD114" s="2">
        <v>7625</v>
      </c>
      <c r="BE114" s="48">
        <v>12.518000000000001</v>
      </c>
    </row>
    <row r="115" spans="21:57" x14ac:dyDescent="0.25">
      <c r="U115" s="1">
        <v>354</v>
      </c>
      <c r="V115" s="2">
        <v>1000</v>
      </c>
      <c r="W115" s="2">
        <v>7650</v>
      </c>
      <c r="X115" s="2">
        <f>T13_D!D354</f>
        <v>12.305999999999999</v>
      </c>
      <c r="Y115" s="51">
        <f t="shared" si="18"/>
        <v>12.305999999999999</v>
      </c>
      <c r="Z115" s="1">
        <v>474</v>
      </c>
      <c r="AA115" s="2">
        <v>1500</v>
      </c>
      <c r="AB115" s="2">
        <v>7650</v>
      </c>
      <c r="AC115" s="2">
        <f>T13_D!D474</f>
        <v>12.597</v>
      </c>
      <c r="AD115" s="51">
        <f t="shared" si="16"/>
        <v>12.357657</v>
      </c>
      <c r="AE115" s="1">
        <v>594</v>
      </c>
      <c r="AF115" s="2">
        <v>2700</v>
      </c>
      <c r="AG115" s="2">
        <v>7650</v>
      </c>
      <c r="AH115" s="2">
        <f>T13_D!D594</f>
        <v>12.250999999999999</v>
      </c>
      <c r="AI115" s="51">
        <f t="shared" si="17"/>
        <v>12.331</v>
      </c>
      <c r="AJ115" s="1">
        <v>714</v>
      </c>
      <c r="AK115" s="2">
        <v>3200</v>
      </c>
      <c r="AL115" s="2">
        <v>7650</v>
      </c>
      <c r="AM115" s="2">
        <f>T13_D!D714</f>
        <v>12.542999999999999</v>
      </c>
      <c r="AN115" s="51">
        <f t="shared" si="19"/>
        <v>12.335765299999998</v>
      </c>
      <c r="AP115" s="32">
        <v>354</v>
      </c>
      <c r="AQ115" s="2">
        <v>1000</v>
      </c>
      <c r="AR115" s="2">
        <v>7650</v>
      </c>
      <c r="AS115" s="3">
        <v>12.301</v>
      </c>
      <c r="AT115" s="1">
        <v>474</v>
      </c>
      <c r="AU115" s="2">
        <v>1500</v>
      </c>
      <c r="AV115" s="2">
        <v>7650</v>
      </c>
      <c r="AW115" s="3">
        <v>12.557</v>
      </c>
      <c r="AX115" s="1">
        <v>594</v>
      </c>
      <c r="AY115" s="2">
        <v>2700</v>
      </c>
      <c r="AZ115" s="2">
        <v>7650</v>
      </c>
      <c r="BA115" s="3">
        <v>12.241</v>
      </c>
      <c r="BB115" s="1">
        <v>714</v>
      </c>
      <c r="BC115" s="2">
        <v>3200</v>
      </c>
      <c r="BD115" s="2">
        <v>7650</v>
      </c>
      <c r="BE115" s="47">
        <v>12.507999999999999</v>
      </c>
    </row>
    <row r="116" spans="21:57" x14ac:dyDescent="0.25">
      <c r="U116" s="1">
        <v>355</v>
      </c>
      <c r="V116" s="2">
        <v>1000</v>
      </c>
      <c r="W116" s="2">
        <v>7675</v>
      </c>
      <c r="X116" s="2">
        <f>T13_D!D355</f>
        <v>12.33</v>
      </c>
      <c r="Y116" s="51">
        <f t="shared" si="18"/>
        <v>12.33</v>
      </c>
      <c r="Z116" s="1">
        <v>475</v>
      </c>
      <c r="AA116" s="2">
        <v>1500</v>
      </c>
      <c r="AB116" s="2">
        <v>7675</v>
      </c>
      <c r="AC116" s="2">
        <f>T13_D!D475</f>
        <v>12.577</v>
      </c>
      <c r="AD116" s="51">
        <f t="shared" si="16"/>
        <v>12.338037</v>
      </c>
      <c r="AE116" s="1">
        <v>595</v>
      </c>
      <c r="AF116" s="2">
        <v>2700</v>
      </c>
      <c r="AG116" s="2">
        <v>7675</v>
      </c>
      <c r="AH116" s="2">
        <f>T13_D!D595</f>
        <v>12.260999999999999</v>
      </c>
      <c r="AI116" s="51">
        <f t="shared" si="17"/>
        <v>12.340999999999999</v>
      </c>
      <c r="AJ116" s="1">
        <v>715</v>
      </c>
      <c r="AK116" s="2">
        <v>3200</v>
      </c>
      <c r="AL116" s="2">
        <v>7675</v>
      </c>
      <c r="AM116" s="2">
        <f>T13_D!D715</f>
        <v>12.548</v>
      </c>
      <c r="AN116" s="51">
        <f t="shared" si="19"/>
        <v>12.340650800000001</v>
      </c>
      <c r="AP116" s="32">
        <v>355</v>
      </c>
      <c r="AQ116" s="2">
        <v>1000</v>
      </c>
      <c r="AR116" s="2">
        <v>7675</v>
      </c>
      <c r="AS116" s="3">
        <v>12.324999999999999</v>
      </c>
      <c r="AT116" s="1">
        <v>475</v>
      </c>
      <c r="AU116" s="2">
        <v>1500</v>
      </c>
      <c r="AV116" s="2">
        <v>7675</v>
      </c>
      <c r="AW116" s="41">
        <v>12.567</v>
      </c>
      <c r="AX116" s="1">
        <v>595</v>
      </c>
      <c r="AY116" s="2">
        <v>2700</v>
      </c>
      <c r="AZ116" s="2">
        <v>7675</v>
      </c>
      <c r="BA116" s="3">
        <v>12.241</v>
      </c>
      <c r="BB116" s="1">
        <v>715</v>
      </c>
      <c r="BC116" s="2">
        <v>3200</v>
      </c>
      <c r="BD116" s="2">
        <v>7675</v>
      </c>
      <c r="BE116" s="47">
        <v>12.488</v>
      </c>
    </row>
    <row r="117" spans="21:57" x14ac:dyDescent="0.25">
      <c r="U117" s="1">
        <v>356</v>
      </c>
      <c r="V117" s="2">
        <v>1000</v>
      </c>
      <c r="W117" s="2">
        <v>7700</v>
      </c>
      <c r="X117" s="2">
        <f>T13_D!D356</f>
        <v>12.36</v>
      </c>
      <c r="Y117" s="51">
        <f t="shared" si="18"/>
        <v>12.36</v>
      </c>
      <c r="Z117" s="1">
        <v>476</v>
      </c>
      <c r="AA117" s="2">
        <v>1500</v>
      </c>
      <c r="AB117" s="2">
        <v>7700</v>
      </c>
      <c r="AC117" s="2">
        <f>T13_D!D476</f>
        <v>12.567</v>
      </c>
      <c r="AD117" s="51">
        <f t="shared" si="16"/>
        <v>12.328227</v>
      </c>
      <c r="AE117" s="1">
        <v>596</v>
      </c>
      <c r="AF117" s="2">
        <v>2700</v>
      </c>
      <c r="AG117" s="2">
        <v>7700</v>
      </c>
      <c r="AH117" s="2">
        <f>T13_D!D596</f>
        <v>12.250999999999999</v>
      </c>
      <c r="AI117" s="51">
        <f t="shared" si="17"/>
        <v>12.331</v>
      </c>
      <c r="AJ117" s="1">
        <v>716</v>
      </c>
      <c r="AK117" s="2">
        <v>3200</v>
      </c>
      <c r="AL117" s="2">
        <v>7700</v>
      </c>
      <c r="AM117" s="2">
        <f>T13_D!D716</f>
        <v>12.523</v>
      </c>
      <c r="AN117" s="51">
        <f t="shared" si="19"/>
        <v>12.316223299999999</v>
      </c>
      <c r="AP117" s="32">
        <v>356</v>
      </c>
      <c r="AQ117" s="2">
        <v>1000</v>
      </c>
      <c r="AR117" s="2">
        <v>7700</v>
      </c>
      <c r="AS117" s="41">
        <v>12.295999999999999</v>
      </c>
      <c r="AT117" s="1">
        <v>476</v>
      </c>
      <c r="AU117" s="2">
        <v>1500</v>
      </c>
      <c r="AV117" s="2">
        <v>7700</v>
      </c>
      <c r="AW117" s="3">
        <v>12.548</v>
      </c>
      <c r="AX117" s="1">
        <v>596</v>
      </c>
      <c r="AY117" s="2">
        <v>2700</v>
      </c>
      <c r="AZ117" s="2">
        <v>7700</v>
      </c>
      <c r="BA117" s="41">
        <v>12.250999999999999</v>
      </c>
      <c r="BB117" s="1">
        <v>716</v>
      </c>
      <c r="BC117" s="2">
        <v>3200</v>
      </c>
      <c r="BD117" s="2">
        <v>7700</v>
      </c>
      <c r="BE117" s="48">
        <v>12.528</v>
      </c>
    </row>
    <row r="118" spans="21:57" x14ac:dyDescent="0.25">
      <c r="U118" s="1">
        <v>357</v>
      </c>
      <c r="V118" s="2">
        <v>1000</v>
      </c>
      <c r="W118" s="2">
        <v>7725</v>
      </c>
      <c r="X118" s="2">
        <f>T13_D!D357</f>
        <v>12.34</v>
      </c>
      <c r="Y118" s="51">
        <f t="shared" si="18"/>
        <v>12.34</v>
      </c>
      <c r="Z118" s="1">
        <v>477</v>
      </c>
      <c r="AA118" s="2">
        <v>1500</v>
      </c>
      <c r="AB118" s="2">
        <v>7725</v>
      </c>
      <c r="AC118" s="2">
        <f>T13_D!D477</f>
        <v>12.571999999999999</v>
      </c>
      <c r="AD118" s="51">
        <f t="shared" si="16"/>
        <v>12.333131999999999</v>
      </c>
      <c r="AE118" s="1">
        <v>597</v>
      </c>
      <c r="AF118" s="2">
        <v>2700</v>
      </c>
      <c r="AG118" s="2">
        <v>7725</v>
      </c>
      <c r="AH118" s="2">
        <f>T13_D!D597</f>
        <v>12.271000000000001</v>
      </c>
      <c r="AI118" s="51">
        <f t="shared" si="17"/>
        <v>12.351000000000001</v>
      </c>
      <c r="AJ118" s="1">
        <v>717</v>
      </c>
      <c r="AK118" s="2">
        <v>3200</v>
      </c>
      <c r="AL118" s="2">
        <v>7725</v>
      </c>
      <c r="AM118" s="2">
        <f>T13_D!D717</f>
        <v>12.548</v>
      </c>
      <c r="AN118" s="51">
        <f t="shared" si="19"/>
        <v>12.340650800000001</v>
      </c>
      <c r="AP118" s="32">
        <v>357</v>
      </c>
      <c r="AQ118" s="2">
        <v>1000</v>
      </c>
      <c r="AR118" s="2">
        <v>7725</v>
      </c>
      <c r="AS118" s="3">
        <v>12.311</v>
      </c>
      <c r="AT118" s="1">
        <v>477</v>
      </c>
      <c r="AU118" s="2">
        <v>1500</v>
      </c>
      <c r="AV118" s="2">
        <v>7725</v>
      </c>
      <c r="AW118" s="3">
        <v>12.561999999999999</v>
      </c>
      <c r="AX118" s="1">
        <v>597</v>
      </c>
      <c r="AY118" s="2">
        <v>2700</v>
      </c>
      <c r="AZ118" s="2">
        <v>7725</v>
      </c>
      <c r="BA118" s="3">
        <v>12.241</v>
      </c>
      <c r="BB118" s="1">
        <v>717</v>
      </c>
      <c r="BC118" s="2">
        <v>3200</v>
      </c>
      <c r="BD118" s="2">
        <v>7725</v>
      </c>
      <c r="BE118" s="47">
        <v>12.538</v>
      </c>
    </row>
    <row r="119" spans="21:57" x14ac:dyDescent="0.25">
      <c r="U119" s="1">
        <v>358</v>
      </c>
      <c r="V119" s="2">
        <v>1000</v>
      </c>
      <c r="W119" s="2">
        <v>7750</v>
      </c>
      <c r="X119" s="2">
        <f>T13_D!D358</f>
        <v>12.365</v>
      </c>
      <c r="Y119" s="51">
        <f t="shared" si="18"/>
        <v>12.365</v>
      </c>
      <c r="Z119" s="1">
        <v>478</v>
      </c>
      <c r="AA119" s="2">
        <v>1500</v>
      </c>
      <c r="AB119" s="2">
        <v>7750</v>
      </c>
      <c r="AC119" s="2">
        <f>T13_D!D478</f>
        <v>12.592000000000001</v>
      </c>
      <c r="AD119" s="51">
        <f t="shared" si="16"/>
        <v>12.352752000000001</v>
      </c>
      <c r="AE119" s="1">
        <v>598</v>
      </c>
      <c r="AF119" s="2">
        <v>2700</v>
      </c>
      <c r="AG119" s="2">
        <v>7750</v>
      </c>
      <c r="AH119" s="2">
        <f>T13_D!D598</f>
        <v>12.246</v>
      </c>
      <c r="AI119" s="51">
        <f t="shared" si="17"/>
        <v>12.326000000000001</v>
      </c>
      <c r="AJ119" s="1">
        <v>718</v>
      </c>
      <c r="AK119" s="2">
        <v>3200</v>
      </c>
      <c r="AL119" s="2">
        <v>7750</v>
      </c>
      <c r="AM119" s="2">
        <f>T13_D!D718</f>
        <v>12.518000000000001</v>
      </c>
      <c r="AN119" s="51">
        <f t="shared" si="19"/>
        <v>12.3113378</v>
      </c>
      <c r="AP119" s="32">
        <v>358</v>
      </c>
      <c r="AQ119" s="2">
        <v>1000</v>
      </c>
      <c r="AR119" s="2">
        <v>7750</v>
      </c>
      <c r="AS119" s="3">
        <v>12.32</v>
      </c>
      <c r="AT119" s="1">
        <v>478</v>
      </c>
      <c r="AU119" s="2">
        <v>1500</v>
      </c>
      <c r="AV119" s="2">
        <v>7750</v>
      </c>
      <c r="AW119" s="3">
        <v>12.548</v>
      </c>
      <c r="AX119" s="1">
        <v>598</v>
      </c>
      <c r="AY119" s="2">
        <v>2700</v>
      </c>
      <c r="AZ119" s="2">
        <v>7750</v>
      </c>
      <c r="BA119" s="3">
        <v>12.227</v>
      </c>
      <c r="BB119" s="1">
        <v>718</v>
      </c>
      <c r="BC119" s="2">
        <v>3200</v>
      </c>
      <c r="BD119" s="2">
        <v>7750</v>
      </c>
      <c r="BE119" s="47">
        <v>12.542999999999999</v>
      </c>
    </row>
    <row r="120" spans="21:57" x14ac:dyDescent="0.25">
      <c r="U120" s="1">
        <v>359</v>
      </c>
      <c r="V120" s="2">
        <v>1000</v>
      </c>
      <c r="W120" s="2">
        <v>7775</v>
      </c>
      <c r="X120" s="2">
        <f>T13_D!D359</f>
        <v>12.34</v>
      </c>
      <c r="Y120" s="51">
        <f t="shared" si="18"/>
        <v>12.34</v>
      </c>
      <c r="Z120" s="1">
        <v>479</v>
      </c>
      <c r="AA120" s="2">
        <v>1500</v>
      </c>
      <c r="AB120" s="2">
        <v>7775</v>
      </c>
      <c r="AC120" s="2">
        <f>T13_D!D479</f>
        <v>12.587</v>
      </c>
      <c r="AD120" s="51">
        <f t="shared" si="16"/>
        <v>12.347847</v>
      </c>
      <c r="AE120" s="1">
        <v>599</v>
      </c>
      <c r="AF120" s="2">
        <v>2700</v>
      </c>
      <c r="AG120" s="2">
        <v>7775</v>
      </c>
      <c r="AH120" s="2">
        <f>T13_D!D599</f>
        <v>12.276</v>
      </c>
      <c r="AI120" s="51">
        <f t="shared" si="17"/>
        <v>12.356</v>
      </c>
      <c r="AJ120" s="1">
        <v>719</v>
      </c>
      <c r="AK120" s="2">
        <v>3200</v>
      </c>
      <c r="AL120" s="2">
        <v>7775</v>
      </c>
      <c r="AM120" s="2">
        <f>T13_D!D719</f>
        <v>12.542999999999999</v>
      </c>
      <c r="AN120" s="51">
        <f t="shared" si="19"/>
        <v>12.335765299999998</v>
      </c>
      <c r="AP120" s="32">
        <v>359</v>
      </c>
      <c r="AQ120" s="2">
        <v>1000</v>
      </c>
      <c r="AR120" s="2">
        <v>7775</v>
      </c>
      <c r="AS120" s="3">
        <v>12.324999999999999</v>
      </c>
      <c r="AT120" s="1">
        <v>479</v>
      </c>
      <c r="AU120" s="2">
        <v>1500</v>
      </c>
      <c r="AV120" s="2">
        <v>7775</v>
      </c>
      <c r="AW120" s="3">
        <v>12.552</v>
      </c>
      <c r="AX120" s="1">
        <v>599</v>
      </c>
      <c r="AY120" s="2">
        <v>2700</v>
      </c>
      <c r="AZ120" s="2">
        <v>7775</v>
      </c>
      <c r="BA120" s="41">
        <v>12.207000000000001</v>
      </c>
      <c r="BB120" s="1">
        <v>719</v>
      </c>
      <c r="BC120" s="2">
        <v>3200</v>
      </c>
      <c r="BD120" s="2">
        <v>7775</v>
      </c>
      <c r="BE120" s="47">
        <v>12.507999999999999</v>
      </c>
    </row>
    <row r="121" spans="21:57" ht="17.25" thickBot="1" x14ac:dyDescent="0.3">
      <c r="U121" s="1">
        <v>360</v>
      </c>
      <c r="V121" s="2">
        <v>1000</v>
      </c>
      <c r="W121" s="2">
        <v>7800</v>
      </c>
      <c r="X121" s="2">
        <f>T13_D!D360</f>
        <v>12.345000000000001</v>
      </c>
      <c r="Y121" s="51">
        <f t="shared" si="18"/>
        <v>12.345000000000001</v>
      </c>
      <c r="Z121" s="1">
        <v>480</v>
      </c>
      <c r="AA121" s="2">
        <v>1500</v>
      </c>
      <c r="AB121" s="2">
        <v>7800</v>
      </c>
      <c r="AC121" s="2">
        <f>T13_D!D480</f>
        <v>12.561999999999999</v>
      </c>
      <c r="AD121" s="51">
        <f t="shared" si="16"/>
        <v>12.323321999999999</v>
      </c>
      <c r="AE121" s="1">
        <v>600</v>
      </c>
      <c r="AF121" s="2">
        <v>2700</v>
      </c>
      <c r="AG121" s="2">
        <v>7800</v>
      </c>
      <c r="AH121" s="2">
        <f>T13_D!D600</f>
        <v>12.271000000000001</v>
      </c>
      <c r="AI121" s="51">
        <f t="shared" si="17"/>
        <v>12.351000000000001</v>
      </c>
      <c r="AJ121" s="1">
        <v>720</v>
      </c>
      <c r="AK121" s="2">
        <v>3200</v>
      </c>
      <c r="AL121" s="2">
        <v>7800</v>
      </c>
      <c r="AM121" s="2">
        <f>T13_D!D720</f>
        <v>12.552</v>
      </c>
      <c r="AN121" s="51">
        <f t="shared" si="19"/>
        <v>12.344559199999999</v>
      </c>
      <c r="AP121" s="33">
        <v>360</v>
      </c>
      <c r="AQ121" s="34">
        <v>1000</v>
      </c>
      <c r="AR121" s="34">
        <v>7800</v>
      </c>
      <c r="AS121" s="39">
        <v>12.311</v>
      </c>
      <c r="AT121" s="36">
        <v>480</v>
      </c>
      <c r="AU121" s="34">
        <v>1500</v>
      </c>
      <c r="AV121" s="34">
        <v>7800</v>
      </c>
      <c r="AW121" s="39">
        <v>12.542999999999999</v>
      </c>
      <c r="AX121" s="36">
        <v>600</v>
      </c>
      <c r="AY121" s="34">
        <v>2700</v>
      </c>
      <c r="AZ121" s="34">
        <v>7800</v>
      </c>
      <c r="BA121" s="43">
        <v>12.260999999999999</v>
      </c>
      <c r="BB121" s="36">
        <v>720</v>
      </c>
      <c r="BC121" s="34">
        <v>3200</v>
      </c>
      <c r="BD121" s="34">
        <v>7800</v>
      </c>
      <c r="BE121" s="49">
        <v>12.523</v>
      </c>
    </row>
    <row r="122" spans="21:57" ht="17.25" thickTop="1" x14ac:dyDescent="0.25">
      <c r="U122" s="27" t="s">
        <v>0</v>
      </c>
      <c r="V122" s="27"/>
      <c r="W122" s="27"/>
      <c r="X122" s="27">
        <f>SUM(X109:X121)/13</f>
        <v>12.344615384615384</v>
      </c>
      <c r="Y122" s="27"/>
      <c r="Z122" s="27"/>
      <c r="AA122" s="27"/>
      <c r="AB122" s="27"/>
      <c r="AC122" s="27">
        <f>SUM(AC109:AC121)/13</f>
        <v>12.607384615384616</v>
      </c>
      <c r="AD122" s="27"/>
      <c r="AE122" s="27"/>
      <c r="AF122" s="27"/>
      <c r="AG122" s="27"/>
      <c r="AH122" s="27">
        <f>SUM(AH109:AH121)/13</f>
        <v>12.290615384615386</v>
      </c>
      <c r="AI122" s="27"/>
      <c r="AJ122" s="27"/>
      <c r="AK122" s="27"/>
      <c r="AL122" s="27"/>
      <c r="AM122" s="27">
        <f>SUM(AM109:AM121)/13</f>
        <v>12.561769230769231</v>
      </c>
      <c r="AN122" s="54"/>
      <c r="AP122" s="42" t="s">
        <v>0</v>
      </c>
      <c r="AQ122" s="42"/>
      <c r="AR122" s="42"/>
      <c r="AS122" s="45">
        <f>SUM(AS109:AS121)/13</f>
        <v>12.313615384615385</v>
      </c>
      <c r="AT122" s="42"/>
      <c r="AU122" s="42"/>
      <c r="AV122" s="42"/>
      <c r="AW122" s="45">
        <f>SUM(AW109:AW121)/13</f>
        <v>12.552769230769231</v>
      </c>
      <c r="AX122" s="42"/>
      <c r="AY122" s="42"/>
      <c r="AZ122" s="42"/>
      <c r="BA122" s="45">
        <f>SUM(BA109:BA121)/13</f>
        <v>12.235230769230769</v>
      </c>
      <c r="BB122" s="42"/>
      <c r="BC122" s="42"/>
      <c r="BD122" s="42"/>
      <c r="BE122" s="45">
        <f>SUM(BE109:BE121)/13</f>
        <v>12.524538461538461</v>
      </c>
    </row>
    <row r="123" spans="21:57" x14ac:dyDescent="0.25">
      <c r="AV123" s="5">
        <v>0.98099999999999998</v>
      </c>
      <c r="AW123" s="44">
        <f>AW122*AV123</f>
        <v>12.314266615384616</v>
      </c>
      <c r="AY123" s="5"/>
      <c r="AZ123">
        <v>0.97709999999999997</v>
      </c>
      <c r="BA123" s="50">
        <f>BA122+AZ124</f>
        <v>12.315230769230769</v>
      </c>
      <c r="BB123" s="5"/>
      <c r="BC123" s="5"/>
      <c r="BE123" s="50">
        <f>BE122*$AZ$123+AZ124</f>
        <v>12.31772653076923</v>
      </c>
    </row>
    <row r="124" spans="21:57" x14ac:dyDescent="0.25">
      <c r="AQ124" s="44"/>
      <c r="AU124" s="44"/>
      <c r="AV124" s="5">
        <v>0</v>
      </c>
      <c r="AY124" s="44"/>
      <c r="AZ124">
        <v>0.08</v>
      </c>
      <c r="BB124" s="5"/>
      <c r="BC124" s="44"/>
    </row>
    <row r="125" spans="21:57" x14ac:dyDescent="0.25">
      <c r="AQ125" s="44"/>
      <c r="AU125" s="44"/>
      <c r="AY125" s="44"/>
      <c r="BB125" s="5"/>
      <c r="BC125" s="44"/>
    </row>
    <row r="126" spans="21:57" x14ac:dyDescent="0.25">
      <c r="AM126" s="5"/>
      <c r="AN126" s="5"/>
    </row>
    <row r="127" spans="21:57" x14ac:dyDescent="0.25">
      <c r="AM127" s="5"/>
      <c r="AN127" s="5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ADDD-5C2F-4E0A-B648-9CF4EED66312}">
  <dimension ref="A1:B720"/>
  <sheetViews>
    <sheetView workbookViewId="0">
      <selection activeCell="G11" sqref="G11"/>
    </sheetView>
  </sheetViews>
  <sheetFormatPr defaultRowHeight="16.5" x14ac:dyDescent="0.25"/>
  <cols>
    <col min="1" max="1" width="4.5" bestFit="1" customWidth="1"/>
    <col min="2" max="2" width="7.5" bestFit="1" customWidth="1"/>
  </cols>
  <sheetData>
    <row r="1" spans="1:2" x14ac:dyDescent="0.25">
      <c r="A1">
        <v>2</v>
      </c>
      <c r="B1">
        <v>12.488</v>
      </c>
    </row>
    <row r="2" spans="1:2" x14ac:dyDescent="0.25">
      <c r="A2">
        <v>3</v>
      </c>
      <c r="B2">
        <v>12.454000000000001</v>
      </c>
    </row>
    <row r="3" spans="1:2" x14ac:dyDescent="0.25">
      <c r="A3">
        <v>4</v>
      </c>
      <c r="B3">
        <v>12.454000000000001</v>
      </c>
    </row>
    <row r="4" spans="1:2" x14ac:dyDescent="0.25">
      <c r="A4">
        <v>5</v>
      </c>
      <c r="B4">
        <v>12.473000000000001</v>
      </c>
    </row>
    <row r="5" spans="1:2" x14ac:dyDescent="0.25">
      <c r="A5">
        <v>6</v>
      </c>
      <c r="B5">
        <v>12.464</v>
      </c>
    </row>
    <row r="6" spans="1:2" x14ac:dyDescent="0.25">
      <c r="A6">
        <v>7</v>
      </c>
      <c r="B6">
        <v>12.483000000000001</v>
      </c>
    </row>
    <row r="7" spans="1:2" x14ac:dyDescent="0.25">
      <c r="A7">
        <v>8</v>
      </c>
      <c r="B7">
        <v>12.493</v>
      </c>
    </row>
    <row r="8" spans="1:2" x14ac:dyDescent="0.25">
      <c r="A8">
        <v>9</v>
      </c>
      <c r="B8">
        <v>12.468999999999999</v>
      </c>
    </row>
    <row r="9" spans="1:2" x14ac:dyDescent="0.25">
      <c r="A9">
        <v>10</v>
      </c>
      <c r="B9">
        <v>12.464</v>
      </c>
    </row>
    <row r="10" spans="1:2" x14ac:dyDescent="0.25">
      <c r="A10">
        <v>11</v>
      </c>
      <c r="B10">
        <v>12.468999999999999</v>
      </c>
    </row>
    <row r="11" spans="1:2" x14ac:dyDescent="0.25">
      <c r="A11">
        <v>12</v>
      </c>
      <c r="B11">
        <v>12.483000000000001</v>
      </c>
    </row>
    <row r="12" spans="1:2" x14ac:dyDescent="0.25">
      <c r="A12">
        <v>13</v>
      </c>
      <c r="B12">
        <v>12.468999999999999</v>
      </c>
    </row>
    <row r="13" spans="1:2" x14ac:dyDescent="0.25">
      <c r="A13">
        <v>14</v>
      </c>
      <c r="B13">
        <v>12.488</v>
      </c>
    </row>
    <row r="14" spans="1:2" x14ac:dyDescent="0.25">
      <c r="A14">
        <v>15</v>
      </c>
      <c r="B14">
        <v>12.449</v>
      </c>
    </row>
    <row r="15" spans="1:2" x14ac:dyDescent="0.25">
      <c r="A15">
        <v>16</v>
      </c>
      <c r="B15">
        <v>12.468999999999999</v>
      </c>
    </row>
    <row r="16" spans="1:2" x14ac:dyDescent="0.25">
      <c r="A16">
        <v>17</v>
      </c>
      <c r="B16">
        <v>12.454000000000001</v>
      </c>
    </row>
    <row r="17" spans="1:2" x14ac:dyDescent="0.25">
      <c r="A17">
        <v>18</v>
      </c>
      <c r="B17">
        <v>12.404</v>
      </c>
    </row>
    <row r="18" spans="1:2" x14ac:dyDescent="0.25">
      <c r="A18">
        <v>19</v>
      </c>
      <c r="B18">
        <v>12.868</v>
      </c>
    </row>
    <row r="19" spans="1:2" x14ac:dyDescent="0.25">
      <c r="A19">
        <v>20</v>
      </c>
      <c r="B19">
        <v>12.878</v>
      </c>
    </row>
    <row r="20" spans="1:2" x14ac:dyDescent="0.25">
      <c r="A20">
        <v>21</v>
      </c>
      <c r="B20">
        <v>12.863</v>
      </c>
    </row>
    <row r="21" spans="1:2" x14ac:dyDescent="0.25">
      <c r="A21">
        <v>22</v>
      </c>
      <c r="B21">
        <v>12.872999999999999</v>
      </c>
    </row>
    <row r="22" spans="1:2" x14ac:dyDescent="0.25">
      <c r="A22">
        <v>23</v>
      </c>
      <c r="B22">
        <v>12.849</v>
      </c>
    </row>
    <row r="23" spans="1:2" x14ac:dyDescent="0.25">
      <c r="A23">
        <v>24</v>
      </c>
      <c r="B23">
        <v>12.859</v>
      </c>
    </row>
    <row r="24" spans="1:2" x14ac:dyDescent="0.25">
      <c r="A24">
        <v>25</v>
      </c>
      <c r="B24">
        <v>12.853999999999999</v>
      </c>
    </row>
    <row r="25" spans="1:2" x14ac:dyDescent="0.25">
      <c r="A25">
        <v>26</v>
      </c>
      <c r="B25">
        <v>12.839</v>
      </c>
    </row>
    <row r="26" spans="1:2" x14ac:dyDescent="0.25">
      <c r="A26">
        <v>27</v>
      </c>
      <c r="B26">
        <v>12.849</v>
      </c>
    </row>
    <row r="27" spans="1:2" x14ac:dyDescent="0.25">
      <c r="A27">
        <v>28</v>
      </c>
      <c r="B27">
        <v>12.853999999999999</v>
      </c>
    </row>
    <row r="28" spans="1:2" x14ac:dyDescent="0.25">
      <c r="A28">
        <v>29</v>
      </c>
      <c r="B28">
        <v>12.839</v>
      </c>
    </row>
    <row r="29" spans="1:2" x14ac:dyDescent="0.25">
      <c r="A29">
        <v>30</v>
      </c>
      <c r="B29">
        <v>12.849</v>
      </c>
    </row>
    <row r="30" spans="1:2" x14ac:dyDescent="0.25">
      <c r="A30">
        <v>31</v>
      </c>
      <c r="B30">
        <v>12.863</v>
      </c>
    </row>
    <row r="31" spans="1:2" x14ac:dyDescent="0.25">
      <c r="A31">
        <v>32</v>
      </c>
      <c r="B31">
        <v>12.829000000000001</v>
      </c>
    </row>
    <row r="32" spans="1:2" x14ac:dyDescent="0.25">
      <c r="A32">
        <v>33</v>
      </c>
      <c r="B32">
        <v>12.843999999999999</v>
      </c>
    </row>
    <row r="33" spans="1:2" x14ac:dyDescent="0.25">
      <c r="A33">
        <v>34</v>
      </c>
      <c r="B33">
        <v>12.839</v>
      </c>
    </row>
    <row r="34" spans="1:2" x14ac:dyDescent="0.25">
      <c r="A34">
        <v>35</v>
      </c>
      <c r="B34">
        <v>12.834</v>
      </c>
    </row>
    <row r="35" spans="1:2" x14ac:dyDescent="0.25">
      <c r="A35">
        <v>36</v>
      </c>
      <c r="B35">
        <v>12.863</v>
      </c>
    </row>
    <row r="36" spans="1:2" x14ac:dyDescent="0.25">
      <c r="A36">
        <v>37</v>
      </c>
      <c r="B36">
        <v>12.853999999999999</v>
      </c>
    </row>
    <row r="37" spans="1:2" x14ac:dyDescent="0.25">
      <c r="A37">
        <v>38</v>
      </c>
      <c r="B37">
        <v>12.849</v>
      </c>
    </row>
    <row r="38" spans="1:2" x14ac:dyDescent="0.25">
      <c r="A38">
        <v>39</v>
      </c>
      <c r="B38">
        <v>12.859</v>
      </c>
    </row>
    <row r="39" spans="1:2" x14ac:dyDescent="0.25">
      <c r="A39">
        <v>40</v>
      </c>
      <c r="B39">
        <v>12.843999999999999</v>
      </c>
    </row>
    <row r="40" spans="1:2" x14ac:dyDescent="0.25">
      <c r="A40">
        <v>41</v>
      </c>
      <c r="B40">
        <v>12.863</v>
      </c>
    </row>
    <row r="41" spans="1:2" x14ac:dyDescent="0.25">
      <c r="A41">
        <v>42</v>
      </c>
      <c r="B41">
        <v>12.839</v>
      </c>
    </row>
    <row r="42" spans="1:2" x14ac:dyDescent="0.25">
      <c r="A42">
        <v>43</v>
      </c>
      <c r="B42">
        <v>12.839</v>
      </c>
    </row>
    <row r="43" spans="1:2" x14ac:dyDescent="0.25">
      <c r="A43">
        <v>44</v>
      </c>
      <c r="B43">
        <v>12.839</v>
      </c>
    </row>
    <row r="44" spans="1:2" x14ac:dyDescent="0.25">
      <c r="A44">
        <v>45</v>
      </c>
      <c r="B44">
        <v>12.834</v>
      </c>
    </row>
    <row r="45" spans="1:2" x14ac:dyDescent="0.25">
      <c r="A45">
        <v>46</v>
      </c>
      <c r="B45">
        <v>12.849</v>
      </c>
    </row>
    <row r="46" spans="1:2" x14ac:dyDescent="0.25">
      <c r="A46">
        <v>47</v>
      </c>
      <c r="B46">
        <v>12.853999999999999</v>
      </c>
    </row>
    <row r="47" spans="1:2" x14ac:dyDescent="0.25">
      <c r="A47">
        <v>48</v>
      </c>
      <c r="B47">
        <v>12.834</v>
      </c>
    </row>
    <row r="48" spans="1:2" x14ac:dyDescent="0.25">
      <c r="A48">
        <v>49</v>
      </c>
      <c r="B48">
        <v>12.843999999999999</v>
      </c>
    </row>
    <row r="49" spans="1:2" x14ac:dyDescent="0.25">
      <c r="A49">
        <v>50</v>
      </c>
      <c r="B49">
        <v>12.834</v>
      </c>
    </row>
    <row r="50" spans="1:2" x14ac:dyDescent="0.25">
      <c r="A50">
        <v>51</v>
      </c>
      <c r="B50">
        <v>12.843999999999999</v>
      </c>
    </row>
    <row r="51" spans="1:2" x14ac:dyDescent="0.25">
      <c r="A51">
        <v>52</v>
      </c>
      <c r="B51">
        <v>12.834</v>
      </c>
    </row>
    <row r="52" spans="1:2" x14ac:dyDescent="0.25">
      <c r="A52">
        <v>53</v>
      </c>
      <c r="B52">
        <v>12.824</v>
      </c>
    </row>
    <row r="53" spans="1:2" x14ac:dyDescent="0.25">
      <c r="A53">
        <v>54</v>
      </c>
      <c r="B53">
        <v>12.829000000000001</v>
      </c>
    </row>
    <row r="54" spans="1:2" x14ac:dyDescent="0.25">
      <c r="A54">
        <v>55</v>
      </c>
      <c r="B54">
        <v>12.829000000000001</v>
      </c>
    </row>
    <row r="55" spans="1:2" x14ac:dyDescent="0.25">
      <c r="A55">
        <v>56</v>
      </c>
      <c r="B55">
        <v>12.829000000000001</v>
      </c>
    </row>
    <row r="56" spans="1:2" x14ac:dyDescent="0.25">
      <c r="A56">
        <v>57</v>
      </c>
      <c r="B56">
        <v>12.863</v>
      </c>
    </row>
    <row r="57" spans="1:2" x14ac:dyDescent="0.25">
      <c r="A57">
        <v>58</v>
      </c>
      <c r="B57">
        <v>12.843999999999999</v>
      </c>
    </row>
    <row r="58" spans="1:2" x14ac:dyDescent="0.25">
      <c r="A58">
        <v>59</v>
      </c>
      <c r="B58">
        <v>12.849</v>
      </c>
    </row>
    <row r="59" spans="1:2" x14ac:dyDescent="0.25">
      <c r="A59">
        <v>60</v>
      </c>
      <c r="B59">
        <v>12.834</v>
      </c>
    </row>
    <row r="60" spans="1:2" x14ac:dyDescent="0.25">
      <c r="A60">
        <v>61</v>
      </c>
      <c r="B60">
        <v>12.829000000000001</v>
      </c>
    </row>
    <row r="61" spans="1:2" x14ac:dyDescent="0.25">
      <c r="A61">
        <v>62</v>
      </c>
      <c r="B61">
        <v>12.680999999999999</v>
      </c>
    </row>
    <row r="62" spans="1:2" x14ac:dyDescent="0.25">
      <c r="A62">
        <v>63</v>
      </c>
      <c r="B62">
        <v>12.676</v>
      </c>
    </row>
    <row r="63" spans="1:2" x14ac:dyDescent="0.25">
      <c r="A63">
        <v>64</v>
      </c>
      <c r="B63">
        <v>12.701000000000001</v>
      </c>
    </row>
    <row r="64" spans="1:2" x14ac:dyDescent="0.25">
      <c r="A64">
        <v>65</v>
      </c>
      <c r="B64">
        <v>12.696</v>
      </c>
    </row>
    <row r="65" spans="1:2" x14ac:dyDescent="0.25">
      <c r="A65">
        <v>66</v>
      </c>
      <c r="B65">
        <v>12.691000000000001</v>
      </c>
    </row>
    <row r="66" spans="1:2" x14ac:dyDescent="0.25">
      <c r="A66">
        <v>67</v>
      </c>
      <c r="B66">
        <v>12.691000000000001</v>
      </c>
    </row>
    <row r="67" spans="1:2" x14ac:dyDescent="0.25">
      <c r="A67">
        <v>68</v>
      </c>
      <c r="B67">
        <v>12.676</v>
      </c>
    </row>
    <row r="68" spans="1:2" x14ac:dyDescent="0.25">
      <c r="A68">
        <v>69</v>
      </c>
      <c r="B68">
        <v>12.670999999999999</v>
      </c>
    </row>
    <row r="69" spans="1:2" x14ac:dyDescent="0.25">
      <c r="A69">
        <v>70</v>
      </c>
      <c r="B69">
        <v>12.661</v>
      </c>
    </row>
    <row r="70" spans="1:2" x14ac:dyDescent="0.25">
      <c r="A70">
        <v>71</v>
      </c>
      <c r="B70">
        <v>12.691000000000001</v>
      </c>
    </row>
    <row r="71" spans="1:2" x14ac:dyDescent="0.25">
      <c r="A71">
        <v>72</v>
      </c>
      <c r="B71">
        <v>12.680999999999999</v>
      </c>
    </row>
    <row r="72" spans="1:2" x14ac:dyDescent="0.25">
      <c r="A72">
        <v>73</v>
      </c>
      <c r="B72">
        <v>12.666</v>
      </c>
    </row>
    <row r="73" spans="1:2" x14ac:dyDescent="0.25">
      <c r="A73">
        <v>74</v>
      </c>
      <c r="B73">
        <v>12.680999999999999</v>
      </c>
    </row>
    <row r="74" spans="1:2" x14ac:dyDescent="0.25">
      <c r="A74">
        <v>75</v>
      </c>
      <c r="B74">
        <v>12.666</v>
      </c>
    </row>
    <row r="75" spans="1:2" x14ac:dyDescent="0.25">
      <c r="A75">
        <v>76</v>
      </c>
      <c r="B75">
        <v>12.686</v>
      </c>
    </row>
    <row r="76" spans="1:2" x14ac:dyDescent="0.25">
      <c r="A76">
        <v>77</v>
      </c>
      <c r="B76">
        <v>12.676</v>
      </c>
    </row>
    <row r="77" spans="1:2" x14ac:dyDescent="0.25">
      <c r="A77">
        <v>78</v>
      </c>
      <c r="B77">
        <v>12.686</v>
      </c>
    </row>
    <row r="78" spans="1:2" x14ac:dyDescent="0.25">
      <c r="A78">
        <v>79</v>
      </c>
      <c r="B78">
        <v>12.849</v>
      </c>
    </row>
    <row r="79" spans="1:2" x14ac:dyDescent="0.25">
      <c r="A79">
        <v>80</v>
      </c>
      <c r="B79">
        <v>13.076000000000001</v>
      </c>
    </row>
    <row r="80" spans="1:2" x14ac:dyDescent="0.25">
      <c r="A80">
        <v>81</v>
      </c>
      <c r="B80">
        <v>13.045999999999999</v>
      </c>
    </row>
    <row r="81" spans="1:2" x14ac:dyDescent="0.25">
      <c r="A81">
        <v>82</v>
      </c>
      <c r="B81">
        <v>13.045999999999999</v>
      </c>
    </row>
    <row r="82" spans="1:2" x14ac:dyDescent="0.25">
      <c r="A82">
        <v>83</v>
      </c>
      <c r="B82">
        <v>13.007</v>
      </c>
    </row>
    <row r="83" spans="1:2" x14ac:dyDescent="0.25">
      <c r="A83">
        <v>84</v>
      </c>
      <c r="B83">
        <v>13.061</v>
      </c>
    </row>
    <row r="84" spans="1:2" x14ac:dyDescent="0.25">
      <c r="A84">
        <v>85</v>
      </c>
      <c r="B84">
        <v>13.061</v>
      </c>
    </row>
    <row r="85" spans="1:2" x14ac:dyDescent="0.25">
      <c r="A85">
        <v>86</v>
      </c>
      <c r="B85">
        <v>13.071</v>
      </c>
    </row>
    <row r="86" spans="1:2" x14ac:dyDescent="0.25">
      <c r="A86">
        <v>87</v>
      </c>
      <c r="B86">
        <v>13.045999999999999</v>
      </c>
    </row>
    <row r="87" spans="1:2" x14ac:dyDescent="0.25">
      <c r="A87">
        <v>88</v>
      </c>
      <c r="B87">
        <v>13.031000000000001</v>
      </c>
    </row>
    <row r="88" spans="1:2" x14ac:dyDescent="0.25">
      <c r="A88">
        <v>89</v>
      </c>
      <c r="B88">
        <v>13.055999999999999</v>
      </c>
    </row>
    <row r="89" spans="1:2" x14ac:dyDescent="0.25">
      <c r="A89">
        <v>90</v>
      </c>
      <c r="B89">
        <v>13.031000000000001</v>
      </c>
    </row>
    <row r="90" spans="1:2" x14ac:dyDescent="0.25">
      <c r="A90">
        <v>91</v>
      </c>
      <c r="B90">
        <v>13.031000000000001</v>
      </c>
    </row>
    <row r="91" spans="1:2" x14ac:dyDescent="0.25">
      <c r="A91">
        <v>92</v>
      </c>
      <c r="B91">
        <v>13.051</v>
      </c>
    </row>
    <row r="92" spans="1:2" x14ac:dyDescent="0.25">
      <c r="A92">
        <v>93</v>
      </c>
      <c r="B92">
        <v>13.041</v>
      </c>
    </row>
    <row r="93" spans="1:2" x14ac:dyDescent="0.25">
      <c r="A93">
        <v>94</v>
      </c>
      <c r="B93">
        <v>13.066000000000001</v>
      </c>
    </row>
    <row r="94" spans="1:2" x14ac:dyDescent="0.25">
      <c r="A94">
        <v>95</v>
      </c>
      <c r="B94">
        <v>13.071</v>
      </c>
    </row>
    <row r="95" spans="1:2" x14ac:dyDescent="0.25">
      <c r="A95">
        <v>96</v>
      </c>
      <c r="B95">
        <v>13.045999999999999</v>
      </c>
    </row>
    <row r="96" spans="1:2" x14ac:dyDescent="0.25">
      <c r="A96">
        <v>97</v>
      </c>
      <c r="B96">
        <v>13.055999999999999</v>
      </c>
    </row>
    <row r="97" spans="1:2" x14ac:dyDescent="0.25">
      <c r="A97">
        <v>98</v>
      </c>
      <c r="B97">
        <v>13.045999999999999</v>
      </c>
    </row>
    <row r="98" spans="1:2" x14ac:dyDescent="0.25">
      <c r="A98">
        <v>99</v>
      </c>
      <c r="B98">
        <v>13.076000000000001</v>
      </c>
    </row>
    <row r="99" spans="1:2" x14ac:dyDescent="0.25">
      <c r="A99">
        <v>100</v>
      </c>
      <c r="B99">
        <v>13.026</v>
      </c>
    </row>
    <row r="100" spans="1:2" x14ac:dyDescent="0.25">
      <c r="A100">
        <v>101</v>
      </c>
      <c r="B100">
        <v>13.066000000000001</v>
      </c>
    </row>
    <row r="101" spans="1:2" x14ac:dyDescent="0.25">
      <c r="A101">
        <v>102</v>
      </c>
      <c r="B101">
        <v>13.031000000000001</v>
      </c>
    </row>
    <row r="102" spans="1:2" x14ac:dyDescent="0.25">
      <c r="A102">
        <v>103</v>
      </c>
      <c r="B102">
        <v>13.051</v>
      </c>
    </row>
    <row r="103" spans="1:2" x14ac:dyDescent="0.25">
      <c r="A103">
        <v>104</v>
      </c>
      <c r="B103">
        <v>13.036</v>
      </c>
    </row>
    <row r="104" spans="1:2" x14ac:dyDescent="0.25">
      <c r="A104">
        <v>105</v>
      </c>
      <c r="B104">
        <v>13.051</v>
      </c>
    </row>
    <row r="105" spans="1:2" x14ac:dyDescent="0.25">
      <c r="A105">
        <v>106</v>
      </c>
      <c r="B105">
        <v>13.041</v>
      </c>
    </row>
    <row r="106" spans="1:2" x14ac:dyDescent="0.25">
      <c r="A106">
        <v>107</v>
      </c>
      <c r="B106">
        <v>13.061</v>
      </c>
    </row>
    <row r="107" spans="1:2" x14ac:dyDescent="0.25">
      <c r="A107">
        <v>108</v>
      </c>
      <c r="B107">
        <v>13.031000000000001</v>
      </c>
    </row>
    <row r="108" spans="1:2" x14ac:dyDescent="0.25">
      <c r="A108">
        <v>109</v>
      </c>
      <c r="B108">
        <v>13.051</v>
      </c>
    </row>
    <row r="109" spans="1:2" x14ac:dyDescent="0.25">
      <c r="A109">
        <v>110</v>
      </c>
      <c r="B109">
        <v>13.031000000000001</v>
      </c>
    </row>
    <row r="110" spans="1:2" x14ac:dyDescent="0.25">
      <c r="A110">
        <v>111</v>
      </c>
      <c r="B110">
        <v>13.031000000000001</v>
      </c>
    </row>
    <row r="111" spans="1:2" x14ac:dyDescent="0.25">
      <c r="A111">
        <v>112</v>
      </c>
      <c r="B111">
        <v>13.021000000000001</v>
      </c>
    </row>
    <row r="112" spans="1:2" x14ac:dyDescent="0.25">
      <c r="A112">
        <v>113</v>
      </c>
      <c r="B112">
        <v>13.045999999999999</v>
      </c>
    </row>
    <row r="113" spans="1:2" x14ac:dyDescent="0.25">
      <c r="A113">
        <v>114</v>
      </c>
      <c r="B113">
        <v>13.031000000000001</v>
      </c>
    </row>
    <row r="114" spans="1:2" x14ac:dyDescent="0.25">
      <c r="A114">
        <v>115</v>
      </c>
      <c r="B114">
        <v>13.021000000000001</v>
      </c>
    </row>
    <row r="115" spans="1:2" x14ac:dyDescent="0.25">
      <c r="A115">
        <v>116</v>
      </c>
      <c r="B115">
        <v>13.026</v>
      </c>
    </row>
    <row r="116" spans="1:2" x14ac:dyDescent="0.25">
      <c r="A116">
        <v>117</v>
      </c>
      <c r="B116">
        <v>13.031000000000001</v>
      </c>
    </row>
    <row r="117" spans="1:2" x14ac:dyDescent="0.25">
      <c r="A117">
        <v>118</v>
      </c>
      <c r="B117">
        <v>13.002000000000001</v>
      </c>
    </row>
    <row r="118" spans="1:2" x14ac:dyDescent="0.25">
      <c r="A118">
        <v>119</v>
      </c>
      <c r="B118">
        <v>13.055999999999999</v>
      </c>
    </row>
    <row r="119" spans="1:2" x14ac:dyDescent="0.25">
      <c r="A119">
        <v>120</v>
      </c>
      <c r="B119">
        <v>13.036</v>
      </c>
    </row>
    <row r="120" spans="1:2" x14ac:dyDescent="0.25">
      <c r="A120">
        <v>121</v>
      </c>
      <c r="B120">
        <v>13.041</v>
      </c>
    </row>
    <row r="121" spans="1:2" x14ac:dyDescent="0.25">
      <c r="A121">
        <v>122</v>
      </c>
      <c r="B121">
        <v>12.409000000000001</v>
      </c>
    </row>
    <row r="122" spans="1:2" x14ac:dyDescent="0.25">
      <c r="A122">
        <v>123</v>
      </c>
      <c r="B122">
        <v>12.439</v>
      </c>
    </row>
    <row r="123" spans="1:2" x14ac:dyDescent="0.25">
      <c r="A123">
        <v>124</v>
      </c>
      <c r="B123">
        <v>12.398999999999999</v>
      </c>
    </row>
    <row r="124" spans="1:2" x14ac:dyDescent="0.25">
      <c r="A124">
        <v>125</v>
      </c>
      <c r="B124">
        <v>12.429</v>
      </c>
    </row>
    <row r="125" spans="1:2" x14ac:dyDescent="0.25">
      <c r="A125">
        <v>126</v>
      </c>
      <c r="B125">
        <v>12.423999999999999</v>
      </c>
    </row>
    <row r="126" spans="1:2" x14ac:dyDescent="0.25">
      <c r="A126">
        <v>127</v>
      </c>
      <c r="B126">
        <v>12.419</v>
      </c>
    </row>
    <row r="127" spans="1:2" x14ac:dyDescent="0.25">
      <c r="A127">
        <v>128</v>
      </c>
      <c r="B127">
        <v>12.419</v>
      </c>
    </row>
    <row r="128" spans="1:2" x14ac:dyDescent="0.25">
      <c r="A128">
        <v>129</v>
      </c>
      <c r="B128">
        <v>12.419</v>
      </c>
    </row>
    <row r="129" spans="1:2" x14ac:dyDescent="0.25">
      <c r="A129">
        <v>130</v>
      </c>
      <c r="B129">
        <v>12.404</v>
      </c>
    </row>
    <row r="130" spans="1:2" x14ac:dyDescent="0.25">
      <c r="A130">
        <v>131</v>
      </c>
      <c r="B130">
        <v>12.419</v>
      </c>
    </row>
    <row r="131" spans="1:2" x14ac:dyDescent="0.25">
      <c r="A131">
        <v>132</v>
      </c>
      <c r="B131">
        <v>12.409000000000001</v>
      </c>
    </row>
    <row r="132" spans="1:2" x14ac:dyDescent="0.25">
      <c r="A132">
        <v>133</v>
      </c>
      <c r="B132">
        <v>12.419</v>
      </c>
    </row>
    <row r="133" spans="1:2" x14ac:dyDescent="0.25">
      <c r="A133">
        <v>134</v>
      </c>
      <c r="B133">
        <v>12.39</v>
      </c>
    </row>
    <row r="134" spans="1:2" x14ac:dyDescent="0.25">
      <c r="A134">
        <v>135</v>
      </c>
      <c r="B134">
        <v>12.38</v>
      </c>
    </row>
    <row r="135" spans="1:2" x14ac:dyDescent="0.25">
      <c r="A135">
        <v>136</v>
      </c>
      <c r="B135">
        <v>12.394</v>
      </c>
    </row>
    <row r="136" spans="1:2" x14ac:dyDescent="0.25">
      <c r="A136">
        <v>137</v>
      </c>
      <c r="B136">
        <v>12.36</v>
      </c>
    </row>
    <row r="137" spans="1:2" x14ac:dyDescent="0.25">
      <c r="A137">
        <v>138</v>
      </c>
      <c r="B137">
        <v>12.834</v>
      </c>
    </row>
    <row r="138" spans="1:2" x14ac:dyDescent="0.25">
      <c r="A138">
        <v>139</v>
      </c>
      <c r="B138">
        <v>12.808999999999999</v>
      </c>
    </row>
    <row r="139" spans="1:2" x14ac:dyDescent="0.25">
      <c r="A139">
        <v>140</v>
      </c>
      <c r="B139">
        <v>12.794</v>
      </c>
    </row>
    <row r="140" spans="1:2" x14ac:dyDescent="0.25">
      <c r="A140">
        <v>141</v>
      </c>
      <c r="B140">
        <v>12.789</v>
      </c>
    </row>
    <row r="141" spans="1:2" x14ac:dyDescent="0.25">
      <c r="A141">
        <v>142</v>
      </c>
      <c r="B141">
        <v>12.798999999999999</v>
      </c>
    </row>
    <row r="142" spans="1:2" x14ac:dyDescent="0.25">
      <c r="A142">
        <v>143</v>
      </c>
      <c r="B142">
        <v>12.78</v>
      </c>
    </row>
    <row r="143" spans="1:2" x14ac:dyDescent="0.25">
      <c r="A143">
        <v>144</v>
      </c>
      <c r="B143">
        <v>12.765000000000001</v>
      </c>
    </row>
    <row r="144" spans="1:2" x14ac:dyDescent="0.25">
      <c r="A144">
        <v>145</v>
      </c>
      <c r="B144">
        <v>12.789</v>
      </c>
    </row>
    <row r="145" spans="1:2" x14ac:dyDescent="0.25">
      <c r="A145">
        <v>146</v>
      </c>
      <c r="B145">
        <v>12.819000000000001</v>
      </c>
    </row>
    <row r="146" spans="1:2" x14ac:dyDescent="0.25">
      <c r="A146">
        <v>147</v>
      </c>
      <c r="B146">
        <v>12.798999999999999</v>
      </c>
    </row>
    <row r="147" spans="1:2" x14ac:dyDescent="0.25">
      <c r="A147">
        <v>148</v>
      </c>
      <c r="B147">
        <v>12.789</v>
      </c>
    </row>
    <row r="148" spans="1:2" x14ac:dyDescent="0.25">
      <c r="A148">
        <v>149</v>
      </c>
      <c r="B148">
        <v>12.77</v>
      </c>
    </row>
    <row r="149" spans="1:2" x14ac:dyDescent="0.25">
      <c r="A149">
        <v>150</v>
      </c>
      <c r="B149">
        <v>12.78</v>
      </c>
    </row>
    <row r="150" spans="1:2" x14ac:dyDescent="0.25">
      <c r="A150">
        <v>151</v>
      </c>
      <c r="B150">
        <v>12.77</v>
      </c>
    </row>
    <row r="151" spans="1:2" x14ac:dyDescent="0.25">
      <c r="A151">
        <v>152</v>
      </c>
      <c r="B151">
        <v>12.784000000000001</v>
      </c>
    </row>
    <row r="152" spans="1:2" x14ac:dyDescent="0.25">
      <c r="A152">
        <v>153</v>
      </c>
      <c r="B152">
        <v>12.784000000000001</v>
      </c>
    </row>
    <row r="153" spans="1:2" x14ac:dyDescent="0.25">
      <c r="A153">
        <v>154</v>
      </c>
      <c r="B153">
        <v>12.765000000000001</v>
      </c>
    </row>
    <row r="154" spans="1:2" x14ac:dyDescent="0.25">
      <c r="A154">
        <v>155</v>
      </c>
      <c r="B154">
        <v>12.77</v>
      </c>
    </row>
    <row r="155" spans="1:2" x14ac:dyDescent="0.25">
      <c r="A155">
        <v>156</v>
      </c>
      <c r="B155">
        <v>12.77</v>
      </c>
    </row>
    <row r="156" spans="1:2" x14ac:dyDescent="0.25">
      <c r="A156">
        <v>157</v>
      </c>
      <c r="B156">
        <v>12.78</v>
      </c>
    </row>
    <row r="157" spans="1:2" x14ac:dyDescent="0.25">
      <c r="A157">
        <v>158</v>
      </c>
      <c r="B157">
        <v>12.78</v>
      </c>
    </row>
    <row r="158" spans="1:2" x14ac:dyDescent="0.25">
      <c r="A158">
        <v>159</v>
      </c>
      <c r="B158">
        <v>12.78</v>
      </c>
    </row>
    <row r="159" spans="1:2" x14ac:dyDescent="0.25">
      <c r="A159">
        <v>160</v>
      </c>
      <c r="B159">
        <v>12.775</v>
      </c>
    </row>
    <row r="160" spans="1:2" x14ac:dyDescent="0.25">
      <c r="A160">
        <v>161</v>
      </c>
      <c r="B160">
        <v>12.77</v>
      </c>
    </row>
    <row r="161" spans="1:2" x14ac:dyDescent="0.25">
      <c r="A161">
        <v>162</v>
      </c>
      <c r="B161">
        <v>12.744999999999999</v>
      </c>
    </row>
    <row r="162" spans="1:2" x14ac:dyDescent="0.25">
      <c r="A162">
        <v>163</v>
      </c>
      <c r="B162">
        <v>12.794</v>
      </c>
    </row>
    <row r="163" spans="1:2" x14ac:dyDescent="0.25">
      <c r="A163">
        <v>164</v>
      </c>
      <c r="B163">
        <v>12.794</v>
      </c>
    </row>
    <row r="164" spans="1:2" x14ac:dyDescent="0.25">
      <c r="A164">
        <v>165</v>
      </c>
      <c r="B164">
        <v>12.765000000000001</v>
      </c>
    </row>
    <row r="165" spans="1:2" x14ac:dyDescent="0.25">
      <c r="A165">
        <v>166</v>
      </c>
      <c r="B165">
        <v>12.76</v>
      </c>
    </row>
    <row r="166" spans="1:2" x14ac:dyDescent="0.25">
      <c r="A166">
        <v>167</v>
      </c>
      <c r="B166">
        <v>12.75</v>
      </c>
    </row>
    <row r="167" spans="1:2" x14ac:dyDescent="0.25">
      <c r="A167">
        <v>168</v>
      </c>
      <c r="B167">
        <v>12.765000000000001</v>
      </c>
    </row>
    <row r="168" spans="1:2" x14ac:dyDescent="0.25">
      <c r="A168">
        <v>169</v>
      </c>
      <c r="B168">
        <v>12.77</v>
      </c>
    </row>
    <row r="169" spans="1:2" x14ac:dyDescent="0.25">
      <c r="A169">
        <v>170</v>
      </c>
      <c r="B169">
        <v>12.76</v>
      </c>
    </row>
    <row r="170" spans="1:2" x14ac:dyDescent="0.25">
      <c r="A170">
        <v>171</v>
      </c>
      <c r="B170">
        <v>12.77</v>
      </c>
    </row>
    <row r="171" spans="1:2" x14ac:dyDescent="0.25">
      <c r="A171">
        <v>172</v>
      </c>
      <c r="B171">
        <v>12.75</v>
      </c>
    </row>
    <row r="172" spans="1:2" x14ac:dyDescent="0.25">
      <c r="A172">
        <v>173</v>
      </c>
      <c r="B172">
        <v>12.755000000000001</v>
      </c>
    </row>
    <row r="173" spans="1:2" x14ac:dyDescent="0.25">
      <c r="A173">
        <v>174</v>
      </c>
      <c r="B173">
        <v>12.76</v>
      </c>
    </row>
    <row r="174" spans="1:2" x14ac:dyDescent="0.25">
      <c r="A174">
        <v>175</v>
      </c>
      <c r="B174">
        <v>12.77</v>
      </c>
    </row>
    <row r="175" spans="1:2" x14ac:dyDescent="0.25">
      <c r="A175">
        <v>176</v>
      </c>
      <c r="B175">
        <v>12.775</v>
      </c>
    </row>
    <row r="176" spans="1:2" x14ac:dyDescent="0.25">
      <c r="A176">
        <v>177</v>
      </c>
      <c r="B176">
        <v>12.77</v>
      </c>
    </row>
    <row r="177" spans="1:2" x14ac:dyDescent="0.25">
      <c r="A177">
        <v>178</v>
      </c>
      <c r="B177">
        <v>12.765000000000001</v>
      </c>
    </row>
    <row r="178" spans="1:2" x14ac:dyDescent="0.25">
      <c r="A178">
        <v>179</v>
      </c>
      <c r="B178">
        <v>12.78</v>
      </c>
    </row>
    <row r="179" spans="1:2" x14ac:dyDescent="0.25">
      <c r="A179">
        <v>180</v>
      </c>
      <c r="B179">
        <v>12.755000000000001</v>
      </c>
    </row>
    <row r="180" spans="1:2" x14ac:dyDescent="0.25">
      <c r="A180">
        <v>181</v>
      </c>
      <c r="B180">
        <v>12.744999999999999</v>
      </c>
    </row>
    <row r="181" spans="1:2" x14ac:dyDescent="0.25">
      <c r="A181">
        <v>182</v>
      </c>
      <c r="B181">
        <v>12.641</v>
      </c>
    </row>
    <row r="182" spans="1:2" x14ac:dyDescent="0.25">
      <c r="A182">
        <v>183</v>
      </c>
      <c r="B182">
        <v>12.676</v>
      </c>
    </row>
    <row r="183" spans="1:2" x14ac:dyDescent="0.25">
      <c r="A183">
        <v>184</v>
      </c>
      <c r="B183">
        <v>12.666</v>
      </c>
    </row>
    <row r="184" spans="1:2" x14ac:dyDescent="0.25">
      <c r="A184">
        <v>185</v>
      </c>
      <c r="B184">
        <v>12.670999999999999</v>
      </c>
    </row>
    <row r="185" spans="1:2" x14ac:dyDescent="0.25">
      <c r="A185">
        <v>186</v>
      </c>
      <c r="B185">
        <v>12.631</v>
      </c>
    </row>
    <row r="186" spans="1:2" x14ac:dyDescent="0.25">
      <c r="A186">
        <v>187</v>
      </c>
      <c r="B186">
        <v>12.627000000000001</v>
      </c>
    </row>
    <row r="187" spans="1:2" x14ac:dyDescent="0.25">
      <c r="A187">
        <v>188</v>
      </c>
      <c r="B187">
        <v>12.666</v>
      </c>
    </row>
    <row r="188" spans="1:2" x14ac:dyDescent="0.25">
      <c r="A188">
        <v>189</v>
      </c>
      <c r="B188">
        <v>12.631</v>
      </c>
    </row>
    <row r="189" spans="1:2" x14ac:dyDescent="0.25">
      <c r="A189">
        <v>190</v>
      </c>
      <c r="B189">
        <v>12.651</v>
      </c>
    </row>
    <row r="190" spans="1:2" x14ac:dyDescent="0.25">
      <c r="A190">
        <v>191</v>
      </c>
      <c r="B190">
        <v>12.622</v>
      </c>
    </row>
    <row r="191" spans="1:2" x14ac:dyDescent="0.25">
      <c r="A191">
        <v>192</v>
      </c>
      <c r="B191">
        <v>12.661</v>
      </c>
    </row>
    <row r="192" spans="1:2" x14ac:dyDescent="0.25">
      <c r="A192">
        <v>193</v>
      </c>
      <c r="B192">
        <v>12.670999999999999</v>
      </c>
    </row>
    <row r="193" spans="1:2" x14ac:dyDescent="0.25">
      <c r="A193">
        <v>194</v>
      </c>
      <c r="B193">
        <v>12.631</v>
      </c>
    </row>
    <row r="194" spans="1:2" x14ac:dyDescent="0.25">
      <c r="A194">
        <v>195</v>
      </c>
      <c r="B194">
        <v>12.661</v>
      </c>
    </row>
    <row r="195" spans="1:2" x14ac:dyDescent="0.25">
      <c r="A195">
        <v>196</v>
      </c>
      <c r="B195">
        <v>12.617000000000001</v>
      </c>
    </row>
    <row r="196" spans="1:2" x14ac:dyDescent="0.25">
      <c r="A196">
        <v>197</v>
      </c>
      <c r="B196">
        <v>12.656000000000001</v>
      </c>
    </row>
    <row r="197" spans="1:2" x14ac:dyDescent="0.25">
      <c r="A197">
        <v>198</v>
      </c>
      <c r="B197">
        <v>12.666</v>
      </c>
    </row>
    <row r="198" spans="1:2" x14ac:dyDescent="0.25">
      <c r="A198">
        <v>199</v>
      </c>
      <c r="B198">
        <v>13.041</v>
      </c>
    </row>
    <row r="199" spans="1:2" x14ac:dyDescent="0.25">
      <c r="A199">
        <v>200</v>
      </c>
      <c r="B199">
        <v>13.051</v>
      </c>
    </row>
    <row r="200" spans="1:2" x14ac:dyDescent="0.25">
      <c r="A200">
        <v>201</v>
      </c>
      <c r="B200">
        <v>13.051</v>
      </c>
    </row>
    <row r="201" spans="1:2" x14ac:dyDescent="0.25">
      <c r="A201">
        <v>202</v>
      </c>
      <c r="B201">
        <v>13.041</v>
      </c>
    </row>
    <row r="202" spans="1:2" x14ac:dyDescent="0.25">
      <c r="A202">
        <v>203</v>
      </c>
      <c r="B202">
        <v>13.021000000000001</v>
      </c>
    </row>
    <row r="203" spans="1:2" x14ac:dyDescent="0.25">
      <c r="A203">
        <v>204</v>
      </c>
      <c r="B203">
        <v>13.036</v>
      </c>
    </row>
    <row r="204" spans="1:2" x14ac:dyDescent="0.25">
      <c r="A204">
        <v>205</v>
      </c>
      <c r="B204">
        <v>13.026</v>
      </c>
    </row>
    <row r="205" spans="1:2" x14ac:dyDescent="0.25">
      <c r="A205">
        <v>206</v>
      </c>
      <c r="B205">
        <v>13.031000000000001</v>
      </c>
    </row>
    <row r="206" spans="1:2" x14ac:dyDescent="0.25">
      <c r="A206">
        <v>207</v>
      </c>
      <c r="B206">
        <v>13.036</v>
      </c>
    </row>
    <row r="207" spans="1:2" x14ac:dyDescent="0.25">
      <c r="A207">
        <v>208</v>
      </c>
      <c r="B207">
        <v>13.061</v>
      </c>
    </row>
    <row r="208" spans="1:2" x14ac:dyDescent="0.25">
      <c r="A208">
        <v>209</v>
      </c>
      <c r="B208">
        <v>13.012</v>
      </c>
    </row>
    <row r="209" spans="1:2" x14ac:dyDescent="0.25">
      <c r="A209">
        <v>210</v>
      </c>
      <c r="B209">
        <v>13.055999999999999</v>
      </c>
    </row>
    <row r="210" spans="1:2" x14ac:dyDescent="0.25">
      <c r="A210">
        <v>211</v>
      </c>
      <c r="B210">
        <v>13.026</v>
      </c>
    </row>
    <row r="211" spans="1:2" x14ac:dyDescent="0.25">
      <c r="A211">
        <v>212</v>
      </c>
      <c r="B211">
        <v>13.041</v>
      </c>
    </row>
    <row r="212" spans="1:2" x14ac:dyDescent="0.25">
      <c r="A212">
        <v>213</v>
      </c>
      <c r="B212">
        <v>13.021000000000001</v>
      </c>
    </row>
    <row r="213" spans="1:2" x14ac:dyDescent="0.25">
      <c r="A213">
        <v>214</v>
      </c>
      <c r="B213">
        <v>13.051</v>
      </c>
    </row>
    <row r="214" spans="1:2" x14ac:dyDescent="0.25">
      <c r="A214">
        <v>215</v>
      </c>
      <c r="B214">
        <v>13.021000000000001</v>
      </c>
    </row>
    <row r="215" spans="1:2" x14ac:dyDescent="0.25">
      <c r="A215">
        <v>216</v>
      </c>
      <c r="B215">
        <v>13.021000000000001</v>
      </c>
    </row>
    <row r="216" spans="1:2" x14ac:dyDescent="0.25">
      <c r="A216">
        <v>217</v>
      </c>
      <c r="B216">
        <v>13.045999999999999</v>
      </c>
    </row>
    <row r="217" spans="1:2" x14ac:dyDescent="0.25">
      <c r="A217">
        <v>218</v>
      </c>
      <c r="B217">
        <v>13.031000000000001</v>
      </c>
    </row>
    <row r="218" spans="1:2" x14ac:dyDescent="0.25">
      <c r="A218">
        <v>219</v>
      </c>
      <c r="B218">
        <v>13.012</v>
      </c>
    </row>
    <row r="219" spans="1:2" x14ac:dyDescent="0.25">
      <c r="A219">
        <v>220</v>
      </c>
      <c r="B219">
        <v>13.045999999999999</v>
      </c>
    </row>
    <row r="220" spans="1:2" x14ac:dyDescent="0.25">
      <c r="A220">
        <v>221</v>
      </c>
      <c r="B220">
        <v>12.992000000000001</v>
      </c>
    </row>
    <row r="221" spans="1:2" x14ac:dyDescent="0.25">
      <c r="A221">
        <v>222</v>
      </c>
      <c r="B221">
        <v>13.036</v>
      </c>
    </row>
    <row r="222" spans="1:2" x14ac:dyDescent="0.25">
      <c r="A222">
        <v>223</v>
      </c>
      <c r="B222">
        <v>13.031000000000001</v>
      </c>
    </row>
    <row r="223" spans="1:2" x14ac:dyDescent="0.25">
      <c r="A223">
        <v>224</v>
      </c>
      <c r="B223">
        <v>13.036</v>
      </c>
    </row>
    <row r="224" spans="1:2" x14ac:dyDescent="0.25">
      <c r="A224">
        <v>225</v>
      </c>
      <c r="B224">
        <v>13.036</v>
      </c>
    </row>
    <row r="225" spans="1:2" x14ac:dyDescent="0.25">
      <c r="A225">
        <v>226</v>
      </c>
      <c r="B225">
        <v>13.021000000000001</v>
      </c>
    </row>
    <row r="226" spans="1:2" x14ac:dyDescent="0.25">
      <c r="A226">
        <v>227</v>
      </c>
      <c r="B226">
        <v>13.012</v>
      </c>
    </row>
    <row r="227" spans="1:2" x14ac:dyDescent="0.25">
      <c r="A227">
        <v>228</v>
      </c>
      <c r="B227">
        <v>13.016999999999999</v>
      </c>
    </row>
    <row r="228" spans="1:2" x14ac:dyDescent="0.25">
      <c r="A228">
        <v>229</v>
      </c>
      <c r="B228">
        <v>13.026</v>
      </c>
    </row>
    <row r="229" spans="1:2" x14ac:dyDescent="0.25">
      <c r="A229">
        <v>230</v>
      </c>
      <c r="B229">
        <v>13.012</v>
      </c>
    </row>
    <row r="230" spans="1:2" x14ac:dyDescent="0.25">
      <c r="A230">
        <v>231</v>
      </c>
      <c r="B230">
        <v>13.026</v>
      </c>
    </row>
    <row r="231" spans="1:2" x14ac:dyDescent="0.25">
      <c r="A231">
        <v>232</v>
      </c>
      <c r="B231">
        <v>13.031000000000001</v>
      </c>
    </row>
    <row r="232" spans="1:2" x14ac:dyDescent="0.25">
      <c r="A232">
        <v>233</v>
      </c>
      <c r="B232">
        <v>13.036</v>
      </c>
    </row>
    <row r="233" spans="1:2" x14ac:dyDescent="0.25">
      <c r="A233">
        <v>234</v>
      </c>
      <c r="B233">
        <v>13.026</v>
      </c>
    </row>
    <row r="234" spans="1:2" x14ac:dyDescent="0.25">
      <c r="A234">
        <v>235</v>
      </c>
      <c r="B234">
        <v>13.026</v>
      </c>
    </row>
    <row r="235" spans="1:2" x14ac:dyDescent="0.25">
      <c r="A235">
        <v>236</v>
      </c>
      <c r="B235">
        <v>13.026</v>
      </c>
    </row>
    <row r="236" spans="1:2" x14ac:dyDescent="0.25">
      <c r="A236">
        <v>237</v>
      </c>
      <c r="B236">
        <v>13.016999999999999</v>
      </c>
    </row>
    <row r="237" spans="1:2" x14ac:dyDescent="0.25">
      <c r="A237">
        <v>238</v>
      </c>
      <c r="B237">
        <v>13.021000000000001</v>
      </c>
    </row>
    <row r="238" spans="1:2" x14ac:dyDescent="0.25">
      <c r="A238">
        <v>239</v>
      </c>
      <c r="B238">
        <v>13.007</v>
      </c>
    </row>
    <row r="239" spans="1:2" x14ac:dyDescent="0.25">
      <c r="A239">
        <v>240</v>
      </c>
      <c r="B239">
        <v>13.007</v>
      </c>
    </row>
    <row r="240" spans="1:2" x14ac:dyDescent="0.25">
      <c r="A240">
        <v>241</v>
      </c>
      <c r="B240">
        <v>13.031000000000001</v>
      </c>
    </row>
    <row r="241" spans="1:2" x14ac:dyDescent="0.25">
      <c r="A241">
        <v>242</v>
      </c>
      <c r="B241">
        <v>12.824</v>
      </c>
    </row>
    <row r="242" spans="1:2" x14ac:dyDescent="0.25">
      <c r="A242">
        <v>243</v>
      </c>
      <c r="B242">
        <v>12.843999999999999</v>
      </c>
    </row>
    <row r="243" spans="1:2" x14ac:dyDescent="0.25">
      <c r="A243">
        <v>244</v>
      </c>
      <c r="B243">
        <v>12.824</v>
      </c>
    </row>
    <row r="244" spans="1:2" x14ac:dyDescent="0.25">
      <c r="A244">
        <v>245</v>
      </c>
      <c r="B244">
        <v>12.819000000000001</v>
      </c>
    </row>
    <row r="245" spans="1:2" x14ac:dyDescent="0.25">
      <c r="A245">
        <v>246</v>
      </c>
      <c r="B245">
        <v>12.808999999999999</v>
      </c>
    </row>
    <row r="246" spans="1:2" x14ac:dyDescent="0.25">
      <c r="A246">
        <v>247</v>
      </c>
      <c r="B246">
        <v>12.808999999999999</v>
      </c>
    </row>
    <row r="247" spans="1:2" x14ac:dyDescent="0.25">
      <c r="A247">
        <v>248</v>
      </c>
      <c r="B247">
        <v>12.819000000000001</v>
      </c>
    </row>
    <row r="248" spans="1:2" x14ac:dyDescent="0.25">
      <c r="A248">
        <v>249</v>
      </c>
      <c r="B248">
        <v>12.819000000000001</v>
      </c>
    </row>
    <row r="249" spans="1:2" x14ac:dyDescent="0.25">
      <c r="A249">
        <v>250</v>
      </c>
      <c r="B249">
        <v>12.808999999999999</v>
      </c>
    </row>
    <row r="250" spans="1:2" x14ac:dyDescent="0.25">
      <c r="A250">
        <v>251</v>
      </c>
      <c r="B250">
        <v>12.843999999999999</v>
      </c>
    </row>
    <row r="251" spans="1:2" x14ac:dyDescent="0.25">
      <c r="A251">
        <v>252</v>
      </c>
      <c r="B251">
        <v>12.829000000000001</v>
      </c>
    </row>
    <row r="252" spans="1:2" x14ac:dyDescent="0.25">
      <c r="A252">
        <v>253</v>
      </c>
      <c r="B252">
        <v>12.834</v>
      </c>
    </row>
    <row r="253" spans="1:2" x14ac:dyDescent="0.25">
      <c r="A253">
        <v>254</v>
      </c>
      <c r="B253">
        <v>12.824</v>
      </c>
    </row>
    <row r="254" spans="1:2" x14ac:dyDescent="0.25">
      <c r="A254">
        <v>255</v>
      </c>
      <c r="B254">
        <v>12.824</v>
      </c>
    </row>
    <row r="255" spans="1:2" x14ac:dyDescent="0.25">
      <c r="A255">
        <v>256</v>
      </c>
      <c r="B255">
        <v>12.824</v>
      </c>
    </row>
    <row r="256" spans="1:2" x14ac:dyDescent="0.25">
      <c r="A256">
        <v>257</v>
      </c>
      <c r="B256">
        <v>12.808999999999999</v>
      </c>
    </row>
    <row r="257" spans="1:2" x14ac:dyDescent="0.25">
      <c r="A257">
        <v>258</v>
      </c>
      <c r="B257">
        <v>12.834</v>
      </c>
    </row>
    <row r="258" spans="1:2" x14ac:dyDescent="0.25">
      <c r="A258">
        <v>259</v>
      </c>
      <c r="B258">
        <v>12.808999999999999</v>
      </c>
    </row>
    <row r="259" spans="1:2" x14ac:dyDescent="0.25">
      <c r="A259">
        <v>260</v>
      </c>
      <c r="B259">
        <v>12.798999999999999</v>
      </c>
    </row>
    <row r="260" spans="1:2" x14ac:dyDescent="0.25">
      <c r="A260">
        <v>261</v>
      </c>
      <c r="B260">
        <v>12.798999999999999</v>
      </c>
    </row>
    <row r="261" spans="1:2" x14ac:dyDescent="0.25">
      <c r="A261">
        <v>262</v>
      </c>
      <c r="B261">
        <v>12.819000000000001</v>
      </c>
    </row>
    <row r="262" spans="1:2" x14ac:dyDescent="0.25">
      <c r="A262">
        <v>263</v>
      </c>
      <c r="B262">
        <v>12.789</v>
      </c>
    </row>
    <row r="263" spans="1:2" x14ac:dyDescent="0.25">
      <c r="A263">
        <v>264</v>
      </c>
      <c r="B263">
        <v>12.819000000000001</v>
      </c>
    </row>
    <row r="264" spans="1:2" x14ac:dyDescent="0.25">
      <c r="A264">
        <v>265</v>
      </c>
      <c r="B264">
        <v>12.829000000000001</v>
      </c>
    </row>
    <row r="265" spans="1:2" x14ac:dyDescent="0.25">
      <c r="A265">
        <v>266</v>
      </c>
      <c r="B265">
        <v>12.834</v>
      </c>
    </row>
    <row r="266" spans="1:2" x14ac:dyDescent="0.25">
      <c r="A266">
        <v>267</v>
      </c>
      <c r="B266">
        <v>12.829000000000001</v>
      </c>
    </row>
    <row r="267" spans="1:2" x14ac:dyDescent="0.25">
      <c r="A267">
        <v>268</v>
      </c>
      <c r="B267">
        <v>12.824</v>
      </c>
    </row>
    <row r="268" spans="1:2" x14ac:dyDescent="0.25">
      <c r="A268">
        <v>269</v>
      </c>
      <c r="B268">
        <v>12.814</v>
      </c>
    </row>
    <row r="269" spans="1:2" x14ac:dyDescent="0.25">
      <c r="A269">
        <v>270</v>
      </c>
      <c r="B269">
        <v>12.794</v>
      </c>
    </row>
    <row r="270" spans="1:2" x14ac:dyDescent="0.25">
      <c r="A270">
        <v>271</v>
      </c>
      <c r="B270">
        <v>12.808999999999999</v>
      </c>
    </row>
    <row r="271" spans="1:2" x14ac:dyDescent="0.25">
      <c r="A271">
        <v>272</v>
      </c>
      <c r="B271">
        <v>12.839</v>
      </c>
    </row>
    <row r="272" spans="1:2" x14ac:dyDescent="0.25">
      <c r="A272">
        <v>273</v>
      </c>
      <c r="B272">
        <v>12.834</v>
      </c>
    </row>
    <row r="273" spans="1:2" x14ac:dyDescent="0.25">
      <c r="A273">
        <v>274</v>
      </c>
      <c r="B273">
        <v>12.819000000000001</v>
      </c>
    </row>
    <row r="274" spans="1:2" x14ac:dyDescent="0.25">
      <c r="A274">
        <v>275</v>
      </c>
      <c r="B274">
        <v>12.824</v>
      </c>
    </row>
    <row r="275" spans="1:2" x14ac:dyDescent="0.25">
      <c r="A275">
        <v>276</v>
      </c>
      <c r="B275">
        <v>12.814</v>
      </c>
    </row>
    <row r="276" spans="1:2" x14ac:dyDescent="0.25">
      <c r="A276">
        <v>277</v>
      </c>
      <c r="B276">
        <v>12.834</v>
      </c>
    </row>
    <row r="277" spans="1:2" x14ac:dyDescent="0.25">
      <c r="A277">
        <v>278</v>
      </c>
      <c r="B277">
        <v>12.819000000000001</v>
      </c>
    </row>
    <row r="278" spans="1:2" x14ac:dyDescent="0.25">
      <c r="A278">
        <v>279</v>
      </c>
      <c r="B278">
        <v>12.819000000000001</v>
      </c>
    </row>
    <row r="279" spans="1:2" x14ac:dyDescent="0.25">
      <c r="A279">
        <v>280</v>
      </c>
      <c r="B279">
        <v>12.824</v>
      </c>
    </row>
    <row r="280" spans="1:2" x14ac:dyDescent="0.25">
      <c r="A280">
        <v>281</v>
      </c>
      <c r="B280">
        <v>12.819000000000001</v>
      </c>
    </row>
    <row r="281" spans="1:2" x14ac:dyDescent="0.25">
      <c r="A281">
        <v>282</v>
      </c>
      <c r="B281">
        <v>12.824</v>
      </c>
    </row>
    <row r="282" spans="1:2" x14ac:dyDescent="0.25">
      <c r="A282">
        <v>283</v>
      </c>
      <c r="B282">
        <v>12.829000000000001</v>
      </c>
    </row>
    <row r="283" spans="1:2" x14ac:dyDescent="0.25">
      <c r="A283">
        <v>284</v>
      </c>
      <c r="B283">
        <v>12.829000000000001</v>
      </c>
    </row>
    <row r="284" spans="1:2" x14ac:dyDescent="0.25">
      <c r="A284">
        <v>285</v>
      </c>
      <c r="B284">
        <v>12.839</v>
      </c>
    </row>
    <row r="285" spans="1:2" x14ac:dyDescent="0.25">
      <c r="A285">
        <v>286</v>
      </c>
      <c r="B285">
        <v>12.824</v>
      </c>
    </row>
    <row r="286" spans="1:2" x14ac:dyDescent="0.25">
      <c r="A286">
        <v>287</v>
      </c>
      <c r="B286">
        <v>12.804</v>
      </c>
    </row>
    <row r="287" spans="1:2" x14ac:dyDescent="0.25">
      <c r="A287">
        <v>288</v>
      </c>
      <c r="B287">
        <v>12.829000000000001</v>
      </c>
    </row>
    <row r="288" spans="1:2" x14ac:dyDescent="0.25">
      <c r="A288">
        <v>289</v>
      </c>
      <c r="B288">
        <v>12.843999999999999</v>
      </c>
    </row>
    <row r="289" spans="1:2" x14ac:dyDescent="0.25">
      <c r="A289">
        <v>290</v>
      </c>
      <c r="B289">
        <v>12.819000000000001</v>
      </c>
    </row>
    <row r="290" spans="1:2" x14ac:dyDescent="0.25">
      <c r="A290">
        <v>291</v>
      </c>
      <c r="B290">
        <v>12.824</v>
      </c>
    </row>
    <row r="291" spans="1:2" x14ac:dyDescent="0.25">
      <c r="A291">
        <v>292</v>
      </c>
      <c r="B291">
        <v>12.843999999999999</v>
      </c>
    </row>
    <row r="292" spans="1:2" x14ac:dyDescent="0.25">
      <c r="A292">
        <v>293</v>
      </c>
      <c r="B292">
        <v>12.849</v>
      </c>
    </row>
    <row r="293" spans="1:2" x14ac:dyDescent="0.25">
      <c r="A293">
        <v>294</v>
      </c>
      <c r="B293">
        <v>12.839</v>
      </c>
    </row>
    <row r="294" spans="1:2" x14ac:dyDescent="0.25">
      <c r="A294">
        <v>295</v>
      </c>
      <c r="B294">
        <v>12.839</v>
      </c>
    </row>
    <row r="295" spans="1:2" x14ac:dyDescent="0.25">
      <c r="A295">
        <v>296</v>
      </c>
      <c r="B295">
        <v>12.843999999999999</v>
      </c>
    </row>
    <row r="296" spans="1:2" x14ac:dyDescent="0.25">
      <c r="A296">
        <v>297</v>
      </c>
      <c r="B296">
        <v>12.843999999999999</v>
      </c>
    </row>
    <row r="297" spans="1:2" x14ac:dyDescent="0.25">
      <c r="A297">
        <v>298</v>
      </c>
      <c r="B297">
        <v>12.819000000000001</v>
      </c>
    </row>
    <row r="298" spans="1:2" x14ac:dyDescent="0.25">
      <c r="A298">
        <v>299</v>
      </c>
      <c r="B298">
        <v>12.843999999999999</v>
      </c>
    </row>
    <row r="299" spans="1:2" x14ac:dyDescent="0.25">
      <c r="A299">
        <v>300</v>
      </c>
      <c r="B299">
        <v>12.824</v>
      </c>
    </row>
    <row r="300" spans="1:2" x14ac:dyDescent="0.25">
      <c r="A300">
        <v>301</v>
      </c>
      <c r="B300">
        <v>12.819000000000001</v>
      </c>
    </row>
    <row r="301" spans="1:2" x14ac:dyDescent="0.25">
      <c r="A301">
        <v>302</v>
      </c>
      <c r="B301">
        <v>12.853999999999999</v>
      </c>
    </row>
    <row r="302" spans="1:2" x14ac:dyDescent="0.25">
      <c r="A302">
        <v>303</v>
      </c>
      <c r="B302">
        <v>12.808999999999999</v>
      </c>
    </row>
    <row r="303" spans="1:2" x14ac:dyDescent="0.25">
      <c r="A303">
        <v>304</v>
      </c>
      <c r="B303">
        <v>12.819000000000001</v>
      </c>
    </row>
    <row r="304" spans="1:2" x14ac:dyDescent="0.25">
      <c r="A304">
        <v>305</v>
      </c>
      <c r="B304">
        <v>12.834</v>
      </c>
    </row>
    <row r="305" spans="1:2" x14ac:dyDescent="0.25">
      <c r="A305">
        <v>306</v>
      </c>
      <c r="B305">
        <v>12.808999999999999</v>
      </c>
    </row>
    <row r="306" spans="1:2" x14ac:dyDescent="0.25">
      <c r="A306">
        <v>307</v>
      </c>
      <c r="B306">
        <v>12.859</v>
      </c>
    </row>
    <row r="307" spans="1:2" x14ac:dyDescent="0.25">
      <c r="A307">
        <v>308</v>
      </c>
      <c r="B307">
        <v>12.839</v>
      </c>
    </row>
    <row r="308" spans="1:2" x14ac:dyDescent="0.25">
      <c r="A308">
        <v>309</v>
      </c>
      <c r="B308">
        <v>12.808999999999999</v>
      </c>
    </row>
    <row r="309" spans="1:2" x14ac:dyDescent="0.25">
      <c r="A309">
        <v>310</v>
      </c>
      <c r="B309">
        <v>12.814</v>
      </c>
    </row>
    <row r="310" spans="1:2" x14ac:dyDescent="0.25">
      <c r="A310">
        <v>311</v>
      </c>
      <c r="B310">
        <v>12.829000000000001</v>
      </c>
    </row>
    <row r="311" spans="1:2" x14ac:dyDescent="0.25">
      <c r="A311">
        <v>312</v>
      </c>
      <c r="B311">
        <v>12.819000000000001</v>
      </c>
    </row>
    <row r="312" spans="1:2" x14ac:dyDescent="0.25">
      <c r="A312">
        <v>313</v>
      </c>
      <c r="B312">
        <v>12.819000000000001</v>
      </c>
    </row>
    <row r="313" spans="1:2" x14ac:dyDescent="0.25">
      <c r="A313">
        <v>314</v>
      </c>
      <c r="B313">
        <v>12.834</v>
      </c>
    </row>
    <row r="314" spans="1:2" x14ac:dyDescent="0.25">
      <c r="A314">
        <v>315</v>
      </c>
      <c r="B314">
        <v>12.808999999999999</v>
      </c>
    </row>
    <row r="315" spans="1:2" x14ac:dyDescent="0.25">
      <c r="A315">
        <v>316</v>
      </c>
      <c r="B315">
        <v>12.819000000000001</v>
      </c>
    </row>
    <row r="316" spans="1:2" x14ac:dyDescent="0.25">
      <c r="A316">
        <v>317</v>
      </c>
      <c r="B316">
        <v>12.808999999999999</v>
      </c>
    </row>
    <row r="317" spans="1:2" x14ac:dyDescent="0.25">
      <c r="A317">
        <v>318</v>
      </c>
      <c r="B317">
        <v>12.834</v>
      </c>
    </row>
    <row r="318" spans="1:2" x14ac:dyDescent="0.25">
      <c r="A318">
        <v>319</v>
      </c>
      <c r="B318">
        <v>12.814</v>
      </c>
    </row>
    <row r="319" spans="1:2" x14ac:dyDescent="0.25">
      <c r="A319">
        <v>320</v>
      </c>
      <c r="B319">
        <v>12.804</v>
      </c>
    </row>
    <row r="320" spans="1:2" x14ac:dyDescent="0.25">
      <c r="A320">
        <v>321</v>
      </c>
      <c r="B320">
        <v>12.839</v>
      </c>
    </row>
    <row r="321" spans="1:2" x14ac:dyDescent="0.25">
      <c r="A321">
        <v>322</v>
      </c>
      <c r="B321">
        <v>12.834</v>
      </c>
    </row>
    <row r="322" spans="1:2" x14ac:dyDescent="0.25">
      <c r="A322">
        <v>323</v>
      </c>
      <c r="B322">
        <v>12.804</v>
      </c>
    </row>
    <row r="323" spans="1:2" x14ac:dyDescent="0.25">
      <c r="A323">
        <v>324</v>
      </c>
      <c r="B323">
        <v>12.839</v>
      </c>
    </row>
    <row r="324" spans="1:2" x14ac:dyDescent="0.25">
      <c r="A324">
        <v>325</v>
      </c>
      <c r="B324">
        <v>12.829000000000001</v>
      </c>
    </row>
    <row r="325" spans="1:2" x14ac:dyDescent="0.25">
      <c r="A325">
        <v>326</v>
      </c>
      <c r="B325">
        <v>12.829000000000001</v>
      </c>
    </row>
    <row r="326" spans="1:2" x14ac:dyDescent="0.25">
      <c r="A326">
        <v>327</v>
      </c>
      <c r="B326">
        <v>12.804</v>
      </c>
    </row>
    <row r="327" spans="1:2" x14ac:dyDescent="0.25">
      <c r="A327">
        <v>328</v>
      </c>
      <c r="B327">
        <v>12.819000000000001</v>
      </c>
    </row>
    <row r="328" spans="1:2" x14ac:dyDescent="0.25">
      <c r="A328">
        <v>329</v>
      </c>
      <c r="B328">
        <v>12.834</v>
      </c>
    </row>
    <row r="329" spans="1:2" x14ac:dyDescent="0.25">
      <c r="A329">
        <v>330</v>
      </c>
      <c r="B329">
        <v>12.824</v>
      </c>
    </row>
    <row r="330" spans="1:2" x14ac:dyDescent="0.25">
      <c r="A330">
        <v>331</v>
      </c>
      <c r="B330">
        <v>12.814</v>
      </c>
    </row>
    <row r="331" spans="1:2" x14ac:dyDescent="0.25">
      <c r="A331">
        <v>332</v>
      </c>
      <c r="B331">
        <v>12.814</v>
      </c>
    </row>
    <row r="332" spans="1:2" x14ac:dyDescent="0.25">
      <c r="A332">
        <v>333</v>
      </c>
      <c r="B332">
        <v>12.814</v>
      </c>
    </row>
    <row r="333" spans="1:2" x14ac:dyDescent="0.25">
      <c r="A333">
        <v>334</v>
      </c>
      <c r="B333">
        <v>12.839</v>
      </c>
    </row>
    <row r="334" spans="1:2" x14ac:dyDescent="0.25">
      <c r="A334">
        <v>335</v>
      </c>
      <c r="B334">
        <v>12.849</v>
      </c>
    </row>
    <row r="335" spans="1:2" x14ac:dyDescent="0.25">
      <c r="A335">
        <v>336</v>
      </c>
      <c r="B335">
        <v>12.829000000000001</v>
      </c>
    </row>
    <row r="336" spans="1:2" x14ac:dyDescent="0.25">
      <c r="A336">
        <v>337</v>
      </c>
      <c r="B336">
        <v>12.808999999999999</v>
      </c>
    </row>
    <row r="337" spans="1:2" x14ac:dyDescent="0.25">
      <c r="A337">
        <v>338</v>
      </c>
      <c r="B337">
        <v>12.824</v>
      </c>
    </row>
    <row r="338" spans="1:2" x14ac:dyDescent="0.25">
      <c r="A338">
        <v>339</v>
      </c>
      <c r="B338">
        <v>12.834</v>
      </c>
    </row>
    <row r="339" spans="1:2" x14ac:dyDescent="0.25">
      <c r="A339">
        <v>340</v>
      </c>
      <c r="B339">
        <v>12.834</v>
      </c>
    </row>
    <row r="340" spans="1:2" x14ac:dyDescent="0.25">
      <c r="A340">
        <v>341</v>
      </c>
      <c r="B340">
        <v>12.808999999999999</v>
      </c>
    </row>
    <row r="341" spans="1:2" x14ac:dyDescent="0.25">
      <c r="A341">
        <v>342</v>
      </c>
      <c r="B341">
        <v>12.834</v>
      </c>
    </row>
    <row r="342" spans="1:2" x14ac:dyDescent="0.25">
      <c r="A342">
        <v>343</v>
      </c>
      <c r="B342">
        <v>12.834</v>
      </c>
    </row>
    <row r="343" spans="1:2" x14ac:dyDescent="0.25">
      <c r="A343">
        <v>344</v>
      </c>
      <c r="B343">
        <v>12.849</v>
      </c>
    </row>
    <row r="344" spans="1:2" x14ac:dyDescent="0.25">
      <c r="A344">
        <v>345</v>
      </c>
      <c r="B344">
        <v>12.819000000000001</v>
      </c>
    </row>
    <row r="345" spans="1:2" x14ac:dyDescent="0.25">
      <c r="A345">
        <v>346</v>
      </c>
      <c r="B345">
        <v>12.808999999999999</v>
      </c>
    </row>
    <row r="346" spans="1:2" x14ac:dyDescent="0.25">
      <c r="A346">
        <v>347</v>
      </c>
      <c r="B346">
        <v>12.843999999999999</v>
      </c>
    </row>
    <row r="347" spans="1:2" x14ac:dyDescent="0.25">
      <c r="A347">
        <v>348</v>
      </c>
      <c r="B347">
        <v>12.839</v>
      </c>
    </row>
    <row r="348" spans="1:2" x14ac:dyDescent="0.25">
      <c r="A348">
        <v>349</v>
      </c>
      <c r="B348">
        <v>12.843999999999999</v>
      </c>
    </row>
    <row r="349" spans="1:2" x14ac:dyDescent="0.25">
      <c r="A349">
        <v>350</v>
      </c>
      <c r="B349">
        <v>12.449</v>
      </c>
    </row>
    <row r="350" spans="1:2" x14ac:dyDescent="0.25">
      <c r="A350">
        <v>351</v>
      </c>
      <c r="B350">
        <v>12.444000000000001</v>
      </c>
    </row>
    <row r="351" spans="1:2" x14ac:dyDescent="0.25">
      <c r="A351">
        <v>352</v>
      </c>
      <c r="B351">
        <v>12.454000000000001</v>
      </c>
    </row>
    <row r="352" spans="1:2" x14ac:dyDescent="0.25">
      <c r="A352">
        <v>353</v>
      </c>
      <c r="B352">
        <v>12.454000000000001</v>
      </c>
    </row>
    <row r="353" spans="1:2" x14ac:dyDescent="0.25">
      <c r="A353">
        <v>354</v>
      </c>
      <c r="B353">
        <v>12.459</v>
      </c>
    </row>
    <row r="354" spans="1:2" x14ac:dyDescent="0.25">
      <c r="A354">
        <v>355</v>
      </c>
      <c r="B354">
        <v>12.444000000000001</v>
      </c>
    </row>
    <row r="355" spans="1:2" x14ac:dyDescent="0.25">
      <c r="A355">
        <v>356</v>
      </c>
      <c r="B355">
        <v>12.459</v>
      </c>
    </row>
    <row r="356" spans="1:2" x14ac:dyDescent="0.25">
      <c r="A356">
        <v>357</v>
      </c>
      <c r="B356">
        <v>12.464</v>
      </c>
    </row>
    <row r="357" spans="1:2" x14ac:dyDescent="0.25">
      <c r="A357">
        <v>358</v>
      </c>
      <c r="B357">
        <v>12.449</v>
      </c>
    </row>
    <row r="358" spans="1:2" x14ac:dyDescent="0.25">
      <c r="A358">
        <v>359</v>
      </c>
      <c r="B358">
        <v>12.433999999999999</v>
      </c>
    </row>
    <row r="359" spans="1:2" x14ac:dyDescent="0.25">
      <c r="A359">
        <v>360</v>
      </c>
      <c r="B359">
        <v>12.454000000000001</v>
      </c>
    </row>
    <row r="360" spans="1:2" x14ac:dyDescent="0.25">
      <c r="A360">
        <v>361</v>
      </c>
      <c r="B360">
        <v>12.444000000000001</v>
      </c>
    </row>
    <row r="361" spans="1:2" x14ac:dyDescent="0.25">
      <c r="A361">
        <v>362</v>
      </c>
      <c r="B361">
        <v>13.036</v>
      </c>
    </row>
    <row r="362" spans="1:2" x14ac:dyDescent="0.25">
      <c r="A362">
        <v>363</v>
      </c>
      <c r="B362">
        <v>13.007</v>
      </c>
    </row>
    <row r="363" spans="1:2" x14ac:dyDescent="0.25">
      <c r="A363">
        <v>364</v>
      </c>
      <c r="B363">
        <v>12.987</v>
      </c>
    </row>
    <row r="364" spans="1:2" x14ac:dyDescent="0.25">
      <c r="A364">
        <v>365</v>
      </c>
      <c r="B364">
        <v>13.041</v>
      </c>
    </row>
    <row r="365" spans="1:2" x14ac:dyDescent="0.25">
      <c r="A365">
        <v>366</v>
      </c>
      <c r="B365">
        <v>13.016999999999999</v>
      </c>
    </row>
    <row r="366" spans="1:2" x14ac:dyDescent="0.25">
      <c r="A366">
        <v>367</v>
      </c>
      <c r="B366">
        <v>13.007</v>
      </c>
    </row>
    <row r="367" spans="1:2" x14ac:dyDescent="0.25">
      <c r="A367">
        <v>368</v>
      </c>
      <c r="B367">
        <v>13.016999999999999</v>
      </c>
    </row>
    <row r="368" spans="1:2" x14ac:dyDescent="0.25">
      <c r="A368">
        <v>369</v>
      </c>
      <c r="B368">
        <v>13.007</v>
      </c>
    </row>
    <row r="369" spans="1:2" x14ac:dyDescent="0.25">
      <c r="A369">
        <v>370</v>
      </c>
      <c r="B369">
        <v>13.016999999999999</v>
      </c>
    </row>
    <row r="370" spans="1:2" x14ac:dyDescent="0.25">
      <c r="A370">
        <v>371</v>
      </c>
      <c r="B370">
        <v>13.031000000000001</v>
      </c>
    </row>
    <row r="371" spans="1:2" x14ac:dyDescent="0.25">
      <c r="A371">
        <v>372</v>
      </c>
      <c r="B371">
        <v>13.031000000000001</v>
      </c>
    </row>
    <row r="372" spans="1:2" x14ac:dyDescent="0.25">
      <c r="A372">
        <v>373</v>
      </c>
      <c r="B372">
        <v>13.016999999999999</v>
      </c>
    </row>
    <row r="373" spans="1:2" x14ac:dyDescent="0.25">
      <c r="A373">
        <v>374</v>
      </c>
      <c r="B373">
        <v>13.026</v>
      </c>
    </row>
    <row r="374" spans="1:2" x14ac:dyDescent="0.25">
      <c r="A374">
        <v>375</v>
      </c>
      <c r="B374">
        <v>12.997</v>
      </c>
    </row>
    <row r="375" spans="1:2" x14ac:dyDescent="0.25">
      <c r="A375">
        <v>376</v>
      </c>
      <c r="B375">
        <v>13.002000000000001</v>
      </c>
    </row>
    <row r="376" spans="1:2" x14ac:dyDescent="0.25">
      <c r="A376">
        <v>377</v>
      </c>
      <c r="B376">
        <v>13.026</v>
      </c>
    </row>
    <row r="377" spans="1:2" x14ac:dyDescent="0.25">
      <c r="A377">
        <v>378</v>
      </c>
      <c r="B377">
        <v>13.021000000000001</v>
      </c>
    </row>
    <row r="378" spans="1:2" x14ac:dyDescent="0.25">
      <c r="A378">
        <v>379</v>
      </c>
      <c r="B378">
        <v>13.007</v>
      </c>
    </row>
    <row r="379" spans="1:2" x14ac:dyDescent="0.25">
      <c r="A379">
        <v>380</v>
      </c>
      <c r="B379">
        <v>13.016999999999999</v>
      </c>
    </row>
    <row r="380" spans="1:2" x14ac:dyDescent="0.25">
      <c r="A380">
        <v>381</v>
      </c>
      <c r="B380">
        <v>12.997</v>
      </c>
    </row>
    <row r="381" spans="1:2" x14ac:dyDescent="0.25">
      <c r="A381">
        <v>382</v>
      </c>
      <c r="B381">
        <v>13.031000000000001</v>
      </c>
    </row>
    <row r="382" spans="1:2" x14ac:dyDescent="0.25">
      <c r="A382">
        <v>383</v>
      </c>
      <c r="B382">
        <v>12.997</v>
      </c>
    </row>
    <row r="383" spans="1:2" x14ac:dyDescent="0.25">
      <c r="A383">
        <v>384</v>
      </c>
      <c r="B383">
        <v>13.012</v>
      </c>
    </row>
    <row r="384" spans="1:2" x14ac:dyDescent="0.25">
      <c r="A384">
        <v>385</v>
      </c>
      <c r="B384">
        <v>13.021000000000001</v>
      </c>
    </row>
    <row r="385" spans="1:2" x14ac:dyDescent="0.25">
      <c r="A385">
        <v>386</v>
      </c>
      <c r="B385">
        <v>13.007</v>
      </c>
    </row>
    <row r="386" spans="1:2" x14ac:dyDescent="0.25">
      <c r="A386">
        <v>387</v>
      </c>
      <c r="B386">
        <v>13.007</v>
      </c>
    </row>
    <row r="387" spans="1:2" x14ac:dyDescent="0.25">
      <c r="A387">
        <v>388</v>
      </c>
      <c r="B387">
        <v>13.045999999999999</v>
      </c>
    </row>
    <row r="388" spans="1:2" x14ac:dyDescent="0.25">
      <c r="A388">
        <v>389</v>
      </c>
      <c r="B388">
        <v>13.021000000000001</v>
      </c>
    </row>
    <row r="389" spans="1:2" x14ac:dyDescent="0.25">
      <c r="A389">
        <v>390</v>
      </c>
      <c r="B389">
        <v>13.021000000000001</v>
      </c>
    </row>
    <row r="390" spans="1:2" x14ac:dyDescent="0.25">
      <c r="A390">
        <v>391</v>
      </c>
      <c r="B390">
        <v>13.002000000000001</v>
      </c>
    </row>
    <row r="391" spans="1:2" x14ac:dyDescent="0.25">
      <c r="A391">
        <v>392</v>
      </c>
      <c r="B391">
        <v>13.016999999999999</v>
      </c>
    </row>
    <row r="392" spans="1:2" x14ac:dyDescent="0.25">
      <c r="A392">
        <v>393</v>
      </c>
      <c r="B392">
        <v>13.026</v>
      </c>
    </row>
    <row r="393" spans="1:2" x14ac:dyDescent="0.25">
      <c r="A393">
        <v>394</v>
      </c>
      <c r="B393">
        <v>13.021000000000001</v>
      </c>
    </row>
    <row r="394" spans="1:2" x14ac:dyDescent="0.25">
      <c r="A394">
        <v>395</v>
      </c>
      <c r="B394">
        <v>13.007</v>
      </c>
    </row>
    <row r="395" spans="1:2" x14ac:dyDescent="0.25">
      <c r="A395">
        <v>396</v>
      </c>
      <c r="B395">
        <v>13.031000000000001</v>
      </c>
    </row>
    <row r="396" spans="1:2" x14ac:dyDescent="0.25">
      <c r="A396">
        <v>397</v>
      </c>
      <c r="B396">
        <v>13.016999999999999</v>
      </c>
    </row>
    <row r="397" spans="1:2" x14ac:dyDescent="0.25">
      <c r="A397">
        <v>398</v>
      </c>
      <c r="B397">
        <v>13.031000000000001</v>
      </c>
    </row>
    <row r="398" spans="1:2" x14ac:dyDescent="0.25">
      <c r="A398">
        <v>399</v>
      </c>
      <c r="B398">
        <v>13.002000000000001</v>
      </c>
    </row>
    <row r="399" spans="1:2" x14ac:dyDescent="0.25">
      <c r="A399">
        <v>400</v>
      </c>
      <c r="B399">
        <v>13.016999999999999</v>
      </c>
    </row>
    <row r="400" spans="1:2" x14ac:dyDescent="0.25">
      <c r="A400">
        <v>401</v>
      </c>
      <c r="B400">
        <v>12.992000000000001</v>
      </c>
    </row>
    <row r="401" spans="1:2" x14ac:dyDescent="0.25">
      <c r="A401">
        <v>402</v>
      </c>
      <c r="B401">
        <v>13.007</v>
      </c>
    </row>
    <row r="402" spans="1:2" x14ac:dyDescent="0.25">
      <c r="A402">
        <v>403</v>
      </c>
      <c r="B402">
        <v>13.021000000000001</v>
      </c>
    </row>
    <row r="403" spans="1:2" x14ac:dyDescent="0.25">
      <c r="A403">
        <v>404</v>
      </c>
      <c r="B403">
        <v>13.031000000000001</v>
      </c>
    </row>
    <row r="404" spans="1:2" x14ac:dyDescent="0.25">
      <c r="A404">
        <v>405</v>
      </c>
      <c r="B404">
        <v>13.016999999999999</v>
      </c>
    </row>
    <row r="405" spans="1:2" x14ac:dyDescent="0.25">
      <c r="A405">
        <v>406</v>
      </c>
      <c r="B405">
        <v>13.036</v>
      </c>
    </row>
    <row r="406" spans="1:2" x14ac:dyDescent="0.25">
      <c r="A406">
        <v>407</v>
      </c>
      <c r="B406">
        <v>13.041</v>
      </c>
    </row>
    <row r="407" spans="1:2" x14ac:dyDescent="0.25">
      <c r="A407">
        <v>408</v>
      </c>
      <c r="B407">
        <v>13.016999999999999</v>
      </c>
    </row>
    <row r="408" spans="1:2" x14ac:dyDescent="0.25">
      <c r="A408">
        <v>409</v>
      </c>
      <c r="B408">
        <v>13.026</v>
      </c>
    </row>
    <row r="409" spans="1:2" x14ac:dyDescent="0.25">
      <c r="A409">
        <v>410</v>
      </c>
      <c r="B409">
        <v>13.016999999999999</v>
      </c>
    </row>
    <row r="410" spans="1:2" x14ac:dyDescent="0.25">
      <c r="A410">
        <v>411</v>
      </c>
      <c r="B410">
        <v>13.007</v>
      </c>
    </row>
    <row r="411" spans="1:2" x14ac:dyDescent="0.25">
      <c r="A411">
        <v>412</v>
      </c>
      <c r="B411">
        <v>13.012</v>
      </c>
    </row>
    <row r="412" spans="1:2" x14ac:dyDescent="0.25">
      <c r="A412">
        <v>413</v>
      </c>
      <c r="B412">
        <v>13.016999999999999</v>
      </c>
    </row>
    <row r="413" spans="1:2" x14ac:dyDescent="0.25">
      <c r="A413">
        <v>414</v>
      </c>
      <c r="B413">
        <v>13.031000000000001</v>
      </c>
    </row>
    <row r="414" spans="1:2" x14ac:dyDescent="0.25">
      <c r="A414">
        <v>415</v>
      </c>
      <c r="B414">
        <v>13.002000000000001</v>
      </c>
    </row>
    <row r="415" spans="1:2" x14ac:dyDescent="0.25">
      <c r="A415">
        <v>416</v>
      </c>
      <c r="B415">
        <v>13.021000000000001</v>
      </c>
    </row>
    <row r="416" spans="1:2" x14ac:dyDescent="0.25">
      <c r="A416">
        <v>417</v>
      </c>
      <c r="B416">
        <v>13.071</v>
      </c>
    </row>
    <row r="417" spans="1:2" x14ac:dyDescent="0.25">
      <c r="A417">
        <v>418</v>
      </c>
      <c r="B417">
        <v>13.031000000000001</v>
      </c>
    </row>
    <row r="418" spans="1:2" x14ac:dyDescent="0.25">
      <c r="A418">
        <v>419</v>
      </c>
      <c r="B418">
        <v>13.007</v>
      </c>
    </row>
    <row r="419" spans="1:2" x14ac:dyDescent="0.25">
      <c r="A419">
        <v>420</v>
      </c>
      <c r="B419">
        <v>13.012</v>
      </c>
    </row>
    <row r="420" spans="1:2" x14ac:dyDescent="0.25">
      <c r="A420">
        <v>421</v>
      </c>
      <c r="B420">
        <v>13.021000000000001</v>
      </c>
    </row>
    <row r="421" spans="1:2" x14ac:dyDescent="0.25">
      <c r="A421">
        <v>422</v>
      </c>
      <c r="B421">
        <v>13.045999999999999</v>
      </c>
    </row>
    <row r="422" spans="1:2" x14ac:dyDescent="0.25">
      <c r="A422">
        <v>423</v>
      </c>
      <c r="B422">
        <v>12.992000000000001</v>
      </c>
    </row>
    <row r="423" spans="1:2" x14ac:dyDescent="0.25">
      <c r="A423">
        <v>424</v>
      </c>
      <c r="B423">
        <v>13.041</v>
      </c>
    </row>
    <row r="424" spans="1:2" x14ac:dyDescent="0.25">
      <c r="A424">
        <v>425</v>
      </c>
      <c r="B424">
        <v>13.031000000000001</v>
      </c>
    </row>
    <row r="425" spans="1:2" x14ac:dyDescent="0.25">
      <c r="A425">
        <v>426</v>
      </c>
      <c r="B425">
        <v>13.041</v>
      </c>
    </row>
    <row r="426" spans="1:2" x14ac:dyDescent="0.25">
      <c r="A426">
        <v>427</v>
      </c>
      <c r="B426">
        <v>13.036</v>
      </c>
    </row>
    <row r="427" spans="1:2" x14ac:dyDescent="0.25">
      <c r="A427">
        <v>428</v>
      </c>
      <c r="B427">
        <v>13.036</v>
      </c>
    </row>
    <row r="428" spans="1:2" x14ac:dyDescent="0.25">
      <c r="A428">
        <v>429</v>
      </c>
      <c r="B428">
        <v>13.031000000000001</v>
      </c>
    </row>
    <row r="429" spans="1:2" x14ac:dyDescent="0.25">
      <c r="A429">
        <v>430</v>
      </c>
      <c r="B429">
        <v>13.031000000000001</v>
      </c>
    </row>
    <row r="430" spans="1:2" x14ac:dyDescent="0.25">
      <c r="A430">
        <v>431</v>
      </c>
      <c r="B430">
        <v>13.021000000000001</v>
      </c>
    </row>
    <row r="431" spans="1:2" x14ac:dyDescent="0.25">
      <c r="A431">
        <v>432</v>
      </c>
      <c r="B431">
        <v>13.036</v>
      </c>
    </row>
    <row r="432" spans="1:2" x14ac:dyDescent="0.25">
      <c r="A432">
        <v>433</v>
      </c>
      <c r="B432">
        <v>13.031000000000001</v>
      </c>
    </row>
    <row r="433" spans="1:2" x14ac:dyDescent="0.25">
      <c r="A433">
        <v>434</v>
      </c>
      <c r="B433">
        <v>13.041</v>
      </c>
    </row>
    <row r="434" spans="1:2" x14ac:dyDescent="0.25">
      <c r="A434">
        <v>435</v>
      </c>
      <c r="B434">
        <v>13.041</v>
      </c>
    </row>
    <row r="435" spans="1:2" x14ac:dyDescent="0.25">
      <c r="A435">
        <v>436</v>
      </c>
      <c r="B435">
        <v>13.021000000000001</v>
      </c>
    </row>
    <row r="436" spans="1:2" x14ac:dyDescent="0.25">
      <c r="A436">
        <v>437</v>
      </c>
      <c r="B436">
        <v>13.012</v>
      </c>
    </row>
    <row r="437" spans="1:2" x14ac:dyDescent="0.25">
      <c r="A437">
        <v>438</v>
      </c>
      <c r="B437">
        <v>13.021000000000001</v>
      </c>
    </row>
    <row r="438" spans="1:2" x14ac:dyDescent="0.25">
      <c r="A438">
        <v>439</v>
      </c>
      <c r="B438">
        <v>13.007</v>
      </c>
    </row>
    <row r="439" spans="1:2" x14ac:dyDescent="0.25">
      <c r="A439">
        <v>440</v>
      </c>
      <c r="B439">
        <v>13.041</v>
      </c>
    </row>
    <row r="440" spans="1:2" x14ac:dyDescent="0.25">
      <c r="A440">
        <v>441</v>
      </c>
      <c r="B440">
        <v>13.031000000000001</v>
      </c>
    </row>
    <row r="441" spans="1:2" x14ac:dyDescent="0.25">
      <c r="A441">
        <v>442</v>
      </c>
      <c r="B441">
        <v>13.066000000000001</v>
      </c>
    </row>
    <row r="442" spans="1:2" x14ac:dyDescent="0.25">
      <c r="A442">
        <v>443</v>
      </c>
      <c r="B442">
        <v>13.031000000000001</v>
      </c>
    </row>
    <row r="443" spans="1:2" x14ac:dyDescent="0.25">
      <c r="A443">
        <v>444</v>
      </c>
      <c r="B443">
        <v>13.041</v>
      </c>
    </row>
    <row r="444" spans="1:2" x14ac:dyDescent="0.25">
      <c r="A444">
        <v>445</v>
      </c>
      <c r="B444">
        <v>13.007</v>
      </c>
    </row>
    <row r="445" spans="1:2" x14ac:dyDescent="0.25">
      <c r="A445">
        <v>446</v>
      </c>
      <c r="B445">
        <v>13.045999999999999</v>
      </c>
    </row>
    <row r="446" spans="1:2" x14ac:dyDescent="0.25">
      <c r="A446">
        <v>447</v>
      </c>
      <c r="B446">
        <v>13.021000000000001</v>
      </c>
    </row>
    <row r="447" spans="1:2" x14ac:dyDescent="0.25">
      <c r="A447">
        <v>448</v>
      </c>
      <c r="B447">
        <v>13.041</v>
      </c>
    </row>
    <row r="448" spans="1:2" x14ac:dyDescent="0.25">
      <c r="A448">
        <v>449</v>
      </c>
      <c r="B448">
        <v>13.041</v>
      </c>
    </row>
    <row r="449" spans="1:2" x14ac:dyDescent="0.25">
      <c r="A449">
        <v>450</v>
      </c>
      <c r="B449">
        <v>12.997</v>
      </c>
    </row>
    <row r="450" spans="1:2" x14ac:dyDescent="0.25">
      <c r="A450">
        <v>451</v>
      </c>
      <c r="B450">
        <v>13.012</v>
      </c>
    </row>
    <row r="451" spans="1:2" x14ac:dyDescent="0.25">
      <c r="A451">
        <v>452</v>
      </c>
      <c r="B451">
        <v>13.055999999999999</v>
      </c>
    </row>
    <row r="452" spans="1:2" x14ac:dyDescent="0.25">
      <c r="A452">
        <v>453</v>
      </c>
      <c r="B452">
        <v>13.045999999999999</v>
      </c>
    </row>
    <row r="453" spans="1:2" x14ac:dyDescent="0.25">
      <c r="A453">
        <v>454</v>
      </c>
      <c r="B453">
        <v>13.045999999999999</v>
      </c>
    </row>
    <row r="454" spans="1:2" x14ac:dyDescent="0.25">
      <c r="A454">
        <v>455</v>
      </c>
      <c r="B454">
        <v>12.992000000000001</v>
      </c>
    </row>
    <row r="455" spans="1:2" x14ac:dyDescent="0.25">
      <c r="A455">
        <v>456</v>
      </c>
      <c r="B455">
        <v>13.021000000000001</v>
      </c>
    </row>
    <row r="456" spans="1:2" x14ac:dyDescent="0.25">
      <c r="A456">
        <v>457</v>
      </c>
      <c r="B456">
        <v>13.051</v>
      </c>
    </row>
    <row r="457" spans="1:2" x14ac:dyDescent="0.25">
      <c r="A457">
        <v>458</v>
      </c>
      <c r="B457">
        <v>13.041</v>
      </c>
    </row>
    <row r="458" spans="1:2" x14ac:dyDescent="0.25">
      <c r="A458">
        <v>459</v>
      </c>
      <c r="B458">
        <v>13.045999999999999</v>
      </c>
    </row>
    <row r="459" spans="1:2" x14ac:dyDescent="0.25">
      <c r="A459">
        <v>460</v>
      </c>
      <c r="B459">
        <v>13.031000000000001</v>
      </c>
    </row>
    <row r="460" spans="1:2" x14ac:dyDescent="0.25">
      <c r="A460">
        <v>461</v>
      </c>
      <c r="B460">
        <v>13.055999999999999</v>
      </c>
    </row>
    <row r="461" spans="1:2" x14ac:dyDescent="0.25">
      <c r="A461">
        <v>462</v>
      </c>
      <c r="B461">
        <v>13.036</v>
      </c>
    </row>
    <row r="462" spans="1:2" x14ac:dyDescent="0.25">
      <c r="A462">
        <v>463</v>
      </c>
      <c r="B462">
        <v>13.045999999999999</v>
      </c>
    </row>
    <row r="463" spans="1:2" x14ac:dyDescent="0.25">
      <c r="A463">
        <v>464</v>
      </c>
      <c r="B463">
        <v>13.055999999999999</v>
      </c>
    </row>
    <row r="464" spans="1:2" x14ac:dyDescent="0.25">
      <c r="A464">
        <v>465</v>
      </c>
      <c r="B464">
        <v>13.061</v>
      </c>
    </row>
    <row r="465" spans="1:2" x14ac:dyDescent="0.25">
      <c r="A465">
        <v>466</v>
      </c>
      <c r="B465">
        <v>13.041</v>
      </c>
    </row>
    <row r="466" spans="1:2" x14ac:dyDescent="0.25">
      <c r="A466">
        <v>467</v>
      </c>
      <c r="B466">
        <v>13.061</v>
      </c>
    </row>
    <row r="467" spans="1:2" x14ac:dyDescent="0.25">
      <c r="A467">
        <v>468</v>
      </c>
      <c r="B467">
        <v>13.055999999999999</v>
      </c>
    </row>
    <row r="468" spans="1:2" x14ac:dyDescent="0.25">
      <c r="A468">
        <v>469</v>
      </c>
      <c r="B468">
        <v>13.061</v>
      </c>
    </row>
    <row r="469" spans="1:2" x14ac:dyDescent="0.25">
      <c r="A469">
        <v>470</v>
      </c>
      <c r="B469">
        <v>13.051</v>
      </c>
    </row>
    <row r="470" spans="1:2" x14ac:dyDescent="0.25">
      <c r="A470">
        <v>471</v>
      </c>
      <c r="B470">
        <v>12.641</v>
      </c>
    </row>
    <row r="471" spans="1:2" x14ac:dyDescent="0.25">
      <c r="A471">
        <v>472</v>
      </c>
      <c r="B471">
        <v>12.656000000000001</v>
      </c>
    </row>
    <row r="472" spans="1:2" x14ac:dyDescent="0.25">
      <c r="A472">
        <v>473</v>
      </c>
      <c r="B472">
        <v>12.670999999999999</v>
      </c>
    </row>
    <row r="473" spans="1:2" x14ac:dyDescent="0.25">
      <c r="A473">
        <v>474</v>
      </c>
      <c r="B473">
        <v>12.666</v>
      </c>
    </row>
    <row r="474" spans="1:2" x14ac:dyDescent="0.25">
      <c r="A474">
        <v>475</v>
      </c>
      <c r="B474">
        <v>12.676</v>
      </c>
    </row>
    <row r="475" spans="1:2" x14ac:dyDescent="0.25">
      <c r="A475">
        <v>476</v>
      </c>
      <c r="B475">
        <v>12.696</v>
      </c>
    </row>
    <row r="476" spans="1:2" x14ac:dyDescent="0.25">
      <c r="A476">
        <v>477</v>
      </c>
      <c r="B476">
        <v>12.680999999999999</v>
      </c>
    </row>
    <row r="477" spans="1:2" x14ac:dyDescent="0.25">
      <c r="A477">
        <v>478</v>
      </c>
      <c r="B477">
        <v>12.676</v>
      </c>
    </row>
    <row r="478" spans="1:2" x14ac:dyDescent="0.25">
      <c r="A478">
        <v>479</v>
      </c>
      <c r="B478">
        <v>12.670999999999999</v>
      </c>
    </row>
    <row r="479" spans="1:2" x14ac:dyDescent="0.25">
      <c r="A479">
        <v>480</v>
      </c>
      <c r="B479">
        <v>12.656000000000001</v>
      </c>
    </row>
    <row r="480" spans="1:2" x14ac:dyDescent="0.25">
      <c r="A480">
        <v>481</v>
      </c>
      <c r="B480">
        <v>12.686</v>
      </c>
    </row>
    <row r="481" spans="1:2" x14ac:dyDescent="0.25">
      <c r="A481">
        <v>482</v>
      </c>
      <c r="B481">
        <v>12.734999999999999</v>
      </c>
    </row>
    <row r="482" spans="1:2" x14ac:dyDescent="0.25">
      <c r="A482">
        <v>483</v>
      </c>
      <c r="B482">
        <v>12.725</v>
      </c>
    </row>
    <row r="483" spans="1:2" x14ac:dyDescent="0.25">
      <c r="A483">
        <v>484</v>
      </c>
      <c r="B483">
        <v>12.73</v>
      </c>
    </row>
    <row r="484" spans="1:2" x14ac:dyDescent="0.25">
      <c r="A484">
        <v>485</v>
      </c>
      <c r="B484">
        <v>12.744999999999999</v>
      </c>
    </row>
    <row r="485" spans="1:2" x14ac:dyDescent="0.25">
      <c r="A485">
        <v>486</v>
      </c>
      <c r="B485">
        <v>12.734999999999999</v>
      </c>
    </row>
    <row r="486" spans="1:2" x14ac:dyDescent="0.25">
      <c r="A486">
        <v>487</v>
      </c>
      <c r="B486">
        <v>12.73</v>
      </c>
    </row>
    <row r="487" spans="1:2" x14ac:dyDescent="0.25">
      <c r="A487">
        <v>488</v>
      </c>
      <c r="B487">
        <v>12.72</v>
      </c>
    </row>
    <row r="488" spans="1:2" x14ac:dyDescent="0.25">
      <c r="A488">
        <v>489</v>
      </c>
      <c r="B488">
        <v>12.734999999999999</v>
      </c>
    </row>
    <row r="489" spans="1:2" x14ac:dyDescent="0.25">
      <c r="A489">
        <v>490</v>
      </c>
      <c r="B489">
        <v>12.73</v>
      </c>
    </row>
    <row r="490" spans="1:2" x14ac:dyDescent="0.25">
      <c r="A490">
        <v>491</v>
      </c>
      <c r="B490">
        <v>12.75</v>
      </c>
    </row>
    <row r="491" spans="1:2" x14ac:dyDescent="0.25">
      <c r="A491">
        <v>492</v>
      </c>
      <c r="B491">
        <v>12.76</v>
      </c>
    </row>
    <row r="492" spans="1:2" x14ac:dyDescent="0.25">
      <c r="A492">
        <v>493</v>
      </c>
      <c r="B492">
        <v>12.734999999999999</v>
      </c>
    </row>
    <row r="493" spans="1:2" x14ac:dyDescent="0.25">
      <c r="A493">
        <v>494</v>
      </c>
      <c r="B493">
        <v>12.734999999999999</v>
      </c>
    </row>
    <row r="494" spans="1:2" x14ac:dyDescent="0.25">
      <c r="A494">
        <v>495</v>
      </c>
      <c r="B494">
        <v>12.75</v>
      </c>
    </row>
    <row r="495" spans="1:2" x14ac:dyDescent="0.25">
      <c r="A495">
        <v>496</v>
      </c>
      <c r="B495">
        <v>12.75</v>
      </c>
    </row>
    <row r="496" spans="1:2" x14ac:dyDescent="0.25">
      <c r="A496">
        <v>497</v>
      </c>
      <c r="B496">
        <v>12.73</v>
      </c>
    </row>
    <row r="497" spans="1:2" x14ac:dyDescent="0.25">
      <c r="A497">
        <v>498</v>
      </c>
      <c r="B497">
        <v>12.75</v>
      </c>
    </row>
    <row r="498" spans="1:2" x14ac:dyDescent="0.25">
      <c r="A498">
        <v>499</v>
      </c>
      <c r="B498">
        <v>12.744999999999999</v>
      </c>
    </row>
    <row r="499" spans="1:2" x14ac:dyDescent="0.25">
      <c r="A499">
        <v>500</v>
      </c>
      <c r="B499">
        <v>12.74</v>
      </c>
    </row>
    <row r="500" spans="1:2" x14ac:dyDescent="0.25">
      <c r="A500">
        <v>501</v>
      </c>
      <c r="B500">
        <v>12.755000000000001</v>
      </c>
    </row>
    <row r="501" spans="1:2" x14ac:dyDescent="0.25">
      <c r="A501">
        <v>502</v>
      </c>
      <c r="B501">
        <v>12.74</v>
      </c>
    </row>
    <row r="502" spans="1:2" x14ac:dyDescent="0.25">
      <c r="A502">
        <v>503</v>
      </c>
      <c r="B502">
        <v>12.755000000000001</v>
      </c>
    </row>
    <row r="503" spans="1:2" x14ac:dyDescent="0.25">
      <c r="A503">
        <v>504</v>
      </c>
      <c r="B503">
        <v>12.77</v>
      </c>
    </row>
    <row r="504" spans="1:2" x14ac:dyDescent="0.25">
      <c r="A504">
        <v>505</v>
      </c>
      <c r="B504">
        <v>12.73</v>
      </c>
    </row>
    <row r="505" spans="1:2" x14ac:dyDescent="0.25">
      <c r="A505">
        <v>506</v>
      </c>
      <c r="B505">
        <v>12.755000000000001</v>
      </c>
    </row>
    <row r="506" spans="1:2" x14ac:dyDescent="0.25">
      <c r="A506">
        <v>507</v>
      </c>
      <c r="B506">
        <v>12.734999999999999</v>
      </c>
    </row>
    <row r="507" spans="1:2" x14ac:dyDescent="0.25">
      <c r="A507">
        <v>508</v>
      </c>
      <c r="B507">
        <v>12.744999999999999</v>
      </c>
    </row>
    <row r="508" spans="1:2" x14ac:dyDescent="0.25">
      <c r="A508">
        <v>509</v>
      </c>
      <c r="B508">
        <v>12.73</v>
      </c>
    </row>
    <row r="509" spans="1:2" x14ac:dyDescent="0.25">
      <c r="A509">
        <v>510</v>
      </c>
      <c r="B509">
        <v>12.725</v>
      </c>
    </row>
    <row r="510" spans="1:2" x14ac:dyDescent="0.25">
      <c r="A510">
        <v>511</v>
      </c>
      <c r="B510">
        <v>12.755000000000001</v>
      </c>
    </row>
    <row r="511" spans="1:2" x14ac:dyDescent="0.25">
      <c r="A511">
        <v>512</v>
      </c>
      <c r="B511">
        <v>12.74</v>
      </c>
    </row>
    <row r="512" spans="1:2" x14ac:dyDescent="0.25">
      <c r="A512">
        <v>513</v>
      </c>
      <c r="B512">
        <v>12.73</v>
      </c>
    </row>
    <row r="513" spans="1:2" x14ac:dyDescent="0.25">
      <c r="A513">
        <v>514</v>
      </c>
      <c r="B513">
        <v>12.744999999999999</v>
      </c>
    </row>
    <row r="514" spans="1:2" x14ac:dyDescent="0.25">
      <c r="A514">
        <v>515</v>
      </c>
      <c r="B514">
        <v>12.725</v>
      </c>
    </row>
    <row r="515" spans="1:2" x14ac:dyDescent="0.25">
      <c r="A515">
        <v>516</v>
      </c>
      <c r="B515">
        <v>12.74</v>
      </c>
    </row>
    <row r="516" spans="1:2" x14ac:dyDescent="0.25">
      <c r="A516">
        <v>517</v>
      </c>
      <c r="B516">
        <v>12.73</v>
      </c>
    </row>
    <row r="517" spans="1:2" x14ac:dyDescent="0.25">
      <c r="A517">
        <v>518</v>
      </c>
      <c r="B517">
        <v>12.744999999999999</v>
      </c>
    </row>
    <row r="518" spans="1:2" x14ac:dyDescent="0.25">
      <c r="A518">
        <v>519</v>
      </c>
      <c r="B518">
        <v>12.755000000000001</v>
      </c>
    </row>
    <row r="519" spans="1:2" x14ac:dyDescent="0.25">
      <c r="A519">
        <v>520</v>
      </c>
      <c r="B519">
        <v>12.74</v>
      </c>
    </row>
    <row r="520" spans="1:2" x14ac:dyDescent="0.25">
      <c r="A520">
        <v>521</v>
      </c>
      <c r="B520">
        <v>12.75</v>
      </c>
    </row>
    <row r="521" spans="1:2" x14ac:dyDescent="0.25">
      <c r="A521">
        <v>522</v>
      </c>
      <c r="B521">
        <v>12.725</v>
      </c>
    </row>
    <row r="522" spans="1:2" x14ac:dyDescent="0.25">
      <c r="A522">
        <v>523</v>
      </c>
      <c r="B522">
        <v>12.715</v>
      </c>
    </row>
    <row r="523" spans="1:2" x14ac:dyDescent="0.25">
      <c r="A523">
        <v>524</v>
      </c>
      <c r="B523">
        <v>12.75</v>
      </c>
    </row>
    <row r="524" spans="1:2" x14ac:dyDescent="0.25">
      <c r="A524">
        <v>525</v>
      </c>
      <c r="B524">
        <v>12.744999999999999</v>
      </c>
    </row>
    <row r="525" spans="1:2" x14ac:dyDescent="0.25">
      <c r="A525">
        <v>526</v>
      </c>
      <c r="B525">
        <v>12.744999999999999</v>
      </c>
    </row>
    <row r="526" spans="1:2" x14ac:dyDescent="0.25">
      <c r="A526">
        <v>527</v>
      </c>
      <c r="B526">
        <v>12.744999999999999</v>
      </c>
    </row>
    <row r="527" spans="1:2" x14ac:dyDescent="0.25">
      <c r="A527">
        <v>528</v>
      </c>
      <c r="B527">
        <v>12.74</v>
      </c>
    </row>
    <row r="528" spans="1:2" x14ac:dyDescent="0.25">
      <c r="A528">
        <v>529</v>
      </c>
      <c r="B528">
        <v>12.73</v>
      </c>
    </row>
    <row r="529" spans="1:2" x14ac:dyDescent="0.25">
      <c r="A529">
        <v>530</v>
      </c>
      <c r="B529">
        <v>12.765000000000001</v>
      </c>
    </row>
    <row r="530" spans="1:2" x14ac:dyDescent="0.25">
      <c r="A530">
        <v>531</v>
      </c>
      <c r="B530">
        <v>12.734999999999999</v>
      </c>
    </row>
    <row r="531" spans="1:2" x14ac:dyDescent="0.25">
      <c r="A531">
        <v>532</v>
      </c>
      <c r="B531">
        <v>12.755000000000001</v>
      </c>
    </row>
    <row r="532" spans="1:2" x14ac:dyDescent="0.25">
      <c r="A532">
        <v>533</v>
      </c>
      <c r="B532">
        <v>12.75</v>
      </c>
    </row>
    <row r="533" spans="1:2" x14ac:dyDescent="0.25">
      <c r="A533">
        <v>534</v>
      </c>
      <c r="B533">
        <v>12.755000000000001</v>
      </c>
    </row>
    <row r="534" spans="1:2" x14ac:dyDescent="0.25">
      <c r="A534">
        <v>535</v>
      </c>
      <c r="B534">
        <v>12.744999999999999</v>
      </c>
    </row>
    <row r="535" spans="1:2" x14ac:dyDescent="0.25">
      <c r="A535">
        <v>536</v>
      </c>
      <c r="B535">
        <v>12.755000000000001</v>
      </c>
    </row>
    <row r="536" spans="1:2" x14ac:dyDescent="0.25">
      <c r="A536">
        <v>537</v>
      </c>
      <c r="B536">
        <v>12.744999999999999</v>
      </c>
    </row>
    <row r="537" spans="1:2" x14ac:dyDescent="0.25">
      <c r="A537">
        <v>538</v>
      </c>
      <c r="B537">
        <v>12.744999999999999</v>
      </c>
    </row>
    <row r="538" spans="1:2" x14ac:dyDescent="0.25">
      <c r="A538">
        <v>539</v>
      </c>
      <c r="B538">
        <v>12.74</v>
      </c>
    </row>
    <row r="539" spans="1:2" x14ac:dyDescent="0.25">
      <c r="A539">
        <v>540</v>
      </c>
      <c r="B539">
        <v>12.744999999999999</v>
      </c>
    </row>
    <row r="540" spans="1:2" x14ac:dyDescent="0.25">
      <c r="A540">
        <v>541</v>
      </c>
      <c r="B540">
        <v>12.744999999999999</v>
      </c>
    </row>
    <row r="541" spans="1:2" x14ac:dyDescent="0.25">
      <c r="A541">
        <v>542</v>
      </c>
      <c r="B541">
        <v>12.75</v>
      </c>
    </row>
    <row r="542" spans="1:2" x14ac:dyDescent="0.25">
      <c r="A542">
        <v>543</v>
      </c>
      <c r="B542">
        <v>12.725</v>
      </c>
    </row>
    <row r="543" spans="1:2" x14ac:dyDescent="0.25">
      <c r="A543">
        <v>544</v>
      </c>
      <c r="B543">
        <v>12.75</v>
      </c>
    </row>
    <row r="544" spans="1:2" x14ac:dyDescent="0.25">
      <c r="A544">
        <v>545</v>
      </c>
      <c r="B544">
        <v>12.734999999999999</v>
      </c>
    </row>
    <row r="545" spans="1:2" x14ac:dyDescent="0.25">
      <c r="A545">
        <v>546</v>
      </c>
      <c r="B545">
        <v>12.75</v>
      </c>
    </row>
    <row r="546" spans="1:2" x14ac:dyDescent="0.25">
      <c r="A546">
        <v>547</v>
      </c>
      <c r="B546">
        <v>12.725</v>
      </c>
    </row>
    <row r="547" spans="1:2" x14ac:dyDescent="0.25">
      <c r="A547">
        <v>548</v>
      </c>
      <c r="B547">
        <v>12.74</v>
      </c>
    </row>
    <row r="548" spans="1:2" x14ac:dyDescent="0.25">
      <c r="A548">
        <v>549</v>
      </c>
      <c r="B548">
        <v>12.76</v>
      </c>
    </row>
    <row r="549" spans="1:2" x14ac:dyDescent="0.25">
      <c r="A549">
        <v>550</v>
      </c>
      <c r="B549">
        <v>12.77</v>
      </c>
    </row>
    <row r="550" spans="1:2" x14ac:dyDescent="0.25">
      <c r="A550">
        <v>551</v>
      </c>
      <c r="B550">
        <v>12.755000000000001</v>
      </c>
    </row>
    <row r="551" spans="1:2" x14ac:dyDescent="0.25">
      <c r="A551">
        <v>552</v>
      </c>
      <c r="B551">
        <v>12.72</v>
      </c>
    </row>
    <row r="552" spans="1:2" x14ac:dyDescent="0.25">
      <c r="A552">
        <v>553</v>
      </c>
      <c r="B552">
        <v>12.76</v>
      </c>
    </row>
    <row r="553" spans="1:2" x14ac:dyDescent="0.25">
      <c r="A553">
        <v>554</v>
      </c>
      <c r="B553">
        <v>12.77</v>
      </c>
    </row>
    <row r="554" spans="1:2" x14ac:dyDescent="0.25">
      <c r="A554">
        <v>555</v>
      </c>
      <c r="B554">
        <v>12.755000000000001</v>
      </c>
    </row>
    <row r="555" spans="1:2" x14ac:dyDescent="0.25">
      <c r="A555">
        <v>556</v>
      </c>
      <c r="B555">
        <v>12.76</v>
      </c>
    </row>
    <row r="556" spans="1:2" x14ac:dyDescent="0.25">
      <c r="A556">
        <v>557</v>
      </c>
      <c r="B556">
        <v>12.755000000000001</v>
      </c>
    </row>
    <row r="557" spans="1:2" x14ac:dyDescent="0.25">
      <c r="A557">
        <v>558</v>
      </c>
      <c r="B557">
        <v>12.76</v>
      </c>
    </row>
    <row r="558" spans="1:2" x14ac:dyDescent="0.25">
      <c r="A558">
        <v>559</v>
      </c>
      <c r="B558">
        <v>12.744999999999999</v>
      </c>
    </row>
    <row r="559" spans="1:2" x14ac:dyDescent="0.25">
      <c r="A559">
        <v>560</v>
      </c>
      <c r="B559">
        <v>12.765000000000001</v>
      </c>
    </row>
    <row r="560" spans="1:2" x14ac:dyDescent="0.25">
      <c r="A560">
        <v>561</v>
      </c>
      <c r="B560">
        <v>12.74</v>
      </c>
    </row>
    <row r="561" spans="1:2" x14ac:dyDescent="0.25">
      <c r="A561">
        <v>562</v>
      </c>
      <c r="B561">
        <v>12.76</v>
      </c>
    </row>
    <row r="562" spans="1:2" x14ac:dyDescent="0.25">
      <c r="A562">
        <v>563</v>
      </c>
      <c r="B562">
        <v>12.755000000000001</v>
      </c>
    </row>
    <row r="563" spans="1:2" x14ac:dyDescent="0.25">
      <c r="A563">
        <v>564</v>
      </c>
      <c r="B563">
        <v>12.755000000000001</v>
      </c>
    </row>
    <row r="564" spans="1:2" x14ac:dyDescent="0.25">
      <c r="A564">
        <v>565</v>
      </c>
      <c r="B564">
        <v>12.765000000000001</v>
      </c>
    </row>
    <row r="565" spans="1:2" x14ac:dyDescent="0.25">
      <c r="A565">
        <v>566</v>
      </c>
      <c r="B565">
        <v>12.78</v>
      </c>
    </row>
    <row r="566" spans="1:2" x14ac:dyDescent="0.25">
      <c r="A566">
        <v>567</v>
      </c>
      <c r="B566">
        <v>12.75</v>
      </c>
    </row>
    <row r="567" spans="1:2" x14ac:dyDescent="0.25">
      <c r="A567">
        <v>568</v>
      </c>
      <c r="B567">
        <v>12.75</v>
      </c>
    </row>
    <row r="568" spans="1:2" x14ac:dyDescent="0.25">
      <c r="A568">
        <v>569</v>
      </c>
      <c r="B568">
        <v>12.76</v>
      </c>
    </row>
    <row r="569" spans="1:2" x14ac:dyDescent="0.25">
      <c r="A569">
        <v>570</v>
      </c>
      <c r="B569">
        <v>12.765000000000001</v>
      </c>
    </row>
    <row r="570" spans="1:2" x14ac:dyDescent="0.25">
      <c r="A570">
        <v>571</v>
      </c>
      <c r="B570">
        <v>12.744999999999999</v>
      </c>
    </row>
    <row r="571" spans="1:2" x14ac:dyDescent="0.25">
      <c r="A571">
        <v>572</v>
      </c>
      <c r="B571">
        <v>12.77</v>
      </c>
    </row>
    <row r="572" spans="1:2" x14ac:dyDescent="0.25">
      <c r="A572">
        <v>573</v>
      </c>
      <c r="B572">
        <v>12.765000000000001</v>
      </c>
    </row>
    <row r="573" spans="1:2" x14ac:dyDescent="0.25">
      <c r="A573">
        <v>574</v>
      </c>
      <c r="B573">
        <v>12.76</v>
      </c>
    </row>
    <row r="574" spans="1:2" x14ac:dyDescent="0.25">
      <c r="A574">
        <v>575</v>
      </c>
      <c r="B574">
        <v>12.77</v>
      </c>
    </row>
    <row r="575" spans="1:2" x14ac:dyDescent="0.25">
      <c r="A575">
        <v>576</v>
      </c>
      <c r="B575">
        <v>12.77</v>
      </c>
    </row>
    <row r="576" spans="1:2" x14ac:dyDescent="0.25">
      <c r="A576">
        <v>577</v>
      </c>
      <c r="B576">
        <v>12.765000000000001</v>
      </c>
    </row>
    <row r="577" spans="1:2" x14ac:dyDescent="0.25">
      <c r="A577">
        <v>578</v>
      </c>
      <c r="B577">
        <v>12.75</v>
      </c>
    </row>
    <row r="578" spans="1:2" x14ac:dyDescent="0.25">
      <c r="A578">
        <v>579</v>
      </c>
      <c r="B578">
        <v>12.775</v>
      </c>
    </row>
    <row r="579" spans="1:2" x14ac:dyDescent="0.25">
      <c r="A579">
        <v>580</v>
      </c>
      <c r="B579">
        <v>12.744999999999999</v>
      </c>
    </row>
    <row r="580" spans="1:2" x14ac:dyDescent="0.25">
      <c r="A580">
        <v>581</v>
      </c>
      <c r="B580">
        <v>12.765000000000001</v>
      </c>
    </row>
    <row r="581" spans="1:2" x14ac:dyDescent="0.25">
      <c r="A581">
        <v>582</v>
      </c>
      <c r="B581">
        <v>12.755000000000001</v>
      </c>
    </row>
    <row r="582" spans="1:2" x14ac:dyDescent="0.25">
      <c r="A582">
        <v>583</v>
      </c>
      <c r="B582">
        <v>12.76</v>
      </c>
    </row>
    <row r="583" spans="1:2" x14ac:dyDescent="0.25">
      <c r="A583">
        <v>584</v>
      </c>
      <c r="B583">
        <v>12.75</v>
      </c>
    </row>
    <row r="584" spans="1:2" x14ac:dyDescent="0.25">
      <c r="A584">
        <v>585</v>
      </c>
      <c r="B584">
        <v>12.775</v>
      </c>
    </row>
    <row r="585" spans="1:2" x14ac:dyDescent="0.25">
      <c r="A585">
        <v>586</v>
      </c>
      <c r="B585">
        <v>12.775</v>
      </c>
    </row>
    <row r="586" spans="1:2" x14ac:dyDescent="0.25">
      <c r="A586">
        <v>587</v>
      </c>
      <c r="B586">
        <v>12.765000000000001</v>
      </c>
    </row>
    <row r="587" spans="1:2" x14ac:dyDescent="0.25">
      <c r="A587">
        <v>588</v>
      </c>
      <c r="B587">
        <v>12.74</v>
      </c>
    </row>
    <row r="588" spans="1:2" x14ac:dyDescent="0.25">
      <c r="A588">
        <v>589</v>
      </c>
      <c r="B588">
        <v>12.557</v>
      </c>
    </row>
    <row r="589" spans="1:2" x14ac:dyDescent="0.25">
      <c r="A589">
        <v>590</v>
      </c>
      <c r="B589">
        <v>12.355</v>
      </c>
    </row>
    <row r="590" spans="1:2" x14ac:dyDescent="0.25">
      <c r="A590">
        <v>591</v>
      </c>
      <c r="B590">
        <v>12.39</v>
      </c>
    </row>
    <row r="591" spans="1:2" x14ac:dyDescent="0.25">
      <c r="A591">
        <v>592</v>
      </c>
      <c r="B591">
        <v>12.385</v>
      </c>
    </row>
    <row r="592" spans="1:2" x14ac:dyDescent="0.25">
      <c r="A592">
        <v>593</v>
      </c>
      <c r="B592">
        <v>12.385</v>
      </c>
    </row>
    <row r="593" spans="1:2" x14ac:dyDescent="0.25">
      <c r="A593">
        <v>594</v>
      </c>
      <c r="B593">
        <v>12.39</v>
      </c>
    </row>
    <row r="594" spans="1:2" x14ac:dyDescent="0.25">
      <c r="A594">
        <v>595</v>
      </c>
      <c r="B594">
        <v>12.39</v>
      </c>
    </row>
    <row r="595" spans="1:2" x14ac:dyDescent="0.25">
      <c r="A595">
        <v>596</v>
      </c>
      <c r="B595">
        <v>12.36</v>
      </c>
    </row>
    <row r="596" spans="1:2" x14ac:dyDescent="0.25">
      <c r="A596">
        <v>597</v>
      </c>
      <c r="B596">
        <v>12.404</v>
      </c>
    </row>
    <row r="597" spans="1:2" x14ac:dyDescent="0.25">
      <c r="A597">
        <v>598</v>
      </c>
      <c r="B597">
        <v>12.394</v>
      </c>
    </row>
    <row r="598" spans="1:2" x14ac:dyDescent="0.25">
      <c r="A598">
        <v>599</v>
      </c>
      <c r="B598">
        <v>12.385</v>
      </c>
    </row>
    <row r="599" spans="1:2" x14ac:dyDescent="0.25">
      <c r="A599">
        <v>600</v>
      </c>
      <c r="B599">
        <v>12.398999999999999</v>
      </c>
    </row>
    <row r="600" spans="1:2" x14ac:dyDescent="0.25">
      <c r="A600">
        <v>601</v>
      </c>
      <c r="B600">
        <v>12.394</v>
      </c>
    </row>
    <row r="601" spans="1:2" x14ac:dyDescent="0.25">
      <c r="A601">
        <v>602</v>
      </c>
      <c r="B601">
        <v>12.962</v>
      </c>
    </row>
    <row r="602" spans="1:2" x14ac:dyDescent="0.25">
      <c r="A602">
        <v>603</v>
      </c>
      <c r="B602">
        <v>12.992000000000001</v>
      </c>
    </row>
    <row r="603" spans="1:2" x14ac:dyDescent="0.25">
      <c r="A603">
        <v>604</v>
      </c>
      <c r="B603">
        <v>12.997</v>
      </c>
    </row>
    <row r="604" spans="1:2" x14ac:dyDescent="0.25">
      <c r="A604">
        <v>605</v>
      </c>
      <c r="B604">
        <v>12.992000000000001</v>
      </c>
    </row>
    <row r="605" spans="1:2" x14ac:dyDescent="0.25">
      <c r="A605">
        <v>606</v>
      </c>
      <c r="B605">
        <v>13.021000000000001</v>
      </c>
    </row>
    <row r="606" spans="1:2" x14ac:dyDescent="0.25">
      <c r="A606">
        <v>607</v>
      </c>
      <c r="B606">
        <v>12.972</v>
      </c>
    </row>
    <row r="607" spans="1:2" x14ac:dyDescent="0.25">
      <c r="A607">
        <v>608</v>
      </c>
      <c r="B607">
        <v>12.997</v>
      </c>
    </row>
    <row r="608" spans="1:2" x14ac:dyDescent="0.25">
      <c r="A608">
        <v>609</v>
      </c>
      <c r="B608">
        <v>12.981999999999999</v>
      </c>
    </row>
    <row r="609" spans="1:2" x14ac:dyDescent="0.25">
      <c r="A609">
        <v>610</v>
      </c>
      <c r="B609">
        <v>12.997</v>
      </c>
    </row>
    <row r="610" spans="1:2" x14ac:dyDescent="0.25">
      <c r="A610">
        <v>611</v>
      </c>
      <c r="B610">
        <v>13.031000000000001</v>
      </c>
    </row>
    <row r="611" spans="1:2" x14ac:dyDescent="0.25">
      <c r="A611">
        <v>612</v>
      </c>
      <c r="B611">
        <v>12.992000000000001</v>
      </c>
    </row>
    <row r="612" spans="1:2" x14ac:dyDescent="0.25">
      <c r="A612">
        <v>613</v>
      </c>
      <c r="B612">
        <v>12.981999999999999</v>
      </c>
    </row>
    <row r="613" spans="1:2" x14ac:dyDescent="0.25">
      <c r="A613">
        <v>614</v>
      </c>
      <c r="B613">
        <v>12.992000000000001</v>
      </c>
    </row>
    <row r="614" spans="1:2" x14ac:dyDescent="0.25">
      <c r="A614">
        <v>615</v>
      </c>
      <c r="B614">
        <v>12.962</v>
      </c>
    </row>
    <row r="615" spans="1:2" x14ac:dyDescent="0.25">
      <c r="A615">
        <v>616</v>
      </c>
      <c r="B615">
        <v>12.987</v>
      </c>
    </row>
    <row r="616" spans="1:2" x14ac:dyDescent="0.25">
      <c r="A616">
        <v>617</v>
      </c>
      <c r="B616">
        <v>13.016999999999999</v>
      </c>
    </row>
    <row r="617" spans="1:2" x14ac:dyDescent="0.25">
      <c r="A617">
        <v>618</v>
      </c>
      <c r="B617">
        <v>13.002000000000001</v>
      </c>
    </row>
    <row r="618" spans="1:2" x14ac:dyDescent="0.25">
      <c r="A618">
        <v>619</v>
      </c>
      <c r="B618">
        <v>13.016999999999999</v>
      </c>
    </row>
    <row r="619" spans="1:2" x14ac:dyDescent="0.25">
      <c r="A619">
        <v>620</v>
      </c>
      <c r="B619">
        <v>12.997</v>
      </c>
    </row>
    <row r="620" spans="1:2" x14ac:dyDescent="0.25">
      <c r="A620">
        <v>621</v>
      </c>
      <c r="B620">
        <v>13.012</v>
      </c>
    </row>
    <row r="621" spans="1:2" x14ac:dyDescent="0.25">
      <c r="A621">
        <v>622</v>
      </c>
      <c r="B621">
        <v>13.016999999999999</v>
      </c>
    </row>
    <row r="622" spans="1:2" x14ac:dyDescent="0.25">
      <c r="A622">
        <v>623</v>
      </c>
      <c r="B622">
        <v>13.012</v>
      </c>
    </row>
    <row r="623" spans="1:2" x14ac:dyDescent="0.25">
      <c r="A623">
        <v>624</v>
      </c>
      <c r="B623">
        <v>12.972</v>
      </c>
    </row>
    <row r="624" spans="1:2" x14ac:dyDescent="0.25">
      <c r="A624">
        <v>625</v>
      </c>
      <c r="B624">
        <v>13.021000000000001</v>
      </c>
    </row>
    <row r="625" spans="1:2" x14ac:dyDescent="0.25">
      <c r="A625">
        <v>626</v>
      </c>
      <c r="B625">
        <v>13.002000000000001</v>
      </c>
    </row>
    <row r="626" spans="1:2" x14ac:dyDescent="0.25">
      <c r="A626">
        <v>627</v>
      </c>
      <c r="B626">
        <v>12.992000000000001</v>
      </c>
    </row>
    <row r="627" spans="1:2" x14ac:dyDescent="0.25">
      <c r="A627">
        <v>628</v>
      </c>
      <c r="B627">
        <v>12.981999999999999</v>
      </c>
    </row>
    <row r="628" spans="1:2" x14ac:dyDescent="0.25">
      <c r="A628">
        <v>629</v>
      </c>
      <c r="B628">
        <v>12.981999999999999</v>
      </c>
    </row>
    <row r="629" spans="1:2" x14ac:dyDescent="0.25">
      <c r="A629">
        <v>630</v>
      </c>
      <c r="B629">
        <v>12.992000000000001</v>
      </c>
    </row>
    <row r="630" spans="1:2" x14ac:dyDescent="0.25">
      <c r="A630">
        <v>631</v>
      </c>
      <c r="B630">
        <v>13.002000000000001</v>
      </c>
    </row>
    <row r="631" spans="1:2" x14ac:dyDescent="0.25">
      <c r="A631">
        <v>632</v>
      </c>
      <c r="B631">
        <v>12.977</v>
      </c>
    </row>
    <row r="632" spans="1:2" x14ac:dyDescent="0.25">
      <c r="A632">
        <v>633</v>
      </c>
      <c r="B632">
        <v>13.012</v>
      </c>
    </row>
    <row r="633" spans="1:2" x14ac:dyDescent="0.25">
      <c r="A633">
        <v>634</v>
      </c>
      <c r="B633">
        <v>13.007</v>
      </c>
    </row>
    <row r="634" spans="1:2" x14ac:dyDescent="0.25">
      <c r="A634">
        <v>635</v>
      </c>
      <c r="B634">
        <v>13.016999999999999</v>
      </c>
    </row>
    <row r="635" spans="1:2" x14ac:dyDescent="0.25">
      <c r="A635">
        <v>636</v>
      </c>
      <c r="B635">
        <v>13.012</v>
      </c>
    </row>
    <row r="636" spans="1:2" x14ac:dyDescent="0.25">
      <c r="A636">
        <v>637</v>
      </c>
      <c r="B636">
        <v>13.007</v>
      </c>
    </row>
    <row r="637" spans="1:2" x14ac:dyDescent="0.25">
      <c r="A637">
        <v>638</v>
      </c>
      <c r="B637">
        <v>12.992000000000001</v>
      </c>
    </row>
    <row r="638" spans="1:2" x14ac:dyDescent="0.25">
      <c r="A638">
        <v>639</v>
      </c>
      <c r="B638">
        <v>13.007</v>
      </c>
    </row>
    <row r="639" spans="1:2" x14ac:dyDescent="0.25">
      <c r="A639">
        <v>640</v>
      </c>
      <c r="B639">
        <v>12.987</v>
      </c>
    </row>
    <row r="640" spans="1:2" x14ac:dyDescent="0.25">
      <c r="A640">
        <v>641</v>
      </c>
      <c r="B640">
        <v>13.016999999999999</v>
      </c>
    </row>
    <row r="641" spans="1:2" x14ac:dyDescent="0.25">
      <c r="A641">
        <v>642</v>
      </c>
      <c r="B641">
        <v>13.002000000000001</v>
      </c>
    </row>
    <row r="642" spans="1:2" x14ac:dyDescent="0.25">
      <c r="A642">
        <v>643</v>
      </c>
      <c r="B642">
        <v>12.977</v>
      </c>
    </row>
    <row r="643" spans="1:2" x14ac:dyDescent="0.25">
      <c r="A643">
        <v>644</v>
      </c>
      <c r="B643">
        <v>12.972</v>
      </c>
    </row>
    <row r="644" spans="1:2" x14ac:dyDescent="0.25">
      <c r="A644">
        <v>645</v>
      </c>
      <c r="B644">
        <v>13.007</v>
      </c>
    </row>
    <row r="645" spans="1:2" x14ac:dyDescent="0.25">
      <c r="A645">
        <v>646</v>
      </c>
      <c r="B645">
        <v>12.992000000000001</v>
      </c>
    </row>
    <row r="646" spans="1:2" x14ac:dyDescent="0.25">
      <c r="A646">
        <v>647</v>
      </c>
      <c r="B646">
        <v>13.007</v>
      </c>
    </row>
    <row r="647" spans="1:2" x14ac:dyDescent="0.25">
      <c r="A647">
        <v>648</v>
      </c>
      <c r="B647">
        <v>13.012</v>
      </c>
    </row>
    <row r="648" spans="1:2" x14ac:dyDescent="0.25">
      <c r="A648">
        <v>649</v>
      </c>
      <c r="B648">
        <v>13.021000000000001</v>
      </c>
    </row>
    <row r="649" spans="1:2" x14ac:dyDescent="0.25">
      <c r="A649">
        <v>650</v>
      </c>
      <c r="B649">
        <v>13.002000000000001</v>
      </c>
    </row>
    <row r="650" spans="1:2" x14ac:dyDescent="0.25">
      <c r="A650">
        <v>651</v>
      </c>
      <c r="B650">
        <v>13.021000000000001</v>
      </c>
    </row>
    <row r="651" spans="1:2" x14ac:dyDescent="0.25">
      <c r="A651">
        <v>652</v>
      </c>
      <c r="B651">
        <v>13.016999999999999</v>
      </c>
    </row>
    <row r="652" spans="1:2" x14ac:dyDescent="0.25">
      <c r="A652">
        <v>653</v>
      </c>
      <c r="B652">
        <v>13.012</v>
      </c>
    </row>
    <row r="653" spans="1:2" x14ac:dyDescent="0.25">
      <c r="A653">
        <v>654</v>
      </c>
      <c r="B653">
        <v>13.007</v>
      </c>
    </row>
    <row r="654" spans="1:2" x14ac:dyDescent="0.25">
      <c r="A654">
        <v>655</v>
      </c>
      <c r="B654">
        <v>13.031000000000001</v>
      </c>
    </row>
    <row r="655" spans="1:2" x14ac:dyDescent="0.25">
      <c r="A655">
        <v>656</v>
      </c>
      <c r="B655">
        <v>12.992000000000001</v>
      </c>
    </row>
    <row r="656" spans="1:2" x14ac:dyDescent="0.25">
      <c r="A656">
        <v>657</v>
      </c>
      <c r="B656">
        <v>13.021000000000001</v>
      </c>
    </row>
    <row r="657" spans="1:2" x14ac:dyDescent="0.25">
      <c r="A657">
        <v>658</v>
      </c>
      <c r="B657">
        <v>12.992000000000001</v>
      </c>
    </row>
    <row r="658" spans="1:2" x14ac:dyDescent="0.25">
      <c r="A658">
        <v>659</v>
      </c>
      <c r="B658">
        <v>13.012</v>
      </c>
    </row>
    <row r="659" spans="1:2" x14ac:dyDescent="0.25">
      <c r="A659">
        <v>660</v>
      </c>
      <c r="B659">
        <v>13.007</v>
      </c>
    </row>
    <row r="660" spans="1:2" x14ac:dyDescent="0.25">
      <c r="A660">
        <v>661</v>
      </c>
      <c r="B660">
        <v>12.981999999999999</v>
      </c>
    </row>
    <row r="661" spans="1:2" x14ac:dyDescent="0.25">
      <c r="A661">
        <v>662</v>
      </c>
      <c r="B661">
        <v>12.997</v>
      </c>
    </row>
    <row r="662" spans="1:2" x14ac:dyDescent="0.25">
      <c r="A662">
        <v>663</v>
      </c>
      <c r="B662">
        <v>13.002000000000001</v>
      </c>
    </row>
    <row r="663" spans="1:2" x14ac:dyDescent="0.25">
      <c r="A663">
        <v>664</v>
      </c>
      <c r="B663">
        <v>13.031000000000001</v>
      </c>
    </row>
    <row r="664" spans="1:2" x14ac:dyDescent="0.25">
      <c r="A664">
        <v>665</v>
      </c>
      <c r="B664">
        <v>13.016999999999999</v>
      </c>
    </row>
    <row r="665" spans="1:2" x14ac:dyDescent="0.25">
      <c r="A665">
        <v>666</v>
      </c>
      <c r="B665">
        <v>13.007</v>
      </c>
    </row>
    <row r="666" spans="1:2" x14ac:dyDescent="0.25">
      <c r="A666">
        <v>667</v>
      </c>
      <c r="B666">
        <v>13.007</v>
      </c>
    </row>
    <row r="667" spans="1:2" x14ac:dyDescent="0.25">
      <c r="A667">
        <v>668</v>
      </c>
      <c r="B667">
        <v>13.002000000000001</v>
      </c>
    </row>
    <row r="668" spans="1:2" x14ac:dyDescent="0.25">
      <c r="A668">
        <v>669</v>
      </c>
      <c r="B668">
        <v>13.026</v>
      </c>
    </row>
    <row r="669" spans="1:2" x14ac:dyDescent="0.25">
      <c r="A669">
        <v>670</v>
      </c>
      <c r="B669">
        <v>13.016999999999999</v>
      </c>
    </row>
    <row r="670" spans="1:2" x14ac:dyDescent="0.25">
      <c r="A670">
        <v>671</v>
      </c>
      <c r="B670">
        <v>12.997</v>
      </c>
    </row>
    <row r="671" spans="1:2" x14ac:dyDescent="0.25">
      <c r="A671">
        <v>672</v>
      </c>
      <c r="B671">
        <v>13.021000000000001</v>
      </c>
    </row>
    <row r="672" spans="1:2" x14ac:dyDescent="0.25">
      <c r="A672">
        <v>673</v>
      </c>
      <c r="B672">
        <v>13.021000000000001</v>
      </c>
    </row>
    <row r="673" spans="1:2" x14ac:dyDescent="0.25">
      <c r="A673">
        <v>674</v>
      </c>
      <c r="B673">
        <v>13.002000000000001</v>
      </c>
    </row>
    <row r="674" spans="1:2" x14ac:dyDescent="0.25">
      <c r="A674">
        <v>675</v>
      </c>
      <c r="B674">
        <v>13.002000000000001</v>
      </c>
    </row>
    <row r="675" spans="1:2" x14ac:dyDescent="0.25">
      <c r="A675">
        <v>676</v>
      </c>
      <c r="B675">
        <v>12.997</v>
      </c>
    </row>
    <row r="676" spans="1:2" x14ac:dyDescent="0.25">
      <c r="A676">
        <v>677</v>
      </c>
      <c r="B676">
        <v>13.021000000000001</v>
      </c>
    </row>
    <row r="677" spans="1:2" x14ac:dyDescent="0.25">
      <c r="A677">
        <v>678</v>
      </c>
      <c r="B677">
        <v>12.992000000000001</v>
      </c>
    </row>
    <row r="678" spans="1:2" x14ac:dyDescent="0.25">
      <c r="A678">
        <v>679</v>
      </c>
      <c r="B678">
        <v>13.012</v>
      </c>
    </row>
    <row r="679" spans="1:2" x14ac:dyDescent="0.25">
      <c r="A679">
        <v>680</v>
      </c>
      <c r="B679">
        <v>13.012</v>
      </c>
    </row>
    <row r="680" spans="1:2" x14ac:dyDescent="0.25">
      <c r="A680">
        <v>681</v>
      </c>
      <c r="B680">
        <v>13.016999999999999</v>
      </c>
    </row>
    <row r="681" spans="1:2" x14ac:dyDescent="0.25">
      <c r="A681">
        <v>682</v>
      </c>
      <c r="B681">
        <v>12.992000000000001</v>
      </c>
    </row>
    <row r="682" spans="1:2" x14ac:dyDescent="0.25">
      <c r="A682">
        <v>683</v>
      </c>
      <c r="B682">
        <v>12.992000000000001</v>
      </c>
    </row>
    <row r="683" spans="1:2" x14ac:dyDescent="0.25">
      <c r="A683">
        <v>684</v>
      </c>
      <c r="B683">
        <v>12.997</v>
      </c>
    </row>
    <row r="684" spans="1:2" x14ac:dyDescent="0.25">
      <c r="A684">
        <v>685</v>
      </c>
      <c r="B684">
        <v>13.007</v>
      </c>
    </row>
    <row r="685" spans="1:2" x14ac:dyDescent="0.25">
      <c r="A685">
        <v>686</v>
      </c>
      <c r="B685">
        <v>13.012</v>
      </c>
    </row>
    <row r="686" spans="1:2" x14ac:dyDescent="0.25">
      <c r="A686">
        <v>687</v>
      </c>
      <c r="B686">
        <v>12.992000000000001</v>
      </c>
    </row>
    <row r="687" spans="1:2" x14ac:dyDescent="0.25">
      <c r="A687">
        <v>688</v>
      </c>
      <c r="B687">
        <v>13.026</v>
      </c>
    </row>
    <row r="688" spans="1:2" x14ac:dyDescent="0.25">
      <c r="A688">
        <v>689</v>
      </c>
      <c r="B688">
        <v>13.012</v>
      </c>
    </row>
    <row r="689" spans="1:2" x14ac:dyDescent="0.25">
      <c r="A689">
        <v>690</v>
      </c>
      <c r="B689">
        <v>13.012</v>
      </c>
    </row>
    <row r="690" spans="1:2" x14ac:dyDescent="0.25">
      <c r="A690">
        <v>691</v>
      </c>
      <c r="B690">
        <v>13.021000000000001</v>
      </c>
    </row>
    <row r="691" spans="1:2" x14ac:dyDescent="0.25">
      <c r="A691">
        <v>692</v>
      </c>
      <c r="B691">
        <v>13.002000000000001</v>
      </c>
    </row>
    <row r="692" spans="1:2" x14ac:dyDescent="0.25">
      <c r="A692">
        <v>693</v>
      </c>
      <c r="B692">
        <v>13.031000000000001</v>
      </c>
    </row>
    <row r="693" spans="1:2" x14ac:dyDescent="0.25">
      <c r="A693">
        <v>694</v>
      </c>
      <c r="B693">
        <v>13.041</v>
      </c>
    </row>
    <row r="694" spans="1:2" x14ac:dyDescent="0.25">
      <c r="A694">
        <v>695</v>
      </c>
      <c r="B694">
        <v>13.016999999999999</v>
      </c>
    </row>
    <row r="695" spans="1:2" x14ac:dyDescent="0.25">
      <c r="A695">
        <v>696</v>
      </c>
      <c r="B695">
        <v>13.016999999999999</v>
      </c>
    </row>
    <row r="696" spans="1:2" x14ac:dyDescent="0.25">
      <c r="A696">
        <v>697</v>
      </c>
      <c r="B696">
        <v>13.012</v>
      </c>
    </row>
    <row r="697" spans="1:2" x14ac:dyDescent="0.25">
      <c r="A697">
        <v>698</v>
      </c>
      <c r="B697">
        <v>13.016999999999999</v>
      </c>
    </row>
    <row r="698" spans="1:2" x14ac:dyDescent="0.25">
      <c r="A698">
        <v>699</v>
      </c>
      <c r="B698">
        <v>12.972</v>
      </c>
    </row>
    <row r="699" spans="1:2" x14ac:dyDescent="0.25">
      <c r="A699">
        <v>700</v>
      </c>
      <c r="B699">
        <v>13.002000000000001</v>
      </c>
    </row>
    <row r="700" spans="1:2" x14ac:dyDescent="0.25">
      <c r="A700">
        <v>701</v>
      </c>
      <c r="B700">
        <v>13.045999999999999</v>
      </c>
    </row>
    <row r="701" spans="1:2" x14ac:dyDescent="0.25">
      <c r="A701">
        <v>702</v>
      </c>
      <c r="B701">
        <v>13.012</v>
      </c>
    </row>
    <row r="702" spans="1:2" x14ac:dyDescent="0.25">
      <c r="A702">
        <v>703</v>
      </c>
      <c r="B702">
        <v>13.007</v>
      </c>
    </row>
    <row r="703" spans="1:2" x14ac:dyDescent="0.25">
      <c r="A703">
        <v>704</v>
      </c>
      <c r="B703">
        <v>13.012</v>
      </c>
    </row>
    <row r="704" spans="1:2" x14ac:dyDescent="0.25">
      <c r="A704">
        <v>705</v>
      </c>
      <c r="B704">
        <v>13.016999999999999</v>
      </c>
    </row>
    <row r="705" spans="1:2" x14ac:dyDescent="0.25">
      <c r="A705">
        <v>706</v>
      </c>
      <c r="B705">
        <v>13.036</v>
      </c>
    </row>
    <row r="706" spans="1:2" x14ac:dyDescent="0.25">
      <c r="A706">
        <v>707</v>
      </c>
      <c r="B706">
        <v>13.002000000000001</v>
      </c>
    </row>
    <row r="707" spans="1:2" x14ac:dyDescent="0.25">
      <c r="A707">
        <v>708</v>
      </c>
      <c r="B707">
        <v>13.012</v>
      </c>
    </row>
    <row r="708" spans="1:2" x14ac:dyDescent="0.25">
      <c r="A708">
        <v>709</v>
      </c>
      <c r="B708">
        <v>13.041</v>
      </c>
    </row>
    <row r="709" spans="1:2" x14ac:dyDescent="0.25">
      <c r="A709">
        <v>710</v>
      </c>
      <c r="B709">
        <v>12.641</v>
      </c>
    </row>
    <row r="710" spans="1:2" x14ac:dyDescent="0.25">
      <c r="A710">
        <v>711</v>
      </c>
      <c r="B710">
        <v>12.622</v>
      </c>
    </row>
    <row r="711" spans="1:2" x14ac:dyDescent="0.25">
      <c r="A711">
        <v>712</v>
      </c>
      <c r="B711">
        <v>12.635999999999999</v>
      </c>
    </row>
    <row r="712" spans="1:2" x14ac:dyDescent="0.25">
      <c r="A712">
        <v>713</v>
      </c>
      <c r="B712">
        <v>12.646000000000001</v>
      </c>
    </row>
    <row r="713" spans="1:2" x14ac:dyDescent="0.25">
      <c r="A713">
        <v>714</v>
      </c>
      <c r="B713">
        <v>12.661</v>
      </c>
    </row>
    <row r="714" spans="1:2" x14ac:dyDescent="0.25">
      <c r="A714">
        <v>715</v>
      </c>
      <c r="B714">
        <v>12.641</v>
      </c>
    </row>
    <row r="715" spans="1:2" x14ac:dyDescent="0.25">
      <c r="A715">
        <v>716</v>
      </c>
      <c r="B715">
        <v>12.646000000000001</v>
      </c>
    </row>
    <row r="716" spans="1:2" x14ac:dyDescent="0.25">
      <c r="A716">
        <v>717</v>
      </c>
      <c r="B716">
        <v>12.622</v>
      </c>
    </row>
    <row r="717" spans="1:2" x14ac:dyDescent="0.25">
      <c r="A717">
        <v>718</v>
      </c>
      <c r="B717">
        <v>12.612</v>
      </c>
    </row>
    <row r="718" spans="1:2" x14ac:dyDescent="0.25">
      <c r="A718">
        <v>719</v>
      </c>
      <c r="B718">
        <v>12.631</v>
      </c>
    </row>
    <row r="719" spans="1:2" x14ac:dyDescent="0.25">
      <c r="A719">
        <v>720</v>
      </c>
      <c r="B719">
        <v>12.606999999999999</v>
      </c>
    </row>
    <row r="720" spans="1:2" x14ac:dyDescent="0.25">
      <c r="A720">
        <v>1</v>
      </c>
      <c r="B720">
        <v>12.617000000000001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FF72-7034-4891-A852-06AF35D1EDE8}">
  <dimension ref="A1:BE127"/>
  <sheetViews>
    <sheetView tabSelected="1" topLeftCell="U1" zoomScale="85" zoomScaleNormal="85" workbookViewId="0">
      <selection activeCell="AW31" sqref="AW31"/>
    </sheetView>
  </sheetViews>
  <sheetFormatPr defaultRowHeight="16.5" x14ac:dyDescent="0.25"/>
  <cols>
    <col min="1" max="1" width="3.5" bestFit="1" customWidth="1"/>
    <col min="2" max="3" width="5.5" bestFit="1" customWidth="1"/>
    <col min="4" max="4" width="7.5" bestFit="1" customWidth="1"/>
    <col min="5" max="5" width="7.5" customWidth="1"/>
    <col min="6" max="6" width="4.5" bestFit="1" customWidth="1"/>
    <col min="7" max="8" width="5.5" bestFit="1" customWidth="1"/>
    <col min="9" max="9" width="7.5" bestFit="1" customWidth="1"/>
    <col min="10" max="10" width="7.5" customWidth="1"/>
    <col min="11" max="11" width="4.5" bestFit="1" customWidth="1"/>
    <col min="12" max="13" width="5.5" bestFit="1" customWidth="1"/>
    <col min="14" max="14" width="7.5" bestFit="1" customWidth="1"/>
    <col min="15" max="15" width="7.5" customWidth="1"/>
    <col min="16" max="16" width="4.5" bestFit="1" customWidth="1"/>
    <col min="17" max="18" width="5.5" bestFit="1" customWidth="1"/>
    <col min="19" max="19" width="7.5" bestFit="1" customWidth="1"/>
    <col min="20" max="20" width="7.5" customWidth="1"/>
    <col min="21" max="21" width="4.5" bestFit="1" customWidth="1"/>
    <col min="22" max="22" width="5.5" bestFit="1" customWidth="1"/>
    <col min="23" max="23" width="6.25" customWidth="1"/>
    <col min="24" max="24" width="7.5" bestFit="1" customWidth="1"/>
    <col min="25" max="25" width="7.5" customWidth="1"/>
    <col min="26" max="26" width="4.5" bestFit="1" customWidth="1"/>
    <col min="27" max="27" width="5.5" bestFit="1" customWidth="1"/>
    <col min="28" max="28" width="6.375" customWidth="1"/>
    <col min="29" max="29" width="7.5" bestFit="1" customWidth="1"/>
    <col min="30" max="30" width="7.5" customWidth="1"/>
    <col min="31" max="31" width="4.5" bestFit="1" customWidth="1"/>
    <col min="32" max="32" width="5.5" bestFit="1" customWidth="1"/>
    <col min="33" max="33" width="6.875" customWidth="1"/>
    <col min="34" max="34" width="7.5" bestFit="1" customWidth="1"/>
    <col min="35" max="35" width="7.5" customWidth="1"/>
    <col min="36" max="36" width="4.5" bestFit="1" customWidth="1"/>
    <col min="37" max="37" width="5.5" bestFit="1" customWidth="1"/>
    <col min="38" max="38" width="6.875" customWidth="1"/>
    <col min="39" max="39" width="7.5" bestFit="1" customWidth="1"/>
    <col min="40" max="40" width="7.5" customWidth="1"/>
    <col min="42" max="42" width="9" style="5"/>
    <col min="43" max="43" width="10.125" style="5" bestFit="1" customWidth="1"/>
    <col min="44" max="45" width="9" style="5"/>
    <col min="46" max="46" width="4" style="5" customWidth="1"/>
    <col min="47" max="50" width="9" style="5"/>
    <col min="57" max="57" width="8.875" customWidth="1"/>
  </cols>
  <sheetData>
    <row r="1" spans="1:50" x14ac:dyDescent="0.25">
      <c r="E1">
        <v>1.0009999999999999</v>
      </c>
      <c r="I1">
        <v>0.98399999999999999</v>
      </c>
      <c r="J1">
        <v>0.98099999999999998</v>
      </c>
      <c r="O1">
        <v>1.002</v>
      </c>
      <c r="S1">
        <v>0.98099999999999998</v>
      </c>
      <c r="T1">
        <v>0.97709999999999997</v>
      </c>
      <c r="W1">
        <v>1.0009999999999999</v>
      </c>
      <c r="AB1">
        <v>0.98399999999999999</v>
      </c>
      <c r="AD1">
        <v>0.98099999999999998</v>
      </c>
      <c r="AG1">
        <v>1.002</v>
      </c>
      <c r="AH1">
        <v>0.08</v>
      </c>
      <c r="AL1">
        <v>0.98099999999999998</v>
      </c>
      <c r="AM1">
        <v>0.08</v>
      </c>
      <c r="AN1">
        <v>0.97709999999999997</v>
      </c>
    </row>
    <row r="2" spans="1:50" ht="17.25" thickBot="1" x14ac:dyDescent="0.3">
      <c r="A2" s="1">
        <v>1</v>
      </c>
      <c r="B2" s="2">
        <v>1000</v>
      </c>
      <c r="C2" s="2">
        <v>25</v>
      </c>
      <c r="D2" s="3">
        <f>T14_D!B1</f>
        <v>12.488</v>
      </c>
      <c r="E2" s="51">
        <f>D2*1</f>
        <v>12.488</v>
      </c>
      <c r="F2" s="1">
        <v>61</v>
      </c>
      <c r="G2" s="2">
        <v>1500</v>
      </c>
      <c r="H2" s="2">
        <v>25</v>
      </c>
      <c r="I2" s="3">
        <f>T14_D!B61</f>
        <v>12.680999999999999</v>
      </c>
      <c r="J2" s="51">
        <f t="shared" ref="J2:J13" si="0">I2*$J$1</f>
        <v>12.440060999999998</v>
      </c>
      <c r="K2" s="1">
        <v>121</v>
      </c>
      <c r="L2" s="2">
        <v>2700</v>
      </c>
      <c r="M2" s="2">
        <v>25</v>
      </c>
      <c r="N2" s="3">
        <f>T14_D!B121</f>
        <v>12.409000000000001</v>
      </c>
      <c r="O2" s="51">
        <f>N2+0.08</f>
        <v>12.489000000000001</v>
      </c>
      <c r="P2" s="1">
        <v>181</v>
      </c>
      <c r="Q2" s="2">
        <v>3200</v>
      </c>
      <c r="R2" s="2">
        <v>25</v>
      </c>
      <c r="S2" s="3">
        <f>T14_D!B181</f>
        <v>12.641</v>
      </c>
      <c r="T2" s="51">
        <f>S2*$T$1+0.08</f>
        <v>12.431521099999999</v>
      </c>
      <c r="U2" s="1">
        <v>241</v>
      </c>
      <c r="V2" s="2">
        <v>1000</v>
      </c>
      <c r="W2" s="2">
        <v>4825</v>
      </c>
      <c r="X2" s="2">
        <f>T14_D!B241</f>
        <v>12.824</v>
      </c>
      <c r="Y2" s="51">
        <f>X2*$W$1</f>
        <v>12.836823999999998</v>
      </c>
      <c r="Z2" s="1">
        <v>361</v>
      </c>
      <c r="AA2" s="2">
        <v>1500</v>
      </c>
      <c r="AB2" s="2">
        <v>4825</v>
      </c>
      <c r="AC2" s="2">
        <f>T14_D!B361</f>
        <v>13.036</v>
      </c>
      <c r="AD2" s="51">
        <f>AC2*$AB$1</f>
        <v>12.827423999999999</v>
      </c>
      <c r="AE2" s="1">
        <v>481</v>
      </c>
      <c r="AF2" s="2">
        <v>2700</v>
      </c>
      <c r="AG2" s="2">
        <v>4825</v>
      </c>
      <c r="AH2" s="2">
        <f>T14_D!B481</f>
        <v>12.734999999999999</v>
      </c>
      <c r="AI2" s="51">
        <f>AH2*$AG$1+$AH$1</f>
        <v>12.84047</v>
      </c>
      <c r="AJ2" s="1">
        <v>601</v>
      </c>
      <c r="AK2" s="2">
        <v>3200</v>
      </c>
      <c r="AL2" s="2">
        <v>4825</v>
      </c>
      <c r="AM2" s="2">
        <f>T14_D!B601</f>
        <v>12.962</v>
      </c>
      <c r="AN2" s="51">
        <f>AM2*$AL$1+$AM$1</f>
        <v>12.795722</v>
      </c>
    </row>
    <row r="3" spans="1:50" x14ac:dyDescent="0.25">
      <c r="A3" s="1">
        <v>2</v>
      </c>
      <c r="B3" s="2">
        <v>1000</v>
      </c>
      <c r="C3" s="2">
        <v>50</v>
      </c>
      <c r="D3" s="3">
        <f>T14_D!B2</f>
        <v>12.454000000000001</v>
      </c>
      <c r="E3" s="51">
        <f t="shared" ref="E3:E13" si="1">D3*1</f>
        <v>12.454000000000001</v>
      </c>
      <c r="F3" s="1">
        <v>62</v>
      </c>
      <c r="G3" s="2">
        <v>1500</v>
      </c>
      <c r="H3" s="2">
        <v>50</v>
      </c>
      <c r="I3" s="3">
        <f>T14_D!B62</f>
        <v>12.676</v>
      </c>
      <c r="J3" s="51">
        <f t="shared" si="0"/>
        <v>12.435155999999999</v>
      </c>
      <c r="K3" s="1">
        <v>122</v>
      </c>
      <c r="L3" s="2">
        <v>2700</v>
      </c>
      <c r="M3" s="2">
        <v>50</v>
      </c>
      <c r="N3" s="3">
        <f>T14_D!B122</f>
        <v>12.439</v>
      </c>
      <c r="O3" s="51">
        <f t="shared" ref="O3:O12" si="2">N3+0.08</f>
        <v>12.519</v>
      </c>
      <c r="P3" s="1">
        <v>182</v>
      </c>
      <c r="Q3" s="2">
        <v>3200</v>
      </c>
      <c r="R3" s="2">
        <v>50</v>
      </c>
      <c r="S3" s="3">
        <f>T14_D!B182</f>
        <v>12.676</v>
      </c>
      <c r="T3" s="51">
        <f t="shared" ref="T3:T12" si="3">S3*$T$1+0.08</f>
        <v>12.4657196</v>
      </c>
      <c r="U3" s="1">
        <v>242</v>
      </c>
      <c r="V3" s="2">
        <v>1000</v>
      </c>
      <c r="W3" s="2">
        <v>4850</v>
      </c>
      <c r="X3" s="2">
        <f>T14_D!B242</f>
        <v>12.843999999999999</v>
      </c>
      <c r="Y3" s="51">
        <f t="shared" ref="Y3:Y66" si="4">X3*$W$1</f>
        <v>12.856843999999999</v>
      </c>
      <c r="Z3" s="1">
        <v>362</v>
      </c>
      <c r="AA3" s="2">
        <v>1500</v>
      </c>
      <c r="AB3" s="2">
        <v>4850</v>
      </c>
      <c r="AC3" s="2">
        <f>T14_D!B362</f>
        <v>13.007</v>
      </c>
      <c r="AD3" s="51">
        <f t="shared" ref="AD3:AD66" si="5">AC3*$AB$1</f>
        <v>12.798888</v>
      </c>
      <c r="AE3" s="1">
        <v>482</v>
      </c>
      <c r="AF3" s="2">
        <v>2700</v>
      </c>
      <c r="AG3" s="2">
        <v>4850</v>
      </c>
      <c r="AH3" s="2">
        <f>T14_D!B482</f>
        <v>12.725</v>
      </c>
      <c r="AI3" s="51">
        <f t="shared" ref="AI3:AI66" si="6">AH3*$AG$1+$AH$1</f>
        <v>12.830449999999999</v>
      </c>
      <c r="AJ3" s="1">
        <v>602</v>
      </c>
      <c r="AK3" s="2">
        <v>3200</v>
      </c>
      <c r="AL3" s="2">
        <v>4850</v>
      </c>
      <c r="AM3" s="2">
        <f>T14_D!B602</f>
        <v>12.992000000000001</v>
      </c>
      <c r="AN3" s="51">
        <f t="shared" ref="AN3:AN66" si="7">AM3*$AL$1+$AM$1</f>
        <v>12.825152000000001</v>
      </c>
      <c r="AP3" s="6"/>
      <c r="AQ3" s="7"/>
      <c r="AR3" s="7"/>
      <c r="AS3" s="7"/>
      <c r="AT3" s="8"/>
      <c r="AU3" s="7"/>
      <c r="AV3" s="7"/>
      <c r="AW3" s="7"/>
      <c r="AX3" s="9"/>
    </row>
    <row r="4" spans="1:50" x14ac:dyDescent="0.25">
      <c r="A4" s="1">
        <v>3</v>
      </c>
      <c r="B4" s="2">
        <v>1000</v>
      </c>
      <c r="C4" s="2">
        <v>75</v>
      </c>
      <c r="D4" s="3">
        <f>T14_D!B3</f>
        <v>12.454000000000001</v>
      </c>
      <c r="E4" s="51">
        <f t="shared" si="1"/>
        <v>12.454000000000001</v>
      </c>
      <c r="F4" s="1">
        <v>63</v>
      </c>
      <c r="G4" s="2">
        <v>1500</v>
      </c>
      <c r="H4" s="2">
        <v>75</v>
      </c>
      <c r="I4" s="3">
        <f>T14_D!B63</f>
        <v>12.701000000000001</v>
      </c>
      <c r="J4" s="51">
        <f t="shared" si="0"/>
        <v>12.459681</v>
      </c>
      <c r="K4" s="1">
        <v>123</v>
      </c>
      <c r="L4" s="2">
        <v>2700</v>
      </c>
      <c r="M4" s="2">
        <v>75</v>
      </c>
      <c r="N4" s="3">
        <f>T14_D!B123</f>
        <v>12.398999999999999</v>
      </c>
      <c r="O4" s="51">
        <f t="shared" si="2"/>
        <v>12.478999999999999</v>
      </c>
      <c r="P4" s="1">
        <v>183</v>
      </c>
      <c r="Q4" s="2">
        <v>3200</v>
      </c>
      <c r="R4" s="2">
        <v>75</v>
      </c>
      <c r="S4" s="3">
        <f>T14_D!B183</f>
        <v>12.666</v>
      </c>
      <c r="T4" s="51">
        <f t="shared" si="3"/>
        <v>12.455948599999999</v>
      </c>
      <c r="U4" s="1">
        <v>243</v>
      </c>
      <c r="V4" s="2">
        <v>1000</v>
      </c>
      <c r="W4" s="2">
        <v>4875</v>
      </c>
      <c r="X4" s="2">
        <f>T14_D!B243</f>
        <v>12.824</v>
      </c>
      <c r="Y4" s="51">
        <f t="shared" si="4"/>
        <v>12.836823999999998</v>
      </c>
      <c r="Z4" s="1">
        <v>363</v>
      </c>
      <c r="AA4" s="2">
        <v>1500</v>
      </c>
      <c r="AB4" s="2">
        <v>4875</v>
      </c>
      <c r="AC4" s="2">
        <f>T14_D!B363</f>
        <v>12.987</v>
      </c>
      <c r="AD4" s="51">
        <f t="shared" si="5"/>
        <v>12.779208000000001</v>
      </c>
      <c r="AE4" s="1">
        <v>483</v>
      </c>
      <c r="AF4" s="2">
        <v>2700</v>
      </c>
      <c r="AG4" s="2">
        <v>4875</v>
      </c>
      <c r="AH4" s="2">
        <f>T14_D!B483</f>
        <v>12.73</v>
      </c>
      <c r="AI4" s="51">
        <f t="shared" si="6"/>
        <v>12.835460000000001</v>
      </c>
      <c r="AJ4" s="1">
        <v>603</v>
      </c>
      <c r="AK4" s="2">
        <v>3200</v>
      </c>
      <c r="AL4" s="2">
        <v>4875</v>
      </c>
      <c r="AM4" s="2">
        <f>T14_D!B603</f>
        <v>12.997</v>
      </c>
      <c r="AN4" s="51">
        <f t="shared" si="7"/>
        <v>12.830057</v>
      </c>
      <c r="AP4" s="10"/>
      <c r="AQ4" s="11"/>
      <c r="AR4" s="11"/>
      <c r="AS4" s="11"/>
      <c r="AT4" s="12"/>
      <c r="AU4" s="11"/>
      <c r="AV4" s="11"/>
      <c r="AW4" s="11"/>
      <c r="AX4" s="13"/>
    </row>
    <row r="5" spans="1:50" x14ac:dyDescent="0.25">
      <c r="A5" s="1">
        <v>4</v>
      </c>
      <c r="B5" s="2">
        <v>1000</v>
      </c>
      <c r="C5" s="2">
        <v>100</v>
      </c>
      <c r="D5" s="3">
        <f>T14_D!B4</f>
        <v>12.473000000000001</v>
      </c>
      <c r="E5" s="51">
        <f t="shared" si="1"/>
        <v>12.473000000000001</v>
      </c>
      <c r="F5" s="1">
        <v>64</v>
      </c>
      <c r="G5" s="2">
        <v>1500</v>
      </c>
      <c r="H5" s="2">
        <v>100</v>
      </c>
      <c r="I5" s="3">
        <f>T14_D!B64</f>
        <v>12.696</v>
      </c>
      <c r="J5" s="51">
        <f t="shared" si="0"/>
        <v>12.454775999999999</v>
      </c>
      <c r="K5" s="1">
        <v>124</v>
      </c>
      <c r="L5" s="2">
        <v>2700</v>
      </c>
      <c r="M5" s="2">
        <v>100</v>
      </c>
      <c r="N5" s="3">
        <f>T14_D!B124</f>
        <v>12.429</v>
      </c>
      <c r="O5" s="51">
        <f t="shared" si="2"/>
        <v>12.509</v>
      </c>
      <c r="P5" s="1">
        <v>184</v>
      </c>
      <c r="Q5" s="2">
        <v>3200</v>
      </c>
      <c r="R5" s="2">
        <v>100</v>
      </c>
      <c r="S5" s="3">
        <f>T14_D!B184</f>
        <v>12.670999999999999</v>
      </c>
      <c r="T5" s="51">
        <f t="shared" si="3"/>
        <v>12.4608341</v>
      </c>
      <c r="U5" s="1">
        <v>244</v>
      </c>
      <c r="V5" s="2">
        <v>1000</v>
      </c>
      <c r="W5" s="2">
        <v>4900</v>
      </c>
      <c r="X5" s="2">
        <f>T14_D!B244</f>
        <v>12.819000000000001</v>
      </c>
      <c r="Y5" s="51">
        <f t="shared" si="4"/>
        <v>12.831818999999999</v>
      </c>
      <c r="Z5" s="1">
        <v>364</v>
      </c>
      <c r="AA5" s="2">
        <v>1500</v>
      </c>
      <c r="AB5" s="2">
        <v>4900</v>
      </c>
      <c r="AC5" s="2">
        <f>T14_D!B364</f>
        <v>13.041</v>
      </c>
      <c r="AD5" s="51">
        <f t="shared" si="5"/>
        <v>12.832344000000001</v>
      </c>
      <c r="AE5" s="1">
        <v>484</v>
      </c>
      <c r="AF5" s="2">
        <v>2700</v>
      </c>
      <c r="AG5" s="2">
        <v>4900</v>
      </c>
      <c r="AH5" s="2">
        <f>T14_D!B484</f>
        <v>12.744999999999999</v>
      </c>
      <c r="AI5" s="51">
        <f t="shared" si="6"/>
        <v>12.850489999999999</v>
      </c>
      <c r="AJ5" s="1">
        <v>604</v>
      </c>
      <c r="AK5" s="2">
        <v>3200</v>
      </c>
      <c r="AL5" s="2">
        <v>4900</v>
      </c>
      <c r="AM5" s="2">
        <f>T14_D!B604</f>
        <v>12.992000000000001</v>
      </c>
      <c r="AN5" s="51">
        <f t="shared" si="7"/>
        <v>12.825152000000001</v>
      </c>
      <c r="AP5" s="10"/>
      <c r="AQ5" s="11"/>
      <c r="AR5" s="11"/>
      <c r="AS5" s="11"/>
      <c r="AT5" s="12"/>
      <c r="AU5" s="11"/>
      <c r="AV5" s="11"/>
      <c r="AW5" s="11"/>
      <c r="AX5" s="13"/>
    </row>
    <row r="6" spans="1:50" x14ac:dyDescent="0.25">
      <c r="A6" s="1">
        <v>5</v>
      </c>
      <c r="B6" s="2">
        <v>1000</v>
      </c>
      <c r="C6" s="2">
        <v>125</v>
      </c>
      <c r="D6" s="3">
        <f>T14_D!B5</f>
        <v>12.464</v>
      </c>
      <c r="E6" s="51">
        <f t="shared" si="1"/>
        <v>12.464</v>
      </c>
      <c r="F6" s="1">
        <v>65</v>
      </c>
      <c r="G6" s="2">
        <v>1500</v>
      </c>
      <c r="H6" s="2">
        <v>125</v>
      </c>
      <c r="I6" s="3">
        <f>T14_D!B65</f>
        <v>12.691000000000001</v>
      </c>
      <c r="J6" s="51">
        <f t="shared" si="0"/>
        <v>12.449871</v>
      </c>
      <c r="K6" s="1">
        <v>125</v>
      </c>
      <c r="L6" s="2">
        <v>2700</v>
      </c>
      <c r="M6" s="2">
        <v>125</v>
      </c>
      <c r="N6" s="3">
        <f>T14_D!B125</f>
        <v>12.423999999999999</v>
      </c>
      <c r="O6" s="51">
        <f t="shared" si="2"/>
        <v>12.504</v>
      </c>
      <c r="P6" s="1">
        <v>185</v>
      </c>
      <c r="Q6" s="2">
        <v>3200</v>
      </c>
      <c r="R6" s="2">
        <v>125</v>
      </c>
      <c r="S6" s="3">
        <f>T14_D!B185</f>
        <v>12.631</v>
      </c>
      <c r="T6" s="51">
        <f t="shared" si="3"/>
        <v>12.421750100000001</v>
      </c>
      <c r="U6" s="1">
        <v>245</v>
      </c>
      <c r="V6" s="2">
        <v>1000</v>
      </c>
      <c r="W6" s="2">
        <v>4925</v>
      </c>
      <c r="X6" s="2">
        <f>T14_D!B245</f>
        <v>12.808999999999999</v>
      </c>
      <c r="Y6" s="51">
        <f t="shared" si="4"/>
        <v>12.821808999999998</v>
      </c>
      <c r="Z6" s="1">
        <v>365</v>
      </c>
      <c r="AA6" s="2">
        <v>1500</v>
      </c>
      <c r="AB6" s="2">
        <v>4925</v>
      </c>
      <c r="AC6" s="2">
        <f>T14_D!B365</f>
        <v>13.016999999999999</v>
      </c>
      <c r="AD6" s="51">
        <f t="shared" si="5"/>
        <v>12.808727999999999</v>
      </c>
      <c r="AE6" s="1">
        <v>485</v>
      </c>
      <c r="AF6" s="2">
        <v>2700</v>
      </c>
      <c r="AG6" s="2">
        <v>4925</v>
      </c>
      <c r="AH6" s="2">
        <f>T14_D!B485</f>
        <v>12.734999999999999</v>
      </c>
      <c r="AI6" s="51">
        <f t="shared" si="6"/>
        <v>12.84047</v>
      </c>
      <c r="AJ6" s="1">
        <v>605</v>
      </c>
      <c r="AK6" s="2">
        <v>3200</v>
      </c>
      <c r="AL6" s="2">
        <v>4925</v>
      </c>
      <c r="AM6" s="2">
        <f>T14_D!B605</f>
        <v>13.021000000000001</v>
      </c>
      <c r="AN6" s="51">
        <f t="shared" si="7"/>
        <v>12.853601000000001</v>
      </c>
      <c r="AP6" s="10"/>
      <c r="AQ6" s="11"/>
      <c r="AR6" s="11"/>
      <c r="AS6" s="11"/>
      <c r="AT6" s="12"/>
      <c r="AU6" s="11"/>
      <c r="AV6" s="11"/>
      <c r="AW6" s="11"/>
      <c r="AX6" s="13"/>
    </row>
    <row r="7" spans="1:50" x14ac:dyDescent="0.25">
      <c r="A7" s="1">
        <v>6</v>
      </c>
      <c r="B7" s="2">
        <v>1000</v>
      </c>
      <c r="C7" s="2">
        <v>150</v>
      </c>
      <c r="D7" s="3">
        <f>T14_D!B6</f>
        <v>12.483000000000001</v>
      </c>
      <c r="E7" s="51">
        <f t="shared" si="1"/>
        <v>12.483000000000001</v>
      </c>
      <c r="F7" s="1">
        <v>66</v>
      </c>
      <c r="G7" s="2">
        <v>1500</v>
      </c>
      <c r="H7" s="2">
        <v>150</v>
      </c>
      <c r="I7" s="3">
        <f>T14_D!B66</f>
        <v>12.691000000000001</v>
      </c>
      <c r="J7" s="51">
        <f t="shared" si="0"/>
        <v>12.449871</v>
      </c>
      <c r="K7" s="1">
        <v>126</v>
      </c>
      <c r="L7" s="2">
        <v>2700</v>
      </c>
      <c r="M7" s="2">
        <v>150</v>
      </c>
      <c r="N7" s="3">
        <f>T14_D!B126</f>
        <v>12.419</v>
      </c>
      <c r="O7" s="51">
        <f t="shared" si="2"/>
        <v>12.499000000000001</v>
      </c>
      <c r="P7" s="1">
        <v>186</v>
      </c>
      <c r="Q7" s="2">
        <v>3200</v>
      </c>
      <c r="R7" s="2">
        <v>150</v>
      </c>
      <c r="S7" s="3">
        <f>T14_D!B186</f>
        <v>12.627000000000001</v>
      </c>
      <c r="T7" s="51">
        <f t="shared" si="3"/>
        <v>12.4178417</v>
      </c>
      <c r="U7" s="1">
        <v>246</v>
      </c>
      <c r="V7" s="2">
        <v>1000</v>
      </c>
      <c r="W7" s="2">
        <v>4950</v>
      </c>
      <c r="X7" s="2">
        <f>T14_D!B246</f>
        <v>12.808999999999999</v>
      </c>
      <c r="Y7" s="51">
        <f t="shared" si="4"/>
        <v>12.821808999999998</v>
      </c>
      <c r="Z7" s="1">
        <v>366</v>
      </c>
      <c r="AA7" s="2">
        <v>1500</v>
      </c>
      <c r="AB7" s="2">
        <v>4950</v>
      </c>
      <c r="AC7" s="2">
        <f>T14_D!B366</f>
        <v>13.007</v>
      </c>
      <c r="AD7" s="51">
        <f t="shared" si="5"/>
        <v>12.798888</v>
      </c>
      <c r="AE7" s="1">
        <v>486</v>
      </c>
      <c r="AF7" s="2">
        <v>2700</v>
      </c>
      <c r="AG7" s="2">
        <v>4950</v>
      </c>
      <c r="AH7" s="2">
        <f>T14_D!B486</f>
        <v>12.73</v>
      </c>
      <c r="AI7" s="51">
        <f t="shared" si="6"/>
        <v>12.835460000000001</v>
      </c>
      <c r="AJ7" s="1">
        <v>606</v>
      </c>
      <c r="AK7" s="2">
        <v>3200</v>
      </c>
      <c r="AL7" s="2">
        <v>4950</v>
      </c>
      <c r="AM7" s="2">
        <f>T14_D!B606</f>
        <v>12.972</v>
      </c>
      <c r="AN7" s="51">
        <f t="shared" si="7"/>
        <v>12.805531999999999</v>
      </c>
      <c r="AP7" s="10"/>
      <c r="AQ7" s="11"/>
      <c r="AR7" s="11"/>
      <c r="AS7" s="11"/>
      <c r="AT7" s="12"/>
      <c r="AU7" s="11"/>
      <c r="AV7" s="11"/>
      <c r="AW7" s="11"/>
      <c r="AX7" s="13"/>
    </row>
    <row r="8" spans="1:50" x14ac:dyDescent="0.25">
      <c r="A8" s="1">
        <v>7</v>
      </c>
      <c r="B8" s="2">
        <v>1000</v>
      </c>
      <c r="C8" s="2">
        <v>175</v>
      </c>
      <c r="D8" s="3">
        <f>T14_D!B7</f>
        <v>12.493</v>
      </c>
      <c r="E8" s="51">
        <f t="shared" si="1"/>
        <v>12.493</v>
      </c>
      <c r="F8" s="1">
        <v>67</v>
      </c>
      <c r="G8" s="2">
        <v>1500</v>
      </c>
      <c r="H8" s="2">
        <v>175</v>
      </c>
      <c r="I8" s="3">
        <f>T14_D!B67</f>
        <v>12.676</v>
      </c>
      <c r="J8" s="51">
        <f t="shared" si="0"/>
        <v>12.435155999999999</v>
      </c>
      <c r="K8" s="1">
        <v>127</v>
      </c>
      <c r="L8" s="2">
        <v>2700</v>
      </c>
      <c r="M8" s="2">
        <v>175</v>
      </c>
      <c r="N8" s="3">
        <f>T14_D!B127</f>
        <v>12.419</v>
      </c>
      <c r="O8" s="51">
        <f t="shared" si="2"/>
        <v>12.499000000000001</v>
      </c>
      <c r="P8" s="1">
        <v>187</v>
      </c>
      <c r="Q8" s="2">
        <v>3200</v>
      </c>
      <c r="R8" s="2">
        <v>175</v>
      </c>
      <c r="S8" s="3">
        <f>T14_D!B187</f>
        <v>12.666</v>
      </c>
      <c r="T8" s="51">
        <f t="shared" si="3"/>
        <v>12.455948599999999</v>
      </c>
      <c r="U8" s="1">
        <v>247</v>
      </c>
      <c r="V8" s="2">
        <v>1000</v>
      </c>
      <c r="W8" s="2">
        <v>4975</v>
      </c>
      <c r="X8" s="2">
        <f>T14_D!B247</f>
        <v>12.819000000000001</v>
      </c>
      <c r="Y8" s="51">
        <f t="shared" si="4"/>
        <v>12.831818999999999</v>
      </c>
      <c r="Z8" s="1">
        <v>367</v>
      </c>
      <c r="AA8" s="2">
        <v>1500</v>
      </c>
      <c r="AB8" s="2">
        <v>4975</v>
      </c>
      <c r="AC8" s="2">
        <f>T14_D!B367</f>
        <v>13.016999999999999</v>
      </c>
      <c r="AD8" s="51">
        <f t="shared" si="5"/>
        <v>12.808727999999999</v>
      </c>
      <c r="AE8" s="1">
        <v>487</v>
      </c>
      <c r="AF8" s="2">
        <v>2700</v>
      </c>
      <c r="AG8" s="2">
        <v>4975</v>
      </c>
      <c r="AH8" s="2">
        <f>T14_D!B487</f>
        <v>12.72</v>
      </c>
      <c r="AI8" s="51">
        <f t="shared" si="6"/>
        <v>12.82544</v>
      </c>
      <c r="AJ8" s="1">
        <v>607</v>
      </c>
      <c r="AK8" s="2">
        <v>3200</v>
      </c>
      <c r="AL8" s="2">
        <v>4975</v>
      </c>
      <c r="AM8" s="2">
        <f>T14_D!B607</f>
        <v>12.997</v>
      </c>
      <c r="AN8" s="51">
        <f t="shared" si="7"/>
        <v>12.830057</v>
      </c>
      <c r="AP8" s="10"/>
      <c r="AQ8" s="11"/>
      <c r="AR8" s="11"/>
      <c r="AS8" s="11"/>
      <c r="AT8" s="12"/>
      <c r="AU8" s="11"/>
      <c r="AV8" s="11"/>
      <c r="AW8" s="11"/>
      <c r="AX8" s="13"/>
    </row>
    <row r="9" spans="1:50" x14ac:dyDescent="0.25">
      <c r="A9" s="21">
        <v>8</v>
      </c>
      <c r="B9" s="22">
        <v>1000</v>
      </c>
      <c r="C9" s="22">
        <v>200</v>
      </c>
      <c r="D9" s="3">
        <f>T14_D!B8</f>
        <v>12.468999999999999</v>
      </c>
      <c r="E9" s="51">
        <f t="shared" si="1"/>
        <v>12.468999999999999</v>
      </c>
      <c r="F9" s="21">
        <v>68</v>
      </c>
      <c r="G9" s="22">
        <v>1500</v>
      </c>
      <c r="H9" s="22">
        <v>200</v>
      </c>
      <c r="I9" s="3">
        <f>T14_D!B68</f>
        <v>12.670999999999999</v>
      </c>
      <c r="J9" s="51">
        <f t="shared" si="0"/>
        <v>12.430250999999998</v>
      </c>
      <c r="K9" s="21">
        <v>128</v>
      </c>
      <c r="L9" s="22">
        <v>2700</v>
      </c>
      <c r="M9" s="22">
        <v>200</v>
      </c>
      <c r="N9" s="3">
        <f>T14_D!B128</f>
        <v>12.419</v>
      </c>
      <c r="O9" s="52">
        <f t="shared" si="2"/>
        <v>12.499000000000001</v>
      </c>
      <c r="P9" s="21">
        <v>188</v>
      </c>
      <c r="Q9" s="22">
        <v>3200</v>
      </c>
      <c r="R9" s="22">
        <v>200</v>
      </c>
      <c r="S9" s="3">
        <f>T14_D!B188</f>
        <v>12.631</v>
      </c>
      <c r="T9" s="51">
        <f t="shared" si="3"/>
        <v>12.421750100000001</v>
      </c>
      <c r="U9" s="21">
        <v>248</v>
      </c>
      <c r="V9" s="22">
        <v>1000</v>
      </c>
      <c r="W9" s="22">
        <v>5000</v>
      </c>
      <c r="X9" s="2">
        <f>T14_D!B248</f>
        <v>12.819000000000001</v>
      </c>
      <c r="Y9" s="51">
        <f t="shared" si="4"/>
        <v>12.831818999999999</v>
      </c>
      <c r="Z9" s="21">
        <v>368</v>
      </c>
      <c r="AA9" s="22">
        <v>1500</v>
      </c>
      <c r="AB9" s="22">
        <v>5000</v>
      </c>
      <c r="AC9" s="2">
        <f>T14_D!B368</f>
        <v>13.007</v>
      </c>
      <c r="AD9" s="51">
        <f t="shared" si="5"/>
        <v>12.798888</v>
      </c>
      <c r="AE9" s="21">
        <v>488</v>
      </c>
      <c r="AF9" s="22">
        <v>2700</v>
      </c>
      <c r="AG9" s="22">
        <v>5000</v>
      </c>
      <c r="AH9" s="2">
        <f>T14_D!B488</f>
        <v>12.734999999999999</v>
      </c>
      <c r="AI9" s="51">
        <f t="shared" si="6"/>
        <v>12.84047</v>
      </c>
      <c r="AJ9" s="21">
        <v>608</v>
      </c>
      <c r="AK9" s="22">
        <v>3200</v>
      </c>
      <c r="AL9" s="22">
        <v>5000</v>
      </c>
      <c r="AM9" s="2">
        <f>T14_D!B608</f>
        <v>12.981999999999999</v>
      </c>
      <c r="AN9" s="51">
        <f t="shared" si="7"/>
        <v>12.815341999999999</v>
      </c>
      <c r="AP9" s="10"/>
      <c r="AQ9" s="11"/>
      <c r="AR9" s="11"/>
      <c r="AS9" s="11"/>
      <c r="AT9" s="12"/>
      <c r="AU9" s="11"/>
      <c r="AV9" s="11"/>
      <c r="AW9" s="11"/>
      <c r="AX9" s="13"/>
    </row>
    <row r="10" spans="1:50" ht="17.25" thickBot="1" x14ac:dyDescent="0.3">
      <c r="A10" s="21">
        <v>9</v>
      </c>
      <c r="B10" s="22">
        <v>1000</v>
      </c>
      <c r="C10" s="22">
        <v>225</v>
      </c>
      <c r="D10" s="3">
        <f>T14_D!B9</f>
        <v>12.464</v>
      </c>
      <c r="E10" s="51">
        <f t="shared" si="1"/>
        <v>12.464</v>
      </c>
      <c r="F10" s="21">
        <v>69</v>
      </c>
      <c r="G10" s="22">
        <v>1500</v>
      </c>
      <c r="H10" s="22">
        <v>225</v>
      </c>
      <c r="I10" s="3">
        <f>T14_D!B69</f>
        <v>12.661</v>
      </c>
      <c r="J10" s="52">
        <f t="shared" si="0"/>
        <v>12.420440999999999</v>
      </c>
      <c r="K10" s="21">
        <v>129</v>
      </c>
      <c r="L10" s="22">
        <v>2700</v>
      </c>
      <c r="M10" s="22">
        <v>225</v>
      </c>
      <c r="N10" s="3">
        <f>T14_D!B129</f>
        <v>12.404</v>
      </c>
      <c r="O10" s="52">
        <f t="shared" si="2"/>
        <v>12.484</v>
      </c>
      <c r="P10" s="21">
        <v>189</v>
      </c>
      <c r="Q10" s="22">
        <v>3200</v>
      </c>
      <c r="R10" s="22">
        <v>225</v>
      </c>
      <c r="S10" s="3">
        <f>T14_D!B189</f>
        <v>12.651</v>
      </c>
      <c r="T10" s="52">
        <f t="shared" si="3"/>
        <v>12.4412921</v>
      </c>
      <c r="U10" s="40">
        <v>249</v>
      </c>
      <c r="V10" s="2">
        <v>1000</v>
      </c>
      <c r="W10" s="2">
        <v>5025</v>
      </c>
      <c r="X10" s="2">
        <f>T14_D!B249</f>
        <v>12.808999999999999</v>
      </c>
      <c r="Y10" s="51">
        <f t="shared" si="4"/>
        <v>12.821808999999998</v>
      </c>
      <c r="Z10" s="1">
        <v>369</v>
      </c>
      <c r="AA10" s="2">
        <v>1500</v>
      </c>
      <c r="AB10" s="2">
        <v>5025</v>
      </c>
      <c r="AC10" s="2">
        <f>T14_D!B369</f>
        <v>13.016999999999999</v>
      </c>
      <c r="AD10" s="51">
        <f t="shared" si="5"/>
        <v>12.808727999999999</v>
      </c>
      <c r="AE10" s="1">
        <v>489</v>
      </c>
      <c r="AF10" s="2">
        <v>2700</v>
      </c>
      <c r="AG10" s="2">
        <v>5025</v>
      </c>
      <c r="AH10" s="2">
        <f>T14_D!B489</f>
        <v>12.73</v>
      </c>
      <c r="AI10" s="51">
        <f t="shared" si="6"/>
        <v>12.835460000000001</v>
      </c>
      <c r="AJ10" s="1">
        <v>609</v>
      </c>
      <c r="AK10" s="2">
        <v>3200</v>
      </c>
      <c r="AL10" s="2">
        <v>5025</v>
      </c>
      <c r="AM10" s="2">
        <f>T14_D!B609</f>
        <v>12.997</v>
      </c>
      <c r="AN10" s="51">
        <f t="shared" si="7"/>
        <v>12.830057</v>
      </c>
      <c r="AP10" s="10"/>
      <c r="AQ10" s="56">
        <f>AVERAGE(E2:E10)</f>
        <v>12.471333333333332</v>
      </c>
      <c r="AR10" s="14"/>
      <c r="AS10" s="56">
        <f>AVERAGE(J2:J10)</f>
        <v>12.441696</v>
      </c>
      <c r="AT10" s="15"/>
      <c r="AU10" s="56">
        <f>AVERAGE(O2:O10)</f>
        <v>12.497888888888887</v>
      </c>
      <c r="AV10" s="14"/>
      <c r="AW10" s="56">
        <f>AVERAGE(T2:T10)</f>
        <v>12.441400666666665</v>
      </c>
      <c r="AX10" s="13"/>
    </row>
    <row r="11" spans="1:50" ht="17.25" thickTop="1" x14ac:dyDescent="0.25">
      <c r="A11" s="28">
        <v>10</v>
      </c>
      <c r="B11" s="29">
        <v>1000</v>
      </c>
      <c r="C11" s="29">
        <v>250</v>
      </c>
      <c r="D11" s="3">
        <f>T14_D!B10</f>
        <v>12.468999999999999</v>
      </c>
      <c r="E11" s="51">
        <f t="shared" si="1"/>
        <v>12.468999999999999</v>
      </c>
      <c r="F11" s="31">
        <v>70</v>
      </c>
      <c r="G11" s="29">
        <v>1500</v>
      </c>
      <c r="H11" s="29">
        <v>250</v>
      </c>
      <c r="I11" s="3">
        <f>T14_D!B70</f>
        <v>12.691000000000001</v>
      </c>
      <c r="J11" s="61">
        <f t="shared" si="0"/>
        <v>12.449871</v>
      </c>
      <c r="K11" s="31">
        <v>130</v>
      </c>
      <c r="L11" s="29">
        <v>2700</v>
      </c>
      <c r="M11" s="29">
        <v>250</v>
      </c>
      <c r="N11" s="3">
        <f>T14_D!B130</f>
        <v>12.419</v>
      </c>
      <c r="O11" s="61">
        <f t="shared" si="2"/>
        <v>12.499000000000001</v>
      </c>
      <c r="P11" s="31">
        <v>190</v>
      </c>
      <c r="Q11" s="29">
        <v>3200</v>
      </c>
      <c r="R11" s="29">
        <v>250</v>
      </c>
      <c r="S11" s="3">
        <f>T14_D!B190</f>
        <v>12.622</v>
      </c>
      <c r="T11" s="62">
        <f t="shared" si="3"/>
        <v>12.4129562</v>
      </c>
      <c r="U11" s="40">
        <v>250</v>
      </c>
      <c r="V11" s="2">
        <v>1000</v>
      </c>
      <c r="W11" s="2">
        <v>5050</v>
      </c>
      <c r="X11" s="2">
        <f>T14_D!B250</f>
        <v>12.843999999999999</v>
      </c>
      <c r="Y11" s="51">
        <f t="shared" si="4"/>
        <v>12.856843999999999</v>
      </c>
      <c r="Z11" s="1">
        <v>370</v>
      </c>
      <c r="AA11" s="2">
        <v>1500</v>
      </c>
      <c r="AB11" s="2">
        <v>5050</v>
      </c>
      <c r="AC11" s="2">
        <f>T14_D!B370</f>
        <v>13.031000000000001</v>
      </c>
      <c r="AD11" s="51">
        <f t="shared" si="5"/>
        <v>12.822504</v>
      </c>
      <c r="AE11" s="1">
        <v>490</v>
      </c>
      <c r="AF11" s="2">
        <v>2700</v>
      </c>
      <c r="AG11" s="2">
        <v>5050</v>
      </c>
      <c r="AH11" s="2">
        <f>T14_D!B490</f>
        <v>12.75</v>
      </c>
      <c r="AI11" s="51">
        <f t="shared" si="6"/>
        <v>12.855499999999999</v>
      </c>
      <c r="AJ11" s="1">
        <v>610</v>
      </c>
      <c r="AK11" s="2">
        <v>3200</v>
      </c>
      <c r="AL11" s="2">
        <v>5050</v>
      </c>
      <c r="AM11" s="2">
        <f>T14_D!B610</f>
        <v>13.031000000000001</v>
      </c>
      <c r="AN11" s="51">
        <f t="shared" si="7"/>
        <v>12.863411000000001</v>
      </c>
      <c r="AP11" s="10"/>
      <c r="AQ11" s="55">
        <f>AQ12-AQ10</f>
        <v>0.39474211111111224</v>
      </c>
      <c r="AR11" s="16"/>
      <c r="AS11" s="55">
        <f>AS12-AS10</f>
        <v>0.39677066666666683</v>
      </c>
      <c r="AT11" s="15"/>
      <c r="AU11" s="55">
        <f>AU12-AU10</f>
        <v>0.39646644444444412</v>
      </c>
      <c r="AV11" s="16"/>
      <c r="AW11" s="55">
        <f>AW12-AW10</f>
        <v>0.42593433333333586</v>
      </c>
      <c r="AX11" s="13"/>
    </row>
    <row r="12" spans="1:50" x14ac:dyDescent="0.25">
      <c r="A12" s="32">
        <v>11</v>
      </c>
      <c r="B12" s="2">
        <v>1000</v>
      </c>
      <c r="C12" s="2">
        <v>275</v>
      </c>
      <c r="D12" s="3">
        <f>T14_D!B11</f>
        <v>12.483000000000001</v>
      </c>
      <c r="E12" s="51">
        <f t="shared" si="1"/>
        <v>12.483000000000001</v>
      </c>
      <c r="F12" s="1">
        <v>71</v>
      </c>
      <c r="G12" s="2">
        <v>1500</v>
      </c>
      <c r="H12" s="2">
        <v>275</v>
      </c>
      <c r="I12" s="3">
        <f>T14_D!B71</f>
        <v>12.680999999999999</v>
      </c>
      <c r="J12" s="51">
        <f t="shared" si="0"/>
        <v>12.440060999999998</v>
      </c>
      <c r="K12" s="1">
        <v>131</v>
      </c>
      <c r="L12" s="2">
        <v>2700</v>
      </c>
      <c r="M12" s="2">
        <v>275</v>
      </c>
      <c r="N12" s="3">
        <f>T14_D!B131</f>
        <v>12.409000000000001</v>
      </c>
      <c r="O12" s="51">
        <f t="shared" si="2"/>
        <v>12.489000000000001</v>
      </c>
      <c r="P12" s="1">
        <v>191</v>
      </c>
      <c r="Q12" s="2">
        <v>3200</v>
      </c>
      <c r="R12" s="2">
        <v>275</v>
      </c>
      <c r="S12" s="3">
        <f>T14_D!B191</f>
        <v>12.661</v>
      </c>
      <c r="T12" s="63">
        <f t="shared" si="3"/>
        <v>12.451063099999999</v>
      </c>
      <c r="U12" s="40">
        <v>251</v>
      </c>
      <c r="V12" s="2">
        <v>1000</v>
      </c>
      <c r="W12" s="2">
        <v>5075</v>
      </c>
      <c r="X12" s="2">
        <f>T14_D!B251</f>
        <v>12.829000000000001</v>
      </c>
      <c r="Y12" s="51">
        <f t="shared" si="4"/>
        <v>12.841828999999999</v>
      </c>
      <c r="Z12" s="1">
        <v>371</v>
      </c>
      <c r="AA12" s="2">
        <v>1500</v>
      </c>
      <c r="AB12" s="2">
        <v>5075</v>
      </c>
      <c r="AC12" s="2">
        <f>T14_D!B371</f>
        <v>13.031000000000001</v>
      </c>
      <c r="AD12" s="51">
        <f t="shared" si="5"/>
        <v>12.822504</v>
      </c>
      <c r="AE12" s="1">
        <v>491</v>
      </c>
      <c r="AF12" s="2">
        <v>2700</v>
      </c>
      <c r="AG12" s="2">
        <v>5075</v>
      </c>
      <c r="AH12" s="2">
        <f>T14_D!B491</f>
        <v>12.76</v>
      </c>
      <c r="AI12" s="51">
        <f t="shared" si="6"/>
        <v>12.86552</v>
      </c>
      <c r="AJ12" s="1">
        <v>611</v>
      </c>
      <c r="AK12" s="2">
        <v>3200</v>
      </c>
      <c r="AL12" s="2">
        <v>5075</v>
      </c>
      <c r="AM12" s="2">
        <f>T14_D!B611</f>
        <v>12.992000000000001</v>
      </c>
      <c r="AN12" s="51">
        <f t="shared" si="7"/>
        <v>12.825152000000001</v>
      </c>
      <c r="AP12" s="10"/>
      <c r="AQ12" s="56">
        <f>AVERAGE(E21:E29)</f>
        <v>12.866075444444444</v>
      </c>
      <c r="AR12" s="16"/>
      <c r="AS12" s="56">
        <f>AVERAGE(J21:J29)</f>
        <v>12.838466666666667</v>
      </c>
      <c r="AT12" s="15"/>
      <c r="AU12" s="56">
        <f>AVERAGE(O21:O29)</f>
        <v>12.894355333333332</v>
      </c>
      <c r="AV12" s="16"/>
      <c r="AW12" s="56">
        <f>AVERAGE(T21:T29)</f>
        <v>12.867335000000001</v>
      </c>
      <c r="AX12" s="13"/>
    </row>
    <row r="13" spans="1:50" x14ac:dyDescent="0.25">
      <c r="A13" s="32">
        <v>12</v>
      </c>
      <c r="B13" s="2">
        <v>1000</v>
      </c>
      <c r="C13" s="2">
        <v>300</v>
      </c>
      <c r="D13" s="3">
        <f>T14_D!B12</f>
        <v>12.468999999999999</v>
      </c>
      <c r="E13" s="51">
        <f t="shared" si="1"/>
        <v>12.468999999999999</v>
      </c>
      <c r="F13" s="1">
        <v>72</v>
      </c>
      <c r="G13" s="2">
        <v>1500</v>
      </c>
      <c r="H13" s="2">
        <v>300</v>
      </c>
      <c r="I13" s="3">
        <f>T14_D!B72</f>
        <v>12.666</v>
      </c>
      <c r="J13" s="51">
        <f t="shared" si="0"/>
        <v>12.425345999999999</v>
      </c>
      <c r="K13" s="1">
        <v>132</v>
      </c>
      <c r="L13" s="2">
        <v>2700</v>
      </c>
      <c r="M13" s="2">
        <v>300</v>
      </c>
      <c r="N13" s="3">
        <f>T14_D!B132</f>
        <v>12.419</v>
      </c>
      <c r="O13" s="51">
        <f>N13*$O$1+0.08</f>
        <v>12.523838000000001</v>
      </c>
      <c r="P13" s="1">
        <v>192</v>
      </c>
      <c r="Q13" s="2">
        <v>3200</v>
      </c>
      <c r="R13" s="2">
        <v>300</v>
      </c>
      <c r="S13" s="3">
        <f>T14_D!B192</f>
        <v>12.670999999999999</v>
      </c>
      <c r="T13" s="63">
        <f>S13*$S$1+0.08</f>
        <v>12.510250999999998</v>
      </c>
      <c r="U13" s="40">
        <v>252</v>
      </c>
      <c r="V13" s="2">
        <v>1000</v>
      </c>
      <c r="W13" s="2">
        <v>5100</v>
      </c>
      <c r="X13" s="2">
        <f>T14_D!B252</f>
        <v>12.834</v>
      </c>
      <c r="Y13" s="51">
        <f t="shared" si="4"/>
        <v>12.846833999999998</v>
      </c>
      <c r="Z13" s="1">
        <v>372</v>
      </c>
      <c r="AA13" s="2">
        <v>1500</v>
      </c>
      <c r="AB13" s="2">
        <v>5100</v>
      </c>
      <c r="AC13" s="2">
        <f>T14_D!B372</f>
        <v>13.016999999999999</v>
      </c>
      <c r="AD13" s="51">
        <f t="shared" si="5"/>
        <v>12.808727999999999</v>
      </c>
      <c r="AE13" s="1">
        <v>492</v>
      </c>
      <c r="AF13" s="2">
        <v>2700</v>
      </c>
      <c r="AG13" s="2">
        <v>5100</v>
      </c>
      <c r="AH13" s="2">
        <f>T14_D!B492</f>
        <v>12.734999999999999</v>
      </c>
      <c r="AI13" s="51">
        <f t="shared" si="6"/>
        <v>12.84047</v>
      </c>
      <c r="AJ13" s="1">
        <v>612</v>
      </c>
      <c r="AK13" s="2">
        <v>3200</v>
      </c>
      <c r="AL13" s="2">
        <v>5100</v>
      </c>
      <c r="AM13" s="2">
        <f>T14_D!B612</f>
        <v>12.981999999999999</v>
      </c>
      <c r="AN13" s="51">
        <f t="shared" si="7"/>
        <v>12.815341999999999</v>
      </c>
      <c r="AP13" s="10"/>
      <c r="AQ13" s="16"/>
      <c r="AR13" s="16"/>
      <c r="AS13" s="16"/>
      <c r="AT13" s="15"/>
      <c r="AU13" s="16"/>
      <c r="AV13" s="16"/>
      <c r="AW13" s="16"/>
      <c r="AX13" s="13"/>
    </row>
    <row r="14" spans="1:50" x14ac:dyDescent="0.25">
      <c r="A14" s="32">
        <v>13</v>
      </c>
      <c r="B14" s="2">
        <v>1000</v>
      </c>
      <c r="C14" s="2">
        <v>325</v>
      </c>
      <c r="D14" s="3">
        <f>T14_D!B13</f>
        <v>12.488</v>
      </c>
      <c r="E14" s="51">
        <f>D14*$E$1</f>
        <v>12.500487999999999</v>
      </c>
      <c r="F14" s="1">
        <v>73</v>
      </c>
      <c r="G14" s="2">
        <v>1500</v>
      </c>
      <c r="H14" s="2">
        <v>325</v>
      </c>
      <c r="I14" s="3">
        <f>T14_D!B73</f>
        <v>12.680999999999999</v>
      </c>
      <c r="J14" s="51">
        <f>I14*$I$1</f>
        <v>12.478103999999998</v>
      </c>
      <c r="K14" s="1">
        <v>133</v>
      </c>
      <c r="L14" s="2">
        <v>2700</v>
      </c>
      <c r="M14" s="2">
        <v>325</v>
      </c>
      <c r="N14" s="3">
        <f>T14_D!B133</f>
        <v>12.39</v>
      </c>
      <c r="O14" s="51">
        <f>N14*$O$1+0.08</f>
        <v>12.49478</v>
      </c>
      <c r="P14" s="1">
        <v>193</v>
      </c>
      <c r="Q14" s="2">
        <v>3200</v>
      </c>
      <c r="R14" s="2">
        <v>325</v>
      </c>
      <c r="S14" s="3">
        <f>T14_D!B193</f>
        <v>12.631</v>
      </c>
      <c r="T14" s="63">
        <f t="shared" ref="T14:T61" si="8">S14*$S$1+0.08</f>
        <v>12.471011000000001</v>
      </c>
      <c r="U14" s="40">
        <v>253</v>
      </c>
      <c r="V14" s="2">
        <v>1000</v>
      </c>
      <c r="W14" s="2">
        <v>5125</v>
      </c>
      <c r="X14" s="2">
        <f>T14_D!B253</f>
        <v>12.824</v>
      </c>
      <c r="Y14" s="51">
        <f t="shared" si="4"/>
        <v>12.836823999999998</v>
      </c>
      <c r="Z14" s="1">
        <v>373</v>
      </c>
      <c r="AA14" s="2">
        <v>1500</v>
      </c>
      <c r="AB14" s="2">
        <v>5125</v>
      </c>
      <c r="AC14" s="2">
        <f>T14_D!B373</f>
        <v>13.026</v>
      </c>
      <c r="AD14" s="51">
        <f t="shared" si="5"/>
        <v>12.817584</v>
      </c>
      <c r="AE14" s="1">
        <v>493</v>
      </c>
      <c r="AF14" s="2">
        <v>2700</v>
      </c>
      <c r="AG14" s="2">
        <v>5125</v>
      </c>
      <c r="AH14" s="2">
        <f>T14_D!B493</f>
        <v>12.734999999999999</v>
      </c>
      <c r="AI14" s="51">
        <f t="shared" si="6"/>
        <v>12.84047</v>
      </c>
      <c r="AJ14" s="1">
        <v>613</v>
      </c>
      <c r="AK14" s="2">
        <v>3200</v>
      </c>
      <c r="AL14" s="2">
        <v>5125</v>
      </c>
      <c r="AM14" s="2">
        <f>T14_D!B613</f>
        <v>12.992000000000001</v>
      </c>
      <c r="AN14" s="51">
        <f t="shared" si="7"/>
        <v>12.825152000000001</v>
      </c>
      <c r="AP14" s="10"/>
      <c r="AQ14" s="16"/>
      <c r="AR14" s="16"/>
      <c r="AS14" s="16"/>
      <c r="AT14" s="15"/>
      <c r="AU14" s="16"/>
      <c r="AV14" s="16"/>
      <c r="AW14" s="16"/>
      <c r="AX14" s="13"/>
    </row>
    <row r="15" spans="1:50" ht="17.25" thickBot="1" x14ac:dyDescent="0.3">
      <c r="A15" s="33">
        <v>14</v>
      </c>
      <c r="B15" s="34">
        <v>1000</v>
      </c>
      <c r="C15" s="34">
        <v>350</v>
      </c>
      <c r="D15" s="3">
        <f>T14_D!B14</f>
        <v>12.449</v>
      </c>
      <c r="E15" s="51">
        <f t="shared" ref="E15:E61" si="9">D15*$E$1</f>
        <v>12.461448999999998</v>
      </c>
      <c r="F15" s="36">
        <v>74</v>
      </c>
      <c r="G15" s="34">
        <v>1500</v>
      </c>
      <c r="H15" s="34">
        <v>350</v>
      </c>
      <c r="I15" s="3">
        <f>T14_D!B74</f>
        <v>12.666</v>
      </c>
      <c r="J15" s="51">
        <f t="shared" ref="J15:J61" si="10">I15*$I$1</f>
        <v>12.463343999999999</v>
      </c>
      <c r="K15" s="36">
        <v>134</v>
      </c>
      <c r="L15" s="34">
        <v>2700</v>
      </c>
      <c r="M15" s="34">
        <v>350</v>
      </c>
      <c r="N15" s="3">
        <f>T14_D!B134</f>
        <v>12.38</v>
      </c>
      <c r="O15" s="51">
        <f t="shared" ref="O15:O61" si="11">N15*$O$1+0.08</f>
        <v>12.484760000000001</v>
      </c>
      <c r="P15" s="36">
        <v>194</v>
      </c>
      <c r="Q15" s="34">
        <v>3200</v>
      </c>
      <c r="R15" s="34">
        <v>350</v>
      </c>
      <c r="S15" s="3">
        <f>T14_D!B194</f>
        <v>12.661</v>
      </c>
      <c r="T15" s="63">
        <f t="shared" si="8"/>
        <v>12.500440999999999</v>
      </c>
      <c r="U15" s="40">
        <v>254</v>
      </c>
      <c r="V15" s="2">
        <v>1000</v>
      </c>
      <c r="W15" s="2">
        <v>5150</v>
      </c>
      <c r="X15" s="2">
        <f>T14_D!B254</f>
        <v>12.824</v>
      </c>
      <c r="Y15" s="51">
        <f t="shared" si="4"/>
        <v>12.836823999999998</v>
      </c>
      <c r="Z15" s="1">
        <v>374</v>
      </c>
      <c r="AA15" s="2">
        <v>1500</v>
      </c>
      <c r="AB15" s="2">
        <v>5150</v>
      </c>
      <c r="AC15" s="2">
        <f>T14_D!B374</f>
        <v>12.997</v>
      </c>
      <c r="AD15" s="51">
        <f t="shared" si="5"/>
        <v>12.789047999999999</v>
      </c>
      <c r="AE15" s="1">
        <v>494</v>
      </c>
      <c r="AF15" s="2">
        <v>2700</v>
      </c>
      <c r="AG15" s="2">
        <v>5150</v>
      </c>
      <c r="AH15" s="2">
        <f>T14_D!B494</f>
        <v>12.75</v>
      </c>
      <c r="AI15" s="51">
        <f t="shared" si="6"/>
        <v>12.855499999999999</v>
      </c>
      <c r="AJ15" s="1">
        <v>614</v>
      </c>
      <c r="AK15" s="2">
        <v>3200</v>
      </c>
      <c r="AL15" s="2">
        <v>5150</v>
      </c>
      <c r="AM15" s="2">
        <f>T14_D!B614</f>
        <v>12.962</v>
      </c>
      <c r="AN15" s="51">
        <f t="shared" si="7"/>
        <v>12.795722</v>
      </c>
      <c r="AP15" s="10"/>
      <c r="AQ15" s="16"/>
      <c r="AR15" s="16"/>
      <c r="AS15" s="16"/>
      <c r="AT15" s="15"/>
      <c r="AU15" s="16"/>
      <c r="AV15" s="16"/>
      <c r="AW15" s="16"/>
      <c r="AX15" s="13"/>
    </row>
    <row r="16" spans="1:50" ht="17.25" thickTop="1" x14ac:dyDescent="0.25">
      <c r="A16" s="24">
        <v>15</v>
      </c>
      <c r="B16" s="25">
        <v>1000</v>
      </c>
      <c r="C16" s="25">
        <v>375</v>
      </c>
      <c r="D16" s="3">
        <f>T14_D!B15</f>
        <v>12.468999999999999</v>
      </c>
      <c r="E16" s="51">
        <f t="shared" si="9"/>
        <v>12.481468999999999</v>
      </c>
      <c r="F16" s="24">
        <v>75</v>
      </c>
      <c r="G16" s="25">
        <v>1500</v>
      </c>
      <c r="H16" s="25">
        <v>375</v>
      </c>
      <c r="I16" s="3">
        <f>T14_D!B75</f>
        <v>12.686</v>
      </c>
      <c r="J16" s="51">
        <f t="shared" si="10"/>
        <v>12.483024</v>
      </c>
      <c r="K16" s="24">
        <v>135</v>
      </c>
      <c r="L16" s="25">
        <v>2700</v>
      </c>
      <c r="M16" s="25">
        <v>375</v>
      </c>
      <c r="N16" s="3">
        <f>T14_D!B135</f>
        <v>12.394</v>
      </c>
      <c r="O16" s="51">
        <f t="shared" si="11"/>
        <v>12.498787999999999</v>
      </c>
      <c r="P16" s="24">
        <v>195</v>
      </c>
      <c r="Q16" s="25">
        <v>3200</v>
      </c>
      <c r="R16" s="25">
        <v>375</v>
      </c>
      <c r="S16" s="3">
        <f>T14_D!B195</f>
        <v>12.617000000000001</v>
      </c>
      <c r="T16" s="63">
        <f t="shared" si="8"/>
        <v>12.457277000000001</v>
      </c>
      <c r="U16" s="1">
        <v>255</v>
      </c>
      <c r="V16" s="2">
        <v>1000</v>
      </c>
      <c r="W16" s="2">
        <v>5175</v>
      </c>
      <c r="X16" s="2">
        <f>T14_D!B255</f>
        <v>12.824</v>
      </c>
      <c r="Y16" s="51">
        <f t="shared" si="4"/>
        <v>12.836823999999998</v>
      </c>
      <c r="Z16" s="1">
        <v>375</v>
      </c>
      <c r="AA16" s="2">
        <v>1500</v>
      </c>
      <c r="AB16" s="2">
        <v>5175</v>
      </c>
      <c r="AC16" s="2">
        <f>T14_D!B375</f>
        <v>13.002000000000001</v>
      </c>
      <c r="AD16" s="51">
        <f t="shared" si="5"/>
        <v>12.793968000000001</v>
      </c>
      <c r="AE16" s="1">
        <v>495</v>
      </c>
      <c r="AF16" s="2">
        <v>2700</v>
      </c>
      <c r="AG16" s="2">
        <v>5175</v>
      </c>
      <c r="AH16" s="2">
        <f>T14_D!B495</f>
        <v>12.75</v>
      </c>
      <c r="AI16" s="51">
        <f t="shared" si="6"/>
        <v>12.855499999999999</v>
      </c>
      <c r="AJ16" s="1">
        <v>615</v>
      </c>
      <c r="AK16" s="2">
        <v>3200</v>
      </c>
      <c r="AL16" s="2">
        <v>5175</v>
      </c>
      <c r="AM16" s="2">
        <f>T14_D!B615</f>
        <v>12.987</v>
      </c>
      <c r="AN16" s="51">
        <f t="shared" si="7"/>
        <v>12.820247</v>
      </c>
      <c r="AP16" s="10"/>
      <c r="AQ16" s="16"/>
      <c r="AR16" s="16"/>
      <c r="AS16" s="16"/>
      <c r="AT16" s="15"/>
      <c r="AU16" s="16"/>
      <c r="AV16" s="16"/>
      <c r="AW16" s="16"/>
      <c r="AX16" s="13"/>
    </row>
    <row r="17" spans="1:50" x14ac:dyDescent="0.25">
      <c r="A17" s="24">
        <v>16</v>
      </c>
      <c r="B17" s="25">
        <v>1000</v>
      </c>
      <c r="C17" s="25">
        <v>400</v>
      </c>
      <c r="D17" s="3">
        <f>T14_D!B16</f>
        <v>12.454000000000001</v>
      </c>
      <c r="E17" s="51">
        <f t="shared" si="9"/>
        <v>12.466453999999999</v>
      </c>
      <c r="F17" s="24">
        <v>76</v>
      </c>
      <c r="G17" s="25">
        <v>1500</v>
      </c>
      <c r="H17" s="25">
        <v>400</v>
      </c>
      <c r="I17" s="3">
        <f>T14_D!B76</f>
        <v>12.676</v>
      </c>
      <c r="J17" s="51">
        <f t="shared" si="10"/>
        <v>12.473184</v>
      </c>
      <c r="K17" s="24">
        <v>136</v>
      </c>
      <c r="L17" s="25">
        <v>2700</v>
      </c>
      <c r="M17" s="25">
        <v>400</v>
      </c>
      <c r="N17" s="3">
        <f>T14_D!B136</f>
        <v>12.36</v>
      </c>
      <c r="O17" s="51">
        <f t="shared" si="11"/>
        <v>12.46472</v>
      </c>
      <c r="P17" s="24">
        <v>196</v>
      </c>
      <c r="Q17" s="25">
        <v>3200</v>
      </c>
      <c r="R17" s="25">
        <v>400</v>
      </c>
      <c r="S17" s="3">
        <f>T14_D!B196</f>
        <v>12.656000000000001</v>
      </c>
      <c r="T17" s="63">
        <f t="shared" si="8"/>
        <v>12.495536000000001</v>
      </c>
      <c r="U17" s="24">
        <v>256</v>
      </c>
      <c r="V17" s="25">
        <v>1000</v>
      </c>
      <c r="W17" s="25">
        <v>5200</v>
      </c>
      <c r="X17" s="2">
        <f>T14_D!B256</f>
        <v>12.808999999999999</v>
      </c>
      <c r="Y17" s="51">
        <f t="shared" si="4"/>
        <v>12.821808999999998</v>
      </c>
      <c r="Z17" s="24">
        <v>376</v>
      </c>
      <c r="AA17" s="25">
        <v>1500</v>
      </c>
      <c r="AB17" s="25">
        <v>5200</v>
      </c>
      <c r="AC17" s="2">
        <f>T14_D!B376</f>
        <v>13.026</v>
      </c>
      <c r="AD17" s="51">
        <f t="shared" si="5"/>
        <v>12.817584</v>
      </c>
      <c r="AE17" s="24">
        <v>496</v>
      </c>
      <c r="AF17" s="25">
        <v>2700</v>
      </c>
      <c r="AG17" s="25">
        <v>5200</v>
      </c>
      <c r="AH17" s="2">
        <f>T14_D!B496</f>
        <v>12.73</v>
      </c>
      <c r="AI17" s="51">
        <f t="shared" si="6"/>
        <v>12.835460000000001</v>
      </c>
      <c r="AJ17" s="24">
        <v>616</v>
      </c>
      <c r="AK17" s="25">
        <v>3200</v>
      </c>
      <c r="AL17" s="25">
        <v>5200</v>
      </c>
      <c r="AM17" s="2">
        <f>T14_D!B616</f>
        <v>13.016999999999999</v>
      </c>
      <c r="AN17" s="51">
        <f t="shared" si="7"/>
        <v>12.849677</v>
      </c>
      <c r="AP17" s="10"/>
      <c r="AQ17" s="16"/>
      <c r="AR17" s="16"/>
      <c r="AS17" s="16"/>
      <c r="AT17" s="15"/>
      <c r="AU17" s="16"/>
      <c r="AV17" s="16"/>
      <c r="AW17" s="16"/>
      <c r="AX17" s="13"/>
    </row>
    <row r="18" spans="1:50" x14ac:dyDescent="0.25">
      <c r="A18" s="1">
        <v>17</v>
      </c>
      <c r="B18" s="2">
        <v>1000</v>
      </c>
      <c r="C18" s="2">
        <v>425</v>
      </c>
      <c r="D18" s="3">
        <f>T14_D!B17</f>
        <v>12.404</v>
      </c>
      <c r="E18" s="51">
        <f t="shared" si="9"/>
        <v>12.416403999999998</v>
      </c>
      <c r="F18" s="1">
        <v>77</v>
      </c>
      <c r="G18" s="2">
        <v>1500</v>
      </c>
      <c r="H18" s="2">
        <v>425</v>
      </c>
      <c r="I18" s="3">
        <f>T14_D!B77</f>
        <v>12.686</v>
      </c>
      <c r="J18" s="51">
        <f t="shared" si="10"/>
        <v>12.483024</v>
      </c>
      <c r="K18" s="1">
        <v>137</v>
      </c>
      <c r="L18" s="2">
        <v>2700</v>
      </c>
      <c r="M18" s="2">
        <v>425</v>
      </c>
      <c r="N18" s="3">
        <f>T14_D!B137</f>
        <v>12.834</v>
      </c>
      <c r="O18" s="51">
        <f t="shared" si="11"/>
        <v>12.939667999999999</v>
      </c>
      <c r="P18" s="1">
        <v>197</v>
      </c>
      <c r="Q18" s="2">
        <v>3200</v>
      </c>
      <c r="R18" s="2">
        <v>425</v>
      </c>
      <c r="S18" s="3">
        <f>T14_D!B197</f>
        <v>12.666</v>
      </c>
      <c r="T18" s="63">
        <f t="shared" si="8"/>
        <v>12.505345999999999</v>
      </c>
      <c r="U18" s="1">
        <v>257</v>
      </c>
      <c r="V18" s="2">
        <v>1000</v>
      </c>
      <c r="W18" s="2">
        <v>5225</v>
      </c>
      <c r="X18" s="2">
        <f>T14_D!B257</f>
        <v>12.834</v>
      </c>
      <c r="Y18" s="51">
        <f t="shared" si="4"/>
        <v>12.846833999999998</v>
      </c>
      <c r="Z18" s="1">
        <v>377</v>
      </c>
      <c r="AA18" s="2">
        <v>1500</v>
      </c>
      <c r="AB18" s="2">
        <v>5225</v>
      </c>
      <c r="AC18" s="2">
        <f>T14_D!B377</f>
        <v>13.021000000000001</v>
      </c>
      <c r="AD18" s="51">
        <f t="shared" si="5"/>
        <v>12.812664</v>
      </c>
      <c r="AE18" s="1">
        <v>497</v>
      </c>
      <c r="AF18" s="2">
        <v>2700</v>
      </c>
      <c r="AG18" s="2">
        <v>5225</v>
      </c>
      <c r="AH18" s="2">
        <f>T14_D!B497</f>
        <v>12.75</v>
      </c>
      <c r="AI18" s="51">
        <f t="shared" si="6"/>
        <v>12.855499999999999</v>
      </c>
      <c r="AJ18" s="1">
        <v>617</v>
      </c>
      <c r="AK18" s="2">
        <v>3200</v>
      </c>
      <c r="AL18" s="2">
        <v>5225</v>
      </c>
      <c r="AM18" s="2">
        <f>T14_D!B617</f>
        <v>13.002000000000001</v>
      </c>
      <c r="AN18" s="51">
        <f t="shared" si="7"/>
        <v>12.834962000000001</v>
      </c>
      <c r="AP18" s="10"/>
      <c r="AQ18" s="16"/>
      <c r="AR18" s="16"/>
      <c r="AS18" s="16"/>
      <c r="AT18" s="15"/>
      <c r="AU18" s="16"/>
      <c r="AV18" s="16"/>
      <c r="AW18" s="16"/>
      <c r="AX18" s="13"/>
    </row>
    <row r="19" spans="1:50" x14ac:dyDescent="0.25">
      <c r="A19" s="1">
        <v>18</v>
      </c>
      <c r="B19" s="2">
        <v>1000</v>
      </c>
      <c r="C19" s="2">
        <v>450</v>
      </c>
      <c r="D19" s="3">
        <f>T14_D!B18</f>
        <v>12.868</v>
      </c>
      <c r="E19" s="51">
        <f t="shared" si="9"/>
        <v>12.880868</v>
      </c>
      <c r="F19" s="1">
        <v>78</v>
      </c>
      <c r="G19" s="2">
        <v>1500</v>
      </c>
      <c r="H19" s="2">
        <v>450</v>
      </c>
      <c r="I19" s="3">
        <f>T14_D!B78</f>
        <v>12.849</v>
      </c>
      <c r="J19" s="51">
        <f t="shared" si="10"/>
        <v>12.643416</v>
      </c>
      <c r="K19" s="1">
        <v>138</v>
      </c>
      <c r="L19" s="2">
        <v>2700</v>
      </c>
      <c r="M19" s="2">
        <v>450</v>
      </c>
      <c r="N19" s="3">
        <f>T14_D!B138</f>
        <v>12.808999999999999</v>
      </c>
      <c r="O19" s="51">
        <f t="shared" si="11"/>
        <v>12.914617999999999</v>
      </c>
      <c r="P19" s="1">
        <v>198</v>
      </c>
      <c r="Q19" s="2">
        <v>3200</v>
      </c>
      <c r="R19" s="2">
        <v>450</v>
      </c>
      <c r="S19" s="3">
        <f>T14_D!B198</f>
        <v>13.041</v>
      </c>
      <c r="T19" s="63">
        <f t="shared" si="8"/>
        <v>12.873221000000001</v>
      </c>
      <c r="U19" s="1">
        <v>258</v>
      </c>
      <c r="V19" s="2">
        <v>1000</v>
      </c>
      <c r="W19" s="2">
        <v>5250</v>
      </c>
      <c r="X19" s="2">
        <f>T14_D!B258</f>
        <v>12.808999999999999</v>
      </c>
      <c r="Y19" s="51">
        <f t="shared" si="4"/>
        <v>12.821808999999998</v>
      </c>
      <c r="Z19" s="1">
        <v>378</v>
      </c>
      <c r="AA19" s="2">
        <v>1500</v>
      </c>
      <c r="AB19" s="2">
        <v>5250</v>
      </c>
      <c r="AC19" s="2">
        <f>T14_D!B378</f>
        <v>13.007</v>
      </c>
      <c r="AD19" s="51">
        <f t="shared" si="5"/>
        <v>12.798888</v>
      </c>
      <c r="AE19" s="1">
        <v>498</v>
      </c>
      <c r="AF19" s="2">
        <v>2700</v>
      </c>
      <c r="AG19" s="2">
        <v>5250</v>
      </c>
      <c r="AH19" s="2">
        <f>T14_D!B498</f>
        <v>12.744999999999999</v>
      </c>
      <c r="AI19" s="51">
        <f t="shared" si="6"/>
        <v>12.850489999999999</v>
      </c>
      <c r="AJ19" s="1">
        <v>618</v>
      </c>
      <c r="AK19" s="2">
        <v>3200</v>
      </c>
      <c r="AL19" s="2">
        <v>5250</v>
      </c>
      <c r="AM19" s="2">
        <f>T14_D!B618</f>
        <v>13.016999999999999</v>
      </c>
      <c r="AN19" s="51">
        <f t="shared" si="7"/>
        <v>12.849677</v>
      </c>
      <c r="AP19" s="10"/>
      <c r="AQ19" s="16"/>
      <c r="AR19" s="16"/>
      <c r="AS19" s="16"/>
      <c r="AT19" s="15"/>
      <c r="AU19" s="16"/>
      <c r="AV19" s="16"/>
      <c r="AW19" s="16"/>
      <c r="AX19" s="13"/>
    </row>
    <row r="20" spans="1:50" x14ac:dyDescent="0.25">
      <c r="A20" s="1">
        <v>19</v>
      </c>
      <c r="B20" s="2">
        <v>1000</v>
      </c>
      <c r="C20" s="2">
        <v>475</v>
      </c>
      <c r="D20" s="3">
        <f>T14_D!B19</f>
        <v>12.878</v>
      </c>
      <c r="E20" s="51">
        <f t="shared" si="9"/>
        <v>12.890877999999999</v>
      </c>
      <c r="F20" s="1">
        <v>79</v>
      </c>
      <c r="G20" s="2">
        <v>1500</v>
      </c>
      <c r="H20" s="2">
        <v>475</v>
      </c>
      <c r="I20" s="3">
        <f>T14_D!B79</f>
        <v>13.076000000000001</v>
      </c>
      <c r="J20" s="51">
        <f t="shared" si="10"/>
        <v>12.866784000000001</v>
      </c>
      <c r="K20" s="1">
        <v>139</v>
      </c>
      <c r="L20" s="2">
        <v>2700</v>
      </c>
      <c r="M20" s="2">
        <v>475</v>
      </c>
      <c r="N20" s="3">
        <f>T14_D!B139</f>
        <v>12.794</v>
      </c>
      <c r="O20" s="51">
        <f t="shared" si="11"/>
        <v>12.899588000000001</v>
      </c>
      <c r="P20" s="1">
        <v>199</v>
      </c>
      <c r="Q20" s="2">
        <v>3200</v>
      </c>
      <c r="R20" s="2">
        <v>475</v>
      </c>
      <c r="S20" s="3">
        <f>T14_D!B199</f>
        <v>13.051</v>
      </c>
      <c r="T20" s="63">
        <f t="shared" si="8"/>
        <v>12.883031000000001</v>
      </c>
      <c r="U20" s="1">
        <v>259</v>
      </c>
      <c r="V20" s="2">
        <v>1000</v>
      </c>
      <c r="W20" s="2">
        <v>5275</v>
      </c>
      <c r="X20" s="2">
        <f>T14_D!B259</f>
        <v>12.798999999999999</v>
      </c>
      <c r="Y20" s="51">
        <f t="shared" si="4"/>
        <v>12.811798999999999</v>
      </c>
      <c r="Z20" s="1">
        <v>379</v>
      </c>
      <c r="AA20" s="2">
        <v>1500</v>
      </c>
      <c r="AB20" s="2">
        <v>5275</v>
      </c>
      <c r="AC20" s="2">
        <f>T14_D!B379</f>
        <v>13.016999999999999</v>
      </c>
      <c r="AD20" s="51">
        <f t="shared" si="5"/>
        <v>12.808727999999999</v>
      </c>
      <c r="AE20" s="1">
        <v>499</v>
      </c>
      <c r="AF20" s="2">
        <v>2700</v>
      </c>
      <c r="AG20" s="2">
        <v>5275</v>
      </c>
      <c r="AH20" s="2">
        <f>T14_D!B499</f>
        <v>12.74</v>
      </c>
      <c r="AI20" s="51">
        <f t="shared" si="6"/>
        <v>12.84548</v>
      </c>
      <c r="AJ20" s="1">
        <v>619</v>
      </c>
      <c r="AK20" s="2">
        <v>3200</v>
      </c>
      <c r="AL20" s="2">
        <v>5275</v>
      </c>
      <c r="AM20" s="2">
        <f>T14_D!B619</f>
        <v>12.997</v>
      </c>
      <c r="AN20" s="51">
        <f t="shared" si="7"/>
        <v>12.830057</v>
      </c>
      <c r="AP20" s="10"/>
      <c r="AQ20" s="16"/>
      <c r="AR20" s="16"/>
      <c r="AS20" s="16"/>
      <c r="AT20" s="15"/>
      <c r="AU20" s="16"/>
      <c r="AV20" s="16"/>
      <c r="AW20" s="16"/>
      <c r="AX20" s="13"/>
    </row>
    <row r="21" spans="1:50" x14ac:dyDescent="0.25">
      <c r="A21" s="1">
        <v>20</v>
      </c>
      <c r="B21" s="2">
        <v>1000</v>
      </c>
      <c r="C21" s="2">
        <v>500</v>
      </c>
      <c r="D21" s="3">
        <f>T14_D!B20</f>
        <v>12.863</v>
      </c>
      <c r="E21" s="51">
        <f t="shared" si="9"/>
        <v>12.875862999999999</v>
      </c>
      <c r="F21" s="1">
        <v>80</v>
      </c>
      <c r="G21" s="2">
        <v>1500</v>
      </c>
      <c r="H21" s="2">
        <v>500</v>
      </c>
      <c r="I21" s="3">
        <f>T14_D!B80</f>
        <v>13.045999999999999</v>
      </c>
      <c r="J21" s="51">
        <f t="shared" si="10"/>
        <v>12.837263999999999</v>
      </c>
      <c r="K21" s="1">
        <v>140</v>
      </c>
      <c r="L21" s="2">
        <v>2700</v>
      </c>
      <c r="M21" s="2">
        <v>500</v>
      </c>
      <c r="N21" s="3">
        <f>T14_D!B140</f>
        <v>12.789</v>
      </c>
      <c r="O21" s="51">
        <f t="shared" si="11"/>
        <v>12.894577999999999</v>
      </c>
      <c r="P21" s="1">
        <v>200</v>
      </c>
      <c r="Q21" s="2">
        <v>3200</v>
      </c>
      <c r="R21" s="2">
        <v>500</v>
      </c>
      <c r="S21" s="3">
        <f>T14_D!B200</f>
        <v>13.051</v>
      </c>
      <c r="T21" s="63">
        <f t="shared" si="8"/>
        <v>12.883031000000001</v>
      </c>
      <c r="U21" s="1">
        <v>260</v>
      </c>
      <c r="V21" s="2">
        <v>1000</v>
      </c>
      <c r="W21" s="2">
        <v>5300</v>
      </c>
      <c r="X21" s="2">
        <f>T14_D!B260</f>
        <v>12.798999999999999</v>
      </c>
      <c r="Y21" s="51">
        <f t="shared" si="4"/>
        <v>12.811798999999999</v>
      </c>
      <c r="Z21" s="1">
        <v>380</v>
      </c>
      <c r="AA21" s="2">
        <v>1500</v>
      </c>
      <c r="AB21" s="2">
        <v>5300</v>
      </c>
      <c r="AC21" s="2">
        <f>T14_D!B380</f>
        <v>12.997</v>
      </c>
      <c r="AD21" s="51">
        <f t="shared" si="5"/>
        <v>12.789047999999999</v>
      </c>
      <c r="AE21" s="1">
        <v>500</v>
      </c>
      <c r="AF21" s="2">
        <v>2700</v>
      </c>
      <c r="AG21" s="2">
        <v>5300</v>
      </c>
      <c r="AH21" s="2">
        <f>T14_D!B500</f>
        <v>12.755000000000001</v>
      </c>
      <c r="AI21" s="51">
        <f t="shared" si="6"/>
        <v>12.860510000000001</v>
      </c>
      <c r="AJ21" s="1">
        <v>620</v>
      </c>
      <c r="AK21" s="2">
        <v>3200</v>
      </c>
      <c r="AL21" s="2">
        <v>5300</v>
      </c>
      <c r="AM21" s="2">
        <f>T14_D!B620</f>
        <v>13.012</v>
      </c>
      <c r="AN21" s="51">
        <f t="shared" si="7"/>
        <v>12.844772000000001</v>
      </c>
      <c r="AP21" s="10"/>
      <c r="AQ21" s="16"/>
      <c r="AR21" s="16"/>
      <c r="AS21" s="16"/>
      <c r="AT21" s="15"/>
      <c r="AU21" s="16"/>
      <c r="AV21" s="16"/>
      <c r="AW21" s="16"/>
      <c r="AX21" s="13"/>
    </row>
    <row r="22" spans="1:50" x14ac:dyDescent="0.25">
      <c r="A22" s="1">
        <v>21</v>
      </c>
      <c r="B22" s="2">
        <v>1000</v>
      </c>
      <c r="C22" s="2">
        <v>525</v>
      </c>
      <c r="D22" s="3">
        <f>T14_D!B21</f>
        <v>12.872999999999999</v>
      </c>
      <c r="E22" s="51">
        <f t="shared" si="9"/>
        <v>12.885872999999998</v>
      </c>
      <c r="F22" s="1">
        <v>81</v>
      </c>
      <c r="G22" s="2">
        <v>1500</v>
      </c>
      <c r="H22" s="2">
        <v>525</v>
      </c>
      <c r="I22" s="3">
        <f>T14_D!B81</f>
        <v>13.045999999999999</v>
      </c>
      <c r="J22" s="51">
        <f t="shared" si="10"/>
        <v>12.837263999999999</v>
      </c>
      <c r="K22" s="1">
        <v>141</v>
      </c>
      <c r="L22" s="2">
        <v>2700</v>
      </c>
      <c r="M22" s="2">
        <v>525</v>
      </c>
      <c r="N22" s="3">
        <f>T14_D!B141</f>
        <v>12.798999999999999</v>
      </c>
      <c r="O22" s="51">
        <f t="shared" si="11"/>
        <v>12.904598</v>
      </c>
      <c r="P22" s="1">
        <v>201</v>
      </c>
      <c r="Q22" s="2">
        <v>3200</v>
      </c>
      <c r="R22" s="2">
        <v>525</v>
      </c>
      <c r="S22" s="3">
        <f>T14_D!B201</f>
        <v>13.041</v>
      </c>
      <c r="T22" s="63">
        <f t="shared" si="8"/>
        <v>12.873221000000001</v>
      </c>
      <c r="U22" s="1">
        <v>261</v>
      </c>
      <c r="V22" s="2">
        <v>1000</v>
      </c>
      <c r="W22" s="2">
        <v>5325</v>
      </c>
      <c r="X22" s="2">
        <f>T14_D!B261</f>
        <v>12.819000000000001</v>
      </c>
      <c r="Y22" s="51">
        <f t="shared" si="4"/>
        <v>12.831818999999999</v>
      </c>
      <c r="Z22" s="1">
        <v>381</v>
      </c>
      <c r="AA22" s="2">
        <v>1500</v>
      </c>
      <c r="AB22" s="2">
        <v>5325</v>
      </c>
      <c r="AC22" s="2">
        <f>T14_D!B381</f>
        <v>13.031000000000001</v>
      </c>
      <c r="AD22" s="51">
        <f t="shared" si="5"/>
        <v>12.822504</v>
      </c>
      <c r="AE22" s="1">
        <v>501</v>
      </c>
      <c r="AF22" s="2">
        <v>2700</v>
      </c>
      <c r="AG22" s="2">
        <v>5325</v>
      </c>
      <c r="AH22" s="2">
        <f>T14_D!B501</f>
        <v>12.74</v>
      </c>
      <c r="AI22" s="51">
        <f t="shared" si="6"/>
        <v>12.84548</v>
      </c>
      <c r="AJ22" s="1">
        <v>621</v>
      </c>
      <c r="AK22" s="2">
        <v>3200</v>
      </c>
      <c r="AL22" s="2">
        <v>5325</v>
      </c>
      <c r="AM22" s="2">
        <f>T14_D!B621</f>
        <v>13.016999999999999</v>
      </c>
      <c r="AN22" s="51">
        <f t="shared" si="7"/>
        <v>12.849677</v>
      </c>
      <c r="AP22" s="10"/>
      <c r="AQ22" s="16"/>
      <c r="AR22" s="16"/>
      <c r="AS22" s="16"/>
      <c r="AT22" s="15"/>
      <c r="AU22" s="16"/>
      <c r="AV22" s="16"/>
      <c r="AW22" s="16"/>
      <c r="AX22" s="13"/>
    </row>
    <row r="23" spans="1:50" x14ac:dyDescent="0.25">
      <c r="A23" s="1">
        <v>22</v>
      </c>
      <c r="B23" s="2">
        <v>1000</v>
      </c>
      <c r="C23" s="2">
        <v>550</v>
      </c>
      <c r="D23" s="3">
        <f>T14_D!B22</f>
        <v>12.849</v>
      </c>
      <c r="E23" s="51">
        <f t="shared" si="9"/>
        <v>12.861848999999999</v>
      </c>
      <c r="F23" s="1">
        <v>82</v>
      </c>
      <c r="G23" s="2">
        <v>1500</v>
      </c>
      <c r="H23" s="2">
        <v>550</v>
      </c>
      <c r="I23" s="3">
        <f>T14_D!B82</f>
        <v>13.007</v>
      </c>
      <c r="J23" s="51">
        <f t="shared" si="10"/>
        <v>12.798888</v>
      </c>
      <c r="K23" s="1">
        <v>142</v>
      </c>
      <c r="L23" s="2">
        <v>2700</v>
      </c>
      <c r="M23" s="2">
        <v>550</v>
      </c>
      <c r="N23" s="3">
        <f>T14_D!B142</f>
        <v>12.78</v>
      </c>
      <c r="O23" s="51">
        <f t="shared" si="11"/>
        <v>12.88556</v>
      </c>
      <c r="P23" s="1">
        <v>202</v>
      </c>
      <c r="Q23" s="2">
        <v>3200</v>
      </c>
      <c r="R23" s="2">
        <v>550</v>
      </c>
      <c r="S23" s="3">
        <f>T14_D!B202</f>
        <v>13.021000000000001</v>
      </c>
      <c r="T23" s="63">
        <f t="shared" si="8"/>
        <v>12.853601000000001</v>
      </c>
      <c r="U23" s="1">
        <v>262</v>
      </c>
      <c r="V23" s="2">
        <v>1000</v>
      </c>
      <c r="W23" s="2">
        <v>5350</v>
      </c>
      <c r="X23" s="2">
        <f>T14_D!B262</f>
        <v>12.789</v>
      </c>
      <c r="Y23" s="51">
        <f t="shared" si="4"/>
        <v>12.801788999999998</v>
      </c>
      <c r="Z23" s="1">
        <v>382</v>
      </c>
      <c r="AA23" s="2">
        <v>1500</v>
      </c>
      <c r="AB23" s="2">
        <v>5350</v>
      </c>
      <c r="AC23" s="2">
        <f>T14_D!B382</f>
        <v>12.997</v>
      </c>
      <c r="AD23" s="51">
        <f t="shared" si="5"/>
        <v>12.789047999999999</v>
      </c>
      <c r="AE23" s="1">
        <v>502</v>
      </c>
      <c r="AF23" s="2">
        <v>2700</v>
      </c>
      <c r="AG23" s="2">
        <v>5350</v>
      </c>
      <c r="AH23" s="2">
        <f>T14_D!B502</f>
        <v>12.755000000000001</v>
      </c>
      <c r="AI23" s="51">
        <f t="shared" si="6"/>
        <v>12.860510000000001</v>
      </c>
      <c r="AJ23" s="1">
        <v>622</v>
      </c>
      <c r="AK23" s="2">
        <v>3200</v>
      </c>
      <c r="AL23" s="2">
        <v>5350</v>
      </c>
      <c r="AM23" s="2">
        <f>T14_D!B622</f>
        <v>13.012</v>
      </c>
      <c r="AN23" s="51">
        <f t="shared" si="7"/>
        <v>12.844772000000001</v>
      </c>
      <c r="AP23" s="10"/>
      <c r="AQ23" s="16"/>
      <c r="AR23" s="16"/>
      <c r="AS23" s="16"/>
      <c r="AT23" s="15"/>
      <c r="AU23" s="16"/>
      <c r="AV23" s="16"/>
      <c r="AW23" s="16"/>
      <c r="AX23" s="13"/>
    </row>
    <row r="24" spans="1:50" x14ac:dyDescent="0.25">
      <c r="A24" s="1">
        <v>23</v>
      </c>
      <c r="B24" s="2">
        <v>1000</v>
      </c>
      <c r="C24" s="2">
        <v>575</v>
      </c>
      <c r="D24" s="3">
        <f>T14_D!B23</f>
        <v>12.859</v>
      </c>
      <c r="E24" s="51">
        <f t="shared" si="9"/>
        <v>12.871858999999999</v>
      </c>
      <c r="F24" s="1">
        <v>83</v>
      </c>
      <c r="G24" s="2">
        <v>1500</v>
      </c>
      <c r="H24" s="2">
        <v>575</v>
      </c>
      <c r="I24" s="3">
        <f>T14_D!B83</f>
        <v>13.061</v>
      </c>
      <c r="J24" s="51">
        <f t="shared" si="10"/>
        <v>12.852024</v>
      </c>
      <c r="K24" s="1">
        <v>143</v>
      </c>
      <c r="L24" s="2">
        <v>2700</v>
      </c>
      <c r="M24" s="2">
        <v>575</v>
      </c>
      <c r="N24" s="3">
        <f>T14_D!B143</f>
        <v>12.765000000000001</v>
      </c>
      <c r="O24" s="51">
        <f t="shared" si="11"/>
        <v>12.87053</v>
      </c>
      <c r="P24" s="1">
        <v>203</v>
      </c>
      <c r="Q24" s="2">
        <v>3200</v>
      </c>
      <c r="R24" s="2">
        <v>575</v>
      </c>
      <c r="S24" s="3">
        <f>T14_D!B203</f>
        <v>13.036</v>
      </c>
      <c r="T24" s="63">
        <f t="shared" si="8"/>
        <v>12.868316</v>
      </c>
      <c r="U24" s="1">
        <v>263</v>
      </c>
      <c r="V24" s="2">
        <v>1000</v>
      </c>
      <c r="W24" s="2">
        <v>5375</v>
      </c>
      <c r="X24" s="2">
        <f>T14_D!B263</f>
        <v>12.819000000000001</v>
      </c>
      <c r="Y24" s="51">
        <f t="shared" si="4"/>
        <v>12.831818999999999</v>
      </c>
      <c r="Z24" s="1">
        <v>383</v>
      </c>
      <c r="AA24" s="2">
        <v>1500</v>
      </c>
      <c r="AB24" s="2">
        <v>5375</v>
      </c>
      <c r="AC24" s="2">
        <f>T14_D!B383</f>
        <v>13.012</v>
      </c>
      <c r="AD24" s="51">
        <f t="shared" si="5"/>
        <v>12.803808</v>
      </c>
      <c r="AE24" s="1">
        <v>503</v>
      </c>
      <c r="AF24" s="2">
        <v>2700</v>
      </c>
      <c r="AG24" s="2">
        <v>5375</v>
      </c>
      <c r="AH24" s="2">
        <f>T14_D!B503</f>
        <v>12.77</v>
      </c>
      <c r="AI24" s="51">
        <f t="shared" si="6"/>
        <v>12.875539999999999</v>
      </c>
      <c r="AJ24" s="1">
        <v>623</v>
      </c>
      <c r="AK24" s="2">
        <v>3200</v>
      </c>
      <c r="AL24" s="2">
        <v>5375</v>
      </c>
      <c r="AM24" s="2">
        <f>T14_D!B623</f>
        <v>12.972</v>
      </c>
      <c r="AN24" s="51">
        <f t="shared" si="7"/>
        <v>12.805531999999999</v>
      </c>
      <c r="AP24" s="10"/>
      <c r="AQ24" s="16"/>
      <c r="AR24" s="16"/>
      <c r="AS24" s="16"/>
      <c r="AT24" s="15"/>
      <c r="AU24" s="16"/>
      <c r="AV24" s="16"/>
      <c r="AW24" s="16"/>
      <c r="AX24" s="13"/>
    </row>
    <row r="25" spans="1:50" x14ac:dyDescent="0.25">
      <c r="A25" s="1">
        <v>24</v>
      </c>
      <c r="B25" s="2">
        <v>1000</v>
      </c>
      <c r="C25" s="2">
        <v>600</v>
      </c>
      <c r="D25" s="3">
        <f>T14_D!B24</f>
        <v>12.853999999999999</v>
      </c>
      <c r="E25" s="51">
        <f t="shared" si="9"/>
        <v>12.866853999999998</v>
      </c>
      <c r="F25" s="1">
        <v>84</v>
      </c>
      <c r="G25" s="2">
        <v>1500</v>
      </c>
      <c r="H25" s="2">
        <v>600</v>
      </c>
      <c r="I25" s="3">
        <f>T14_D!B84</f>
        <v>13.061</v>
      </c>
      <c r="J25" s="51">
        <f t="shared" si="10"/>
        <v>12.852024</v>
      </c>
      <c r="K25" s="1">
        <v>144</v>
      </c>
      <c r="L25" s="2">
        <v>2700</v>
      </c>
      <c r="M25" s="2">
        <v>600</v>
      </c>
      <c r="N25" s="3">
        <f>T14_D!B144</f>
        <v>12.789</v>
      </c>
      <c r="O25" s="51">
        <f t="shared" si="11"/>
        <v>12.894577999999999</v>
      </c>
      <c r="P25" s="1">
        <v>204</v>
      </c>
      <c r="Q25" s="2">
        <v>3200</v>
      </c>
      <c r="R25" s="2">
        <v>600</v>
      </c>
      <c r="S25" s="3">
        <f>T14_D!B204</f>
        <v>13.026</v>
      </c>
      <c r="T25" s="63">
        <f t="shared" si="8"/>
        <v>12.858506</v>
      </c>
      <c r="U25" s="1">
        <v>264</v>
      </c>
      <c r="V25" s="2">
        <v>1000</v>
      </c>
      <c r="W25" s="2">
        <v>5400</v>
      </c>
      <c r="X25" s="2">
        <f>T14_D!B264</f>
        <v>12.829000000000001</v>
      </c>
      <c r="Y25" s="51">
        <f t="shared" si="4"/>
        <v>12.841828999999999</v>
      </c>
      <c r="Z25" s="1">
        <v>384</v>
      </c>
      <c r="AA25" s="2">
        <v>1500</v>
      </c>
      <c r="AB25" s="2">
        <v>5400</v>
      </c>
      <c r="AC25" s="2">
        <f>T14_D!B384</f>
        <v>13.021000000000001</v>
      </c>
      <c r="AD25" s="51">
        <f t="shared" si="5"/>
        <v>12.812664</v>
      </c>
      <c r="AE25" s="1">
        <v>504</v>
      </c>
      <c r="AF25" s="2">
        <v>2700</v>
      </c>
      <c r="AG25" s="2">
        <v>5400</v>
      </c>
      <c r="AH25" s="2">
        <f>T14_D!B504</f>
        <v>12.73</v>
      </c>
      <c r="AI25" s="51">
        <f t="shared" si="6"/>
        <v>12.835460000000001</v>
      </c>
      <c r="AJ25" s="1">
        <v>624</v>
      </c>
      <c r="AK25" s="2">
        <v>3200</v>
      </c>
      <c r="AL25" s="2">
        <v>5400</v>
      </c>
      <c r="AM25" s="2">
        <f>T14_D!B624</f>
        <v>13.021000000000001</v>
      </c>
      <c r="AN25" s="51">
        <f t="shared" si="7"/>
        <v>12.853601000000001</v>
      </c>
      <c r="AP25" s="10"/>
      <c r="AQ25" s="16"/>
      <c r="AR25" s="16"/>
      <c r="AS25" s="16"/>
      <c r="AT25" s="15"/>
      <c r="AU25" s="16"/>
      <c r="AV25" s="16"/>
      <c r="AW25" s="16"/>
      <c r="AX25" s="13"/>
    </row>
    <row r="26" spans="1:50" x14ac:dyDescent="0.25">
      <c r="A26" s="1">
        <v>25</v>
      </c>
      <c r="B26" s="2">
        <v>1000</v>
      </c>
      <c r="C26" s="2">
        <v>625</v>
      </c>
      <c r="D26" s="3">
        <f>T14_D!B25</f>
        <v>12.839</v>
      </c>
      <c r="E26" s="51">
        <f t="shared" si="9"/>
        <v>12.851838999999998</v>
      </c>
      <c r="F26" s="1">
        <v>85</v>
      </c>
      <c r="G26" s="2">
        <v>1500</v>
      </c>
      <c r="H26" s="2">
        <v>625</v>
      </c>
      <c r="I26" s="3">
        <f>T14_D!B85</f>
        <v>13.071</v>
      </c>
      <c r="J26" s="51">
        <f t="shared" si="10"/>
        <v>12.861863999999999</v>
      </c>
      <c r="K26" s="1">
        <v>145</v>
      </c>
      <c r="L26" s="2">
        <v>2700</v>
      </c>
      <c r="M26" s="2">
        <v>625</v>
      </c>
      <c r="N26" s="3">
        <f>T14_D!B145</f>
        <v>12.819000000000001</v>
      </c>
      <c r="O26" s="51">
        <f t="shared" si="11"/>
        <v>12.924638000000002</v>
      </c>
      <c r="P26" s="1">
        <v>205</v>
      </c>
      <c r="Q26" s="2">
        <v>3200</v>
      </c>
      <c r="R26" s="2">
        <v>625</v>
      </c>
      <c r="S26" s="3">
        <f>T14_D!B205</f>
        <v>13.031000000000001</v>
      </c>
      <c r="T26" s="63">
        <f t="shared" si="8"/>
        <v>12.863411000000001</v>
      </c>
      <c r="U26" s="1">
        <v>265</v>
      </c>
      <c r="V26" s="2">
        <v>1000</v>
      </c>
      <c r="W26" s="2">
        <v>5425</v>
      </c>
      <c r="X26" s="2">
        <f>T14_D!B265</f>
        <v>12.834</v>
      </c>
      <c r="Y26" s="51">
        <f t="shared" si="4"/>
        <v>12.846833999999998</v>
      </c>
      <c r="Z26" s="1">
        <v>385</v>
      </c>
      <c r="AA26" s="2">
        <v>1500</v>
      </c>
      <c r="AB26" s="2">
        <v>5425</v>
      </c>
      <c r="AC26" s="2">
        <f>T14_D!B385</f>
        <v>13.007</v>
      </c>
      <c r="AD26" s="51">
        <f t="shared" si="5"/>
        <v>12.798888</v>
      </c>
      <c r="AE26" s="1">
        <v>505</v>
      </c>
      <c r="AF26" s="2">
        <v>2700</v>
      </c>
      <c r="AG26" s="2">
        <v>5425</v>
      </c>
      <c r="AH26" s="2">
        <f>T14_D!B505</f>
        <v>12.755000000000001</v>
      </c>
      <c r="AI26" s="51">
        <f t="shared" si="6"/>
        <v>12.860510000000001</v>
      </c>
      <c r="AJ26" s="1">
        <v>625</v>
      </c>
      <c r="AK26" s="2">
        <v>3200</v>
      </c>
      <c r="AL26" s="2">
        <v>5425</v>
      </c>
      <c r="AM26" s="2">
        <f>T14_D!B625</f>
        <v>13.002000000000001</v>
      </c>
      <c r="AN26" s="51">
        <f t="shared" si="7"/>
        <v>12.834962000000001</v>
      </c>
      <c r="AP26" s="10"/>
      <c r="AQ26" s="16"/>
      <c r="AR26" s="16"/>
      <c r="AS26" s="16"/>
      <c r="AT26" s="15"/>
      <c r="AU26" s="16"/>
      <c r="AV26" s="16"/>
      <c r="AW26" s="16"/>
      <c r="AX26" s="13"/>
    </row>
    <row r="27" spans="1:50" x14ac:dyDescent="0.25">
      <c r="A27" s="1">
        <v>26</v>
      </c>
      <c r="B27" s="2">
        <v>1000</v>
      </c>
      <c r="C27" s="2">
        <v>650</v>
      </c>
      <c r="D27" s="3">
        <f>T14_D!B26</f>
        <v>12.849</v>
      </c>
      <c r="E27" s="51">
        <f t="shared" si="9"/>
        <v>12.861848999999999</v>
      </c>
      <c r="F27" s="1">
        <v>86</v>
      </c>
      <c r="G27" s="2">
        <v>1500</v>
      </c>
      <c r="H27" s="2">
        <v>650</v>
      </c>
      <c r="I27" s="3">
        <f>T14_D!B86</f>
        <v>13.045999999999999</v>
      </c>
      <c r="J27" s="51">
        <f t="shared" si="10"/>
        <v>12.837263999999999</v>
      </c>
      <c r="K27" s="1">
        <v>146</v>
      </c>
      <c r="L27" s="2">
        <v>2700</v>
      </c>
      <c r="M27" s="2">
        <v>650</v>
      </c>
      <c r="N27" s="3">
        <f>T14_D!B146</f>
        <v>12.798999999999999</v>
      </c>
      <c r="O27" s="51">
        <f t="shared" si="11"/>
        <v>12.904598</v>
      </c>
      <c r="P27" s="1">
        <v>206</v>
      </c>
      <c r="Q27" s="2">
        <v>3200</v>
      </c>
      <c r="R27" s="2">
        <v>650</v>
      </c>
      <c r="S27" s="3">
        <f>T14_D!B206</f>
        <v>13.036</v>
      </c>
      <c r="T27" s="63">
        <f t="shared" si="8"/>
        <v>12.868316</v>
      </c>
      <c r="U27" s="1">
        <v>266</v>
      </c>
      <c r="V27" s="2">
        <v>1000</v>
      </c>
      <c r="W27" s="2">
        <v>5450</v>
      </c>
      <c r="X27" s="2">
        <f>T14_D!B266</f>
        <v>12.829000000000001</v>
      </c>
      <c r="Y27" s="51">
        <f t="shared" si="4"/>
        <v>12.841828999999999</v>
      </c>
      <c r="Z27" s="1">
        <v>386</v>
      </c>
      <c r="AA27" s="2">
        <v>1500</v>
      </c>
      <c r="AB27" s="2">
        <v>5450</v>
      </c>
      <c r="AC27" s="2">
        <f>T14_D!B386</f>
        <v>13.007</v>
      </c>
      <c r="AD27" s="51">
        <f t="shared" si="5"/>
        <v>12.798888</v>
      </c>
      <c r="AE27" s="1">
        <v>506</v>
      </c>
      <c r="AF27" s="2">
        <v>2700</v>
      </c>
      <c r="AG27" s="2">
        <v>5450</v>
      </c>
      <c r="AH27" s="2">
        <f>T14_D!B506</f>
        <v>12.734999999999999</v>
      </c>
      <c r="AI27" s="51">
        <f t="shared" si="6"/>
        <v>12.84047</v>
      </c>
      <c r="AJ27" s="1">
        <v>626</v>
      </c>
      <c r="AK27" s="2">
        <v>3200</v>
      </c>
      <c r="AL27" s="2">
        <v>5450</v>
      </c>
      <c r="AM27" s="2">
        <f>T14_D!B626</f>
        <v>12.992000000000001</v>
      </c>
      <c r="AN27" s="51">
        <f t="shared" si="7"/>
        <v>12.825152000000001</v>
      </c>
      <c r="AP27" s="10"/>
      <c r="AQ27" s="16"/>
      <c r="AR27" s="16"/>
      <c r="AS27" s="16"/>
      <c r="AT27" s="15"/>
      <c r="AU27" s="16"/>
      <c r="AV27" s="16"/>
      <c r="AW27" s="16"/>
      <c r="AX27" s="13"/>
    </row>
    <row r="28" spans="1:50" x14ac:dyDescent="0.25">
      <c r="A28" s="1">
        <v>27</v>
      </c>
      <c r="B28" s="2">
        <v>1000</v>
      </c>
      <c r="C28" s="2">
        <v>675</v>
      </c>
      <c r="D28" s="3">
        <f>T14_D!B27</f>
        <v>12.853999999999999</v>
      </c>
      <c r="E28" s="51">
        <f t="shared" si="9"/>
        <v>12.866853999999998</v>
      </c>
      <c r="F28" s="1">
        <v>87</v>
      </c>
      <c r="G28" s="2">
        <v>1500</v>
      </c>
      <c r="H28" s="2">
        <v>675</v>
      </c>
      <c r="I28" s="3">
        <f>T14_D!B87</f>
        <v>13.031000000000001</v>
      </c>
      <c r="J28" s="51">
        <f t="shared" si="10"/>
        <v>12.822504</v>
      </c>
      <c r="K28" s="1">
        <v>147</v>
      </c>
      <c r="L28" s="2">
        <v>2700</v>
      </c>
      <c r="M28" s="2">
        <v>675</v>
      </c>
      <c r="N28" s="3">
        <f>T14_D!B147</f>
        <v>12.789</v>
      </c>
      <c r="O28" s="51">
        <f t="shared" si="11"/>
        <v>12.894577999999999</v>
      </c>
      <c r="P28" s="1">
        <v>207</v>
      </c>
      <c r="Q28" s="2">
        <v>3200</v>
      </c>
      <c r="R28" s="2">
        <v>675</v>
      </c>
      <c r="S28" s="3">
        <f>T14_D!B207</f>
        <v>13.061</v>
      </c>
      <c r="T28" s="63">
        <f t="shared" si="8"/>
        <v>12.892841000000001</v>
      </c>
      <c r="U28" s="1">
        <v>267</v>
      </c>
      <c r="V28" s="2">
        <v>1000</v>
      </c>
      <c r="W28" s="2">
        <v>5475</v>
      </c>
      <c r="X28" s="2">
        <f>T14_D!B267</f>
        <v>12.824</v>
      </c>
      <c r="Y28" s="51">
        <f t="shared" si="4"/>
        <v>12.836823999999998</v>
      </c>
      <c r="Z28" s="1">
        <v>387</v>
      </c>
      <c r="AA28" s="2">
        <v>1500</v>
      </c>
      <c r="AB28" s="2">
        <v>5475</v>
      </c>
      <c r="AC28" s="2">
        <f>T14_D!B387</f>
        <v>13.045999999999999</v>
      </c>
      <c r="AD28" s="51">
        <f t="shared" si="5"/>
        <v>12.837263999999999</v>
      </c>
      <c r="AE28" s="1">
        <v>507</v>
      </c>
      <c r="AF28" s="2">
        <v>2700</v>
      </c>
      <c r="AG28" s="2">
        <v>5475</v>
      </c>
      <c r="AH28" s="2">
        <f>T14_D!B507</f>
        <v>12.744999999999999</v>
      </c>
      <c r="AI28" s="51">
        <f t="shared" si="6"/>
        <v>12.850489999999999</v>
      </c>
      <c r="AJ28" s="1">
        <v>627</v>
      </c>
      <c r="AK28" s="2">
        <v>3200</v>
      </c>
      <c r="AL28" s="2">
        <v>5475</v>
      </c>
      <c r="AM28" s="2">
        <f>T14_D!B627</f>
        <v>12.981999999999999</v>
      </c>
      <c r="AN28" s="51">
        <f t="shared" si="7"/>
        <v>12.815341999999999</v>
      </c>
      <c r="AP28" s="10"/>
      <c r="AQ28" s="56">
        <f>AVERAGE(Y92:Y101)</f>
        <v>12.8383255</v>
      </c>
      <c r="AR28" s="16"/>
      <c r="AS28" s="56">
        <f>AVERAGE(AD92:AD101)</f>
        <v>12.8299824</v>
      </c>
      <c r="AT28" s="15"/>
      <c r="AU28" s="56">
        <f>AVERAGE(AI92:AI101)</f>
        <v>12.869026999999997</v>
      </c>
      <c r="AV28" s="16"/>
      <c r="AW28" s="56">
        <f>AVERAGE(AN92:AN101)</f>
        <v>12.848401700000002</v>
      </c>
      <c r="AX28" s="13"/>
    </row>
    <row r="29" spans="1:50" x14ac:dyDescent="0.25">
      <c r="A29" s="1">
        <v>28</v>
      </c>
      <c r="B29" s="2">
        <v>1000</v>
      </c>
      <c r="C29" s="2">
        <v>700</v>
      </c>
      <c r="D29" s="3">
        <f>T14_D!B28</f>
        <v>12.839</v>
      </c>
      <c r="E29" s="51">
        <f t="shared" si="9"/>
        <v>12.851838999999998</v>
      </c>
      <c r="F29" s="1">
        <v>88</v>
      </c>
      <c r="G29" s="2">
        <v>1500</v>
      </c>
      <c r="H29" s="2">
        <v>700</v>
      </c>
      <c r="I29" s="3">
        <f>T14_D!B88</f>
        <v>13.055999999999999</v>
      </c>
      <c r="J29" s="51">
        <f t="shared" si="10"/>
        <v>12.847104</v>
      </c>
      <c r="K29" s="1">
        <v>148</v>
      </c>
      <c r="L29" s="2">
        <v>2700</v>
      </c>
      <c r="M29" s="2">
        <v>700</v>
      </c>
      <c r="N29" s="3">
        <f>T14_D!B148</f>
        <v>12.77</v>
      </c>
      <c r="O29" s="51">
        <f t="shared" si="11"/>
        <v>12.875539999999999</v>
      </c>
      <c r="P29" s="1">
        <v>208</v>
      </c>
      <c r="Q29" s="2">
        <v>3200</v>
      </c>
      <c r="R29" s="2">
        <v>700</v>
      </c>
      <c r="S29" s="3">
        <f>T14_D!B208</f>
        <v>13.012</v>
      </c>
      <c r="T29" s="63">
        <f t="shared" si="8"/>
        <v>12.844772000000001</v>
      </c>
      <c r="U29" s="1">
        <v>268</v>
      </c>
      <c r="V29" s="2">
        <v>1000</v>
      </c>
      <c r="W29" s="2">
        <v>5500</v>
      </c>
      <c r="X29" s="2">
        <f>T14_D!B268</f>
        <v>12.814</v>
      </c>
      <c r="Y29" s="51">
        <f t="shared" si="4"/>
        <v>12.826813999999999</v>
      </c>
      <c r="Z29" s="1">
        <v>388</v>
      </c>
      <c r="AA29" s="2">
        <v>1500</v>
      </c>
      <c r="AB29" s="2">
        <v>5500</v>
      </c>
      <c r="AC29" s="2">
        <f>T14_D!B388</f>
        <v>13.021000000000001</v>
      </c>
      <c r="AD29" s="51">
        <f t="shared" si="5"/>
        <v>12.812664</v>
      </c>
      <c r="AE29" s="1">
        <v>508</v>
      </c>
      <c r="AF29" s="2">
        <v>2700</v>
      </c>
      <c r="AG29" s="2">
        <v>5500</v>
      </c>
      <c r="AH29" s="2">
        <f>T14_D!B508</f>
        <v>12.73</v>
      </c>
      <c r="AI29" s="51">
        <f t="shared" si="6"/>
        <v>12.835460000000001</v>
      </c>
      <c r="AJ29" s="1">
        <v>628</v>
      </c>
      <c r="AK29" s="2">
        <v>3200</v>
      </c>
      <c r="AL29" s="2">
        <v>5500</v>
      </c>
      <c r="AM29" s="2">
        <f>T14_D!B628</f>
        <v>12.981999999999999</v>
      </c>
      <c r="AN29" s="51">
        <f t="shared" si="7"/>
        <v>12.815341999999999</v>
      </c>
      <c r="AP29" s="10"/>
      <c r="AQ29" s="55">
        <f>AQ28-AQ30</f>
        <v>0.38682550000000049</v>
      </c>
      <c r="AR29" s="16"/>
      <c r="AS29" s="55">
        <f>AS28-AS30</f>
        <v>0.39727890000000166</v>
      </c>
      <c r="AT29" s="15"/>
      <c r="AU29" s="55">
        <f>AU28-AU30</f>
        <v>0.40042699999999698</v>
      </c>
      <c r="AV29" s="16"/>
      <c r="AW29" s="55">
        <f>AW28-AW30</f>
        <v>0.4257722100000052</v>
      </c>
      <c r="AX29" s="13"/>
    </row>
    <row r="30" spans="1:50" x14ac:dyDescent="0.25">
      <c r="A30" s="1">
        <v>29</v>
      </c>
      <c r="B30" s="2">
        <v>1000</v>
      </c>
      <c r="C30" s="2">
        <v>725</v>
      </c>
      <c r="D30" s="3">
        <f>T14_D!B29</f>
        <v>12.849</v>
      </c>
      <c r="E30" s="51">
        <f t="shared" si="9"/>
        <v>12.861848999999999</v>
      </c>
      <c r="F30" s="1">
        <v>89</v>
      </c>
      <c r="G30" s="2">
        <v>1500</v>
      </c>
      <c r="H30" s="2">
        <v>725</v>
      </c>
      <c r="I30" s="3">
        <f>T14_D!B89</f>
        <v>13.031000000000001</v>
      </c>
      <c r="J30" s="51">
        <f t="shared" si="10"/>
        <v>12.822504</v>
      </c>
      <c r="K30" s="1">
        <v>149</v>
      </c>
      <c r="L30" s="2">
        <v>2700</v>
      </c>
      <c r="M30" s="2">
        <v>725</v>
      </c>
      <c r="N30" s="3">
        <f>T14_D!B149</f>
        <v>12.78</v>
      </c>
      <c r="O30" s="51">
        <f t="shared" si="11"/>
        <v>12.88556</v>
      </c>
      <c r="P30" s="1">
        <v>209</v>
      </c>
      <c r="Q30" s="2">
        <v>3200</v>
      </c>
      <c r="R30" s="2">
        <v>725</v>
      </c>
      <c r="S30" s="3">
        <f>T14_D!B209</f>
        <v>13.055999999999999</v>
      </c>
      <c r="T30" s="63">
        <f t="shared" si="8"/>
        <v>12.887936</v>
      </c>
      <c r="U30" s="1">
        <v>269</v>
      </c>
      <c r="V30" s="2">
        <v>1000</v>
      </c>
      <c r="W30" s="2">
        <v>5525</v>
      </c>
      <c r="X30" s="2">
        <f>T14_D!B269</f>
        <v>12.794</v>
      </c>
      <c r="Y30" s="51">
        <f t="shared" si="4"/>
        <v>12.806793999999998</v>
      </c>
      <c r="Z30" s="1">
        <v>389</v>
      </c>
      <c r="AA30" s="2">
        <v>1500</v>
      </c>
      <c r="AB30" s="2">
        <v>5525</v>
      </c>
      <c r="AC30" s="2">
        <f>T14_D!B389</f>
        <v>13.021000000000001</v>
      </c>
      <c r="AD30" s="51">
        <f t="shared" si="5"/>
        <v>12.812664</v>
      </c>
      <c r="AE30" s="1">
        <v>509</v>
      </c>
      <c r="AF30" s="2">
        <v>2700</v>
      </c>
      <c r="AG30" s="2">
        <v>5525</v>
      </c>
      <c r="AH30" s="2">
        <f>T14_D!B509</f>
        <v>12.725</v>
      </c>
      <c r="AI30" s="51">
        <f t="shared" si="6"/>
        <v>12.830449999999999</v>
      </c>
      <c r="AJ30" s="1">
        <v>629</v>
      </c>
      <c r="AK30" s="2">
        <v>3200</v>
      </c>
      <c r="AL30" s="2">
        <v>5525</v>
      </c>
      <c r="AM30" s="2">
        <f>T14_D!B629</f>
        <v>12.992000000000001</v>
      </c>
      <c r="AN30" s="51">
        <f t="shared" si="7"/>
        <v>12.825152000000001</v>
      </c>
      <c r="AP30" s="10"/>
      <c r="AQ30" s="56">
        <f>AVERAGE(Y112:Y121)</f>
        <v>12.451499999999999</v>
      </c>
      <c r="AR30" s="14"/>
      <c r="AS30" s="56">
        <f>AVERAGE(AD112:AD121)</f>
        <v>12.432703499999999</v>
      </c>
      <c r="AT30" s="15"/>
      <c r="AU30" s="56">
        <f>AVERAGE(AI112:AI121)</f>
        <v>12.4686</v>
      </c>
      <c r="AV30" s="14"/>
      <c r="AW30" s="56">
        <f>AVERAGE(AN112:AN121)</f>
        <v>12.422629489999997</v>
      </c>
      <c r="AX30" s="13"/>
    </row>
    <row r="31" spans="1:50" x14ac:dyDescent="0.25">
      <c r="A31" s="1">
        <v>30</v>
      </c>
      <c r="B31" s="2">
        <v>1000</v>
      </c>
      <c r="C31" s="2">
        <v>750</v>
      </c>
      <c r="D31" s="3">
        <f>T14_D!B30</f>
        <v>12.863</v>
      </c>
      <c r="E31" s="51">
        <f t="shared" si="9"/>
        <v>12.875862999999999</v>
      </c>
      <c r="F31" s="1">
        <v>90</v>
      </c>
      <c r="G31" s="2">
        <v>1500</v>
      </c>
      <c r="H31" s="2">
        <v>750</v>
      </c>
      <c r="I31" s="3">
        <f>T14_D!B90</f>
        <v>13.031000000000001</v>
      </c>
      <c r="J31" s="51">
        <f t="shared" si="10"/>
        <v>12.822504</v>
      </c>
      <c r="K31" s="1">
        <v>150</v>
      </c>
      <c r="L31" s="2">
        <v>2700</v>
      </c>
      <c r="M31" s="2">
        <v>750</v>
      </c>
      <c r="N31" s="3">
        <f>T14_D!B150</f>
        <v>12.77</v>
      </c>
      <c r="O31" s="51">
        <f t="shared" si="11"/>
        <v>12.875539999999999</v>
      </c>
      <c r="P31" s="1">
        <v>210</v>
      </c>
      <c r="Q31" s="2">
        <v>3200</v>
      </c>
      <c r="R31" s="2">
        <v>750</v>
      </c>
      <c r="S31" s="3">
        <f>T14_D!B210</f>
        <v>13.026</v>
      </c>
      <c r="T31" s="63">
        <f t="shared" si="8"/>
        <v>12.858506</v>
      </c>
      <c r="U31" s="1">
        <v>270</v>
      </c>
      <c r="V31" s="2">
        <v>1000</v>
      </c>
      <c r="W31" s="2">
        <v>5550</v>
      </c>
      <c r="X31" s="2">
        <f>T14_D!B270</f>
        <v>12.808999999999999</v>
      </c>
      <c r="Y31" s="51">
        <f t="shared" si="4"/>
        <v>12.821808999999998</v>
      </c>
      <c r="Z31" s="1">
        <v>390</v>
      </c>
      <c r="AA31" s="2">
        <v>1500</v>
      </c>
      <c r="AB31" s="2">
        <v>5550</v>
      </c>
      <c r="AC31" s="2">
        <f>T14_D!B390</f>
        <v>13.002000000000001</v>
      </c>
      <c r="AD31" s="51">
        <f t="shared" si="5"/>
        <v>12.793968000000001</v>
      </c>
      <c r="AE31" s="1">
        <v>510</v>
      </c>
      <c r="AF31" s="2">
        <v>2700</v>
      </c>
      <c r="AG31" s="2">
        <v>5550</v>
      </c>
      <c r="AH31" s="2">
        <f>T14_D!B510</f>
        <v>12.755000000000001</v>
      </c>
      <c r="AI31" s="51">
        <f t="shared" si="6"/>
        <v>12.860510000000001</v>
      </c>
      <c r="AJ31" s="1">
        <v>630</v>
      </c>
      <c r="AK31" s="2">
        <v>3200</v>
      </c>
      <c r="AL31" s="2">
        <v>5550</v>
      </c>
      <c r="AM31" s="2">
        <f>T14_D!B630</f>
        <v>13.002000000000001</v>
      </c>
      <c r="AN31" s="51">
        <f t="shared" si="7"/>
        <v>12.834962000000001</v>
      </c>
      <c r="AP31" s="10"/>
      <c r="AQ31" s="11"/>
      <c r="AR31" s="11"/>
      <c r="AS31" s="11"/>
      <c r="AT31" s="12"/>
      <c r="AU31" s="11"/>
      <c r="AV31" s="11"/>
      <c r="AW31" s="11"/>
      <c r="AX31" s="13"/>
    </row>
    <row r="32" spans="1:50" x14ac:dyDescent="0.25">
      <c r="A32" s="1">
        <v>31</v>
      </c>
      <c r="B32" s="2">
        <v>1000</v>
      </c>
      <c r="C32" s="2">
        <v>775</v>
      </c>
      <c r="D32" s="3">
        <f>T14_D!B31</f>
        <v>12.829000000000001</v>
      </c>
      <c r="E32" s="51">
        <f t="shared" si="9"/>
        <v>12.841828999999999</v>
      </c>
      <c r="F32" s="1">
        <v>91</v>
      </c>
      <c r="G32" s="2">
        <v>1500</v>
      </c>
      <c r="H32" s="2">
        <v>775</v>
      </c>
      <c r="I32" s="3">
        <f>T14_D!B91</f>
        <v>13.051</v>
      </c>
      <c r="J32" s="51">
        <f t="shared" si="10"/>
        <v>12.842184</v>
      </c>
      <c r="K32" s="1">
        <v>151</v>
      </c>
      <c r="L32" s="2">
        <v>2700</v>
      </c>
      <c r="M32" s="2">
        <v>775</v>
      </c>
      <c r="N32" s="3">
        <f>T14_D!B151</f>
        <v>12.784000000000001</v>
      </c>
      <c r="O32" s="51">
        <f t="shared" si="11"/>
        <v>12.889568000000001</v>
      </c>
      <c r="P32" s="1">
        <v>211</v>
      </c>
      <c r="Q32" s="2">
        <v>3200</v>
      </c>
      <c r="R32" s="2">
        <v>775</v>
      </c>
      <c r="S32" s="3">
        <f>T14_D!B211</f>
        <v>13.041</v>
      </c>
      <c r="T32" s="63">
        <f t="shared" si="8"/>
        <v>12.873221000000001</v>
      </c>
      <c r="U32" s="1">
        <v>271</v>
      </c>
      <c r="V32" s="2">
        <v>1000</v>
      </c>
      <c r="W32" s="2">
        <v>5575</v>
      </c>
      <c r="X32" s="2">
        <f>T14_D!B271</f>
        <v>12.839</v>
      </c>
      <c r="Y32" s="51">
        <f t="shared" si="4"/>
        <v>12.851838999999998</v>
      </c>
      <c r="Z32" s="1">
        <v>391</v>
      </c>
      <c r="AA32" s="2">
        <v>1500</v>
      </c>
      <c r="AB32" s="2">
        <v>5575</v>
      </c>
      <c r="AC32" s="2">
        <f>T14_D!B391</f>
        <v>13.016999999999999</v>
      </c>
      <c r="AD32" s="51">
        <f t="shared" si="5"/>
        <v>12.808727999999999</v>
      </c>
      <c r="AE32" s="1">
        <v>511</v>
      </c>
      <c r="AF32" s="2">
        <v>2700</v>
      </c>
      <c r="AG32" s="2">
        <v>5575</v>
      </c>
      <c r="AH32" s="2">
        <f>T14_D!B511</f>
        <v>12.74</v>
      </c>
      <c r="AI32" s="51">
        <f t="shared" si="6"/>
        <v>12.84548</v>
      </c>
      <c r="AJ32" s="1">
        <v>631</v>
      </c>
      <c r="AK32" s="2">
        <v>3200</v>
      </c>
      <c r="AL32" s="2">
        <v>5575</v>
      </c>
      <c r="AM32" s="2">
        <f>T14_D!B631</f>
        <v>12.977</v>
      </c>
      <c r="AN32" s="51">
        <f t="shared" si="7"/>
        <v>12.810437</v>
      </c>
      <c r="AP32" s="10"/>
      <c r="AQ32" s="11"/>
      <c r="AR32" s="11"/>
      <c r="AS32" s="11"/>
      <c r="AT32" s="12"/>
      <c r="AU32" s="11"/>
      <c r="AV32" s="11"/>
      <c r="AW32" s="11"/>
      <c r="AX32" s="13"/>
    </row>
    <row r="33" spans="1:50" x14ac:dyDescent="0.25">
      <c r="A33" s="1">
        <v>32</v>
      </c>
      <c r="B33" s="2">
        <v>1000</v>
      </c>
      <c r="C33" s="2">
        <v>800</v>
      </c>
      <c r="D33" s="3">
        <f>T14_D!B32</f>
        <v>12.843999999999999</v>
      </c>
      <c r="E33" s="51">
        <f t="shared" si="9"/>
        <v>12.856843999999999</v>
      </c>
      <c r="F33" s="1">
        <v>92</v>
      </c>
      <c r="G33" s="2">
        <v>1500</v>
      </c>
      <c r="H33" s="2">
        <v>800</v>
      </c>
      <c r="I33" s="3">
        <f>T14_D!B92</f>
        <v>13.041</v>
      </c>
      <c r="J33" s="51">
        <f t="shared" si="10"/>
        <v>12.832344000000001</v>
      </c>
      <c r="K33" s="1">
        <v>152</v>
      </c>
      <c r="L33" s="2">
        <v>2700</v>
      </c>
      <c r="M33" s="2">
        <v>800</v>
      </c>
      <c r="N33" s="3">
        <f>T14_D!B152</f>
        <v>12.784000000000001</v>
      </c>
      <c r="O33" s="51">
        <f t="shared" si="11"/>
        <v>12.889568000000001</v>
      </c>
      <c r="P33" s="1">
        <v>212</v>
      </c>
      <c r="Q33" s="2">
        <v>3200</v>
      </c>
      <c r="R33" s="2">
        <v>800</v>
      </c>
      <c r="S33" s="3">
        <f>T14_D!B212</f>
        <v>13.021000000000001</v>
      </c>
      <c r="T33" s="63">
        <f t="shared" si="8"/>
        <v>12.853601000000001</v>
      </c>
      <c r="U33" s="1">
        <v>272</v>
      </c>
      <c r="V33" s="2">
        <v>1000</v>
      </c>
      <c r="W33" s="2">
        <v>5600</v>
      </c>
      <c r="X33" s="2">
        <f>T14_D!B272</f>
        <v>12.834</v>
      </c>
      <c r="Y33" s="51">
        <f t="shared" si="4"/>
        <v>12.846833999999998</v>
      </c>
      <c r="Z33" s="1">
        <v>392</v>
      </c>
      <c r="AA33" s="2">
        <v>1500</v>
      </c>
      <c r="AB33" s="2">
        <v>5600</v>
      </c>
      <c r="AC33" s="2">
        <f>T14_D!B392</f>
        <v>13.026</v>
      </c>
      <c r="AD33" s="51">
        <f t="shared" si="5"/>
        <v>12.817584</v>
      </c>
      <c r="AE33" s="1">
        <v>512</v>
      </c>
      <c r="AF33" s="2">
        <v>2700</v>
      </c>
      <c r="AG33" s="2">
        <v>5600</v>
      </c>
      <c r="AH33" s="2">
        <f>T14_D!B512</f>
        <v>12.73</v>
      </c>
      <c r="AI33" s="51">
        <f t="shared" si="6"/>
        <v>12.835460000000001</v>
      </c>
      <c r="AJ33" s="1">
        <v>632</v>
      </c>
      <c r="AK33" s="2">
        <v>3200</v>
      </c>
      <c r="AL33" s="2">
        <v>5600</v>
      </c>
      <c r="AM33" s="2">
        <f>T14_D!B632</f>
        <v>13.012</v>
      </c>
      <c r="AN33" s="51">
        <f t="shared" si="7"/>
        <v>12.844772000000001</v>
      </c>
      <c r="AP33" s="10"/>
      <c r="AQ33" s="11"/>
      <c r="AR33" s="11"/>
      <c r="AS33" s="11"/>
      <c r="AT33" s="12"/>
      <c r="AU33" s="11"/>
      <c r="AV33" s="11"/>
      <c r="AW33" s="11"/>
      <c r="AX33" s="13"/>
    </row>
    <row r="34" spans="1:50" x14ac:dyDescent="0.25">
      <c r="A34" s="1">
        <v>33</v>
      </c>
      <c r="B34" s="2">
        <v>1000</v>
      </c>
      <c r="C34" s="2">
        <v>825</v>
      </c>
      <c r="D34" s="3">
        <f>T14_D!B33</f>
        <v>12.839</v>
      </c>
      <c r="E34" s="51">
        <f t="shared" si="9"/>
        <v>12.851838999999998</v>
      </c>
      <c r="F34" s="1">
        <v>93</v>
      </c>
      <c r="G34" s="2">
        <v>1500</v>
      </c>
      <c r="H34" s="2">
        <v>825</v>
      </c>
      <c r="I34" s="3">
        <f>T14_D!B93</f>
        <v>13.066000000000001</v>
      </c>
      <c r="J34" s="51">
        <f t="shared" si="10"/>
        <v>12.856944</v>
      </c>
      <c r="K34" s="1">
        <v>153</v>
      </c>
      <c r="L34" s="2">
        <v>2700</v>
      </c>
      <c r="M34" s="2">
        <v>825</v>
      </c>
      <c r="N34" s="3">
        <f>T14_D!B153</f>
        <v>12.765000000000001</v>
      </c>
      <c r="O34" s="51">
        <f t="shared" si="11"/>
        <v>12.87053</v>
      </c>
      <c r="P34" s="1">
        <v>213</v>
      </c>
      <c r="Q34" s="2">
        <v>3200</v>
      </c>
      <c r="R34" s="2">
        <v>825</v>
      </c>
      <c r="S34" s="3">
        <f>T14_D!B213</f>
        <v>13.051</v>
      </c>
      <c r="T34" s="63">
        <f t="shared" si="8"/>
        <v>12.883031000000001</v>
      </c>
      <c r="U34" s="1">
        <v>273</v>
      </c>
      <c r="V34" s="2">
        <v>1000</v>
      </c>
      <c r="W34" s="2">
        <v>5625</v>
      </c>
      <c r="X34" s="2">
        <f>T14_D!B273</f>
        <v>12.819000000000001</v>
      </c>
      <c r="Y34" s="51">
        <f t="shared" si="4"/>
        <v>12.831818999999999</v>
      </c>
      <c r="Z34" s="1">
        <v>393</v>
      </c>
      <c r="AA34" s="2">
        <v>1500</v>
      </c>
      <c r="AB34" s="2">
        <v>5625</v>
      </c>
      <c r="AC34" s="2">
        <f>T14_D!B393</f>
        <v>13.021000000000001</v>
      </c>
      <c r="AD34" s="51">
        <f t="shared" si="5"/>
        <v>12.812664</v>
      </c>
      <c r="AE34" s="1">
        <v>513</v>
      </c>
      <c r="AF34" s="2">
        <v>2700</v>
      </c>
      <c r="AG34" s="2">
        <v>5625</v>
      </c>
      <c r="AH34" s="2">
        <f>T14_D!B513</f>
        <v>12.744999999999999</v>
      </c>
      <c r="AI34" s="51">
        <f t="shared" si="6"/>
        <v>12.850489999999999</v>
      </c>
      <c r="AJ34" s="1">
        <v>633</v>
      </c>
      <c r="AK34" s="2">
        <v>3200</v>
      </c>
      <c r="AL34" s="2">
        <v>5625</v>
      </c>
      <c r="AM34" s="2">
        <f>T14_D!B633</f>
        <v>13.007</v>
      </c>
      <c r="AN34" s="51">
        <f t="shared" si="7"/>
        <v>12.839867</v>
      </c>
      <c r="AP34" s="10"/>
      <c r="AQ34" s="11"/>
      <c r="AR34" s="11"/>
      <c r="AS34" s="11"/>
      <c r="AT34" s="12"/>
      <c r="AU34" s="11"/>
      <c r="AV34" s="11"/>
      <c r="AW34" s="11"/>
      <c r="AX34" s="13"/>
    </row>
    <row r="35" spans="1:50" ht="17.25" thickBot="1" x14ac:dyDescent="0.3">
      <c r="A35" s="1">
        <v>34</v>
      </c>
      <c r="B35" s="2">
        <v>1000</v>
      </c>
      <c r="C35" s="2">
        <v>850</v>
      </c>
      <c r="D35" s="3">
        <f>T14_D!B34</f>
        <v>12.834</v>
      </c>
      <c r="E35" s="51">
        <f t="shared" si="9"/>
        <v>12.846833999999998</v>
      </c>
      <c r="F35" s="1">
        <v>94</v>
      </c>
      <c r="G35" s="2">
        <v>1500</v>
      </c>
      <c r="H35" s="2">
        <v>850</v>
      </c>
      <c r="I35" s="3">
        <f>T14_D!B94</f>
        <v>13.071</v>
      </c>
      <c r="J35" s="51">
        <f t="shared" si="10"/>
        <v>12.861863999999999</v>
      </c>
      <c r="K35" s="1">
        <v>154</v>
      </c>
      <c r="L35" s="2">
        <v>2700</v>
      </c>
      <c r="M35" s="2">
        <v>850</v>
      </c>
      <c r="N35" s="3">
        <f>T14_D!B154</f>
        <v>12.77</v>
      </c>
      <c r="O35" s="51">
        <f t="shared" si="11"/>
        <v>12.875539999999999</v>
      </c>
      <c r="P35" s="1">
        <v>214</v>
      </c>
      <c r="Q35" s="2">
        <v>3200</v>
      </c>
      <c r="R35" s="2">
        <v>850</v>
      </c>
      <c r="S35" s="3">
        <f>T14_D!B214</f>
        <v>13.021000000000001</v>
      </c>
      <c r="T35" s="63">
        <f t="shared" si="8"/>
        <v>12.853601000000001</v>
      </c>
      <c r="U35" s="1">
        <v>274</v>
      </c>
      <c r="V35" s="2">
        <v>1000</v>
      </c>
      <c r="W35" s="2">
        <v>5650</v>
      </c>
      <c r="X35" s="2">
        <f>T14_D!B274</f>
        <v>12.824</v>
      </c>
      <c r="Y35" s="51">
        <f t="shared" si="4"/>
        <v>12.836823999999998</v>
      </c>
      <c r="Z35" s="1">
        <v>394</v>
      </c>
      <c r="AA35" s="2">
        <v>1500</v>
      </c>
      <c r="AB35" s="2">
        <v>5650</v>
      </c>
      <c r="AC35" s="2">
        <f>T14_D!B394</f>
        <v>13.007</v>
      </c>
      <c r="AD35" s="51">
        <f t="shared" si="5"/>
        <v>12.798888</v>
      </c>
      <c r="AE35" s="1">
        <v>514</v>
      </c>
      <c r="AF35" s="2">
        <v>2700</v>
      </c>
      <c r="AG35" s="2">
        <v>5650</v>
      </c>
      <c r="AH35" s="2">
        <f>T14_D!B514</f>
        <v>12.725</v>
      </c>
      <c r="AI35" s="51">
        <f t="shared" si="6"/>
        <v>12.830449999999999</v>
      </c>
      <c r="AJ35" s="1">
        <v>634</v>
      </c>
      <c r="AK35" s="2">
        <v>3200</v>
      </c>
      <c r="AL35" s="2">
        <v>5650</v>
      </c>
      <c r="AM35" s="2">
        <f>T14_D!B634</f>
        <v>13.016999999999999</v>
      </c>
      <c r="AN35" s="51">
        <f t="shared" si="7"/>
        <v>12.849677</v>
      </c>
      <c r="AP35" s="17"/>
      <c r="AQ35" s="18"/>
      <c r="AR35" s="18"/>
      <c r="AS35" s="18"/>
      <c r="AT35" s="19"/>
      <c r="AU35" s="18"/>
      <c r="AV35" s="18"/>
      <c r="AW35" s="18"/>
      <c r="AX35" s="20"/>
    </row>
    <row r="36" spans="1:50" x14ac:dyDescent="0.25">
      <c r="A36" s="1">
        <v>35</v>
      </c>
      <c r="B36" s="2">
        <v>1000</v>
      </c>
      <c r="C36" s="2">
        <v>875</v>
      </c>
      <c r="D36" s="3">
        <f>T14_D!B35</f>
        <v>12.863</v>
      </c>
      <c r="E36" s="51">
        <f t="shared" si="9"/>
        <v>12.875862999999999</v>
      </c>
      <c r="F36" s="1">
        <v>95</v>
      </c>
      <c r="G36" s="2">
        <v>1500</v>
      </c>
      <c r="H36" s="2">
        <v>875</v>
      </c>
      <c r="I36" s="3">
        <f>T14_D!B95</f>
        <v>13.045999999999999</v>
      </c>
      <c r="J36" s="51">
        <f t="shared" si="10"/>
        <v>12.837263999999999</v>
      </c>
      <c r="K36" s="1">
        <v>155</v>
      </c>
      <c r="L36" s="2">
        <v>2700</v>
      </c>
      <c r="M36" s="2">
        <v>875</v>
      </c>
      <c r="N36" s="3">
        <f>T14_D!B155</f>
        <v>12.77</v>
      </c>
      <c r="O36" s="51">
        <f t="shared" si="11"/>
        <v>12.875539999999999</v>
      </c>
      <c r="P36" s="1">
        <v>215</v>
      </c>
      <c r="Q36" s="2">
        <v>3200</v>
      </c>
      <c r="R36" s="2">
        <v>875</v>
      </c>
      <c r="S36" s="3">
        <f>T14_D!B215</f>
        <v>13.021000000000001</v>
      </c>
      <c r="T36" s="63">
        <f t="shared" si="8"/>
        <v>12.853601000000001</v>
      </c>
      <c r="U36" s="1">
        <v>275</v>
      </c>
      <c r="V36" s="2">
        <v>1000</v>
      </c>
      <c r="W36" s="2">
        <v>5675</v>
      </c>
      <c r="X36" s="2">
        <f>T14_D!B275</f>
        <v>12.814</v>
      </c>
      <c r="Y36" s="51">
        <f t="shared" si="4"/>
        <v>12.826813999999999</v>
      </c>
      <c r="Z36" s="1">
        <v>395</v>
      </c>
      <c r="AA36" s="2">
        <v>1500</v>
      </c>
      <c r="AB36" s="2">
        <v>5675</v>
      </c>
      <c r="AC36" s="2">
        <f>T14_D!B395</f>
        <v>13.031000000000001</v>
      </c>
      <c r="AD36" s="51">
        <f t="shared" si="5"/>
        <v>12.822504</v>
      </c>
      <c r="AE36" s="1">
        <v>515</v>
      </c>
      <c r="AF36" s="2">
        <v>2700</v>
      </c>
      <c r="AG36" s="2">
        <v>5675</v>
      </c>
      <c r="AH36" s="2">
        <f>T14_D!B515</f>
        <v>12.74</v>
      </c>
      <c r="AI36" s="51">
        <f t="shared" si="6"/>
        <v>12.84548</v>
      </c>
      <c r="AJ36" s="1">
        <v>635</v>
      </c>
      <c r="AK36" s="2">
        <v>3200</v>
      </c>
      <c r="AL36" s="2">
        <v>5675</v>
      </c>
      <c r="AM36" s="2">
        <f>T14_D!B635</f>
        <v>13.012</v>
      </c>
      <c r="AN36" s="51">
        <f t="shared" si="7"/>
        <v>12.844772000000001</v>
      </c>
    </row>
    <row r="37" spans="1:50" x14ac:dyDescent="0.25">
      <c r="A37" s="1">
        <v>36</v>
      </c>
      <c r="B37" s="2">
        <v>1000</v>
      </c>
      <c r="C37" s="2">
        <v>900</v>
      </c>
      <c r="D37" s="3">
        <f>T14_D!B36</f>
        <v>12.853999999999999</v>
      </c>
      <c r="E37" s="51">
        <f t="shared" si="9"/>
        <v>12.866853999999998</v>
      </c>
      <c r="F37" s="1">
        <v>96</v>
      </c>
      <c r="G37" s="2">
        <v>1500</v>
      </c>
      <c r="H37" s="2">
        <v>900</v>
      </c>
      <c r="I37" s="3">
        <f>T14_D!B96</f>
        <v>13.055999999999999</v>
      </c>
      <c r="J37" s="51">
        <f t="shared" si="10"/>
        <v>12.847104</v>
      </c>
      <c r="K37" s="1">
        <v>156</v>
      </c>
      <c r="L37" s="2">
        <v>2700</v>
      </c>
      <c r="M37" s="2">
        <v>900</v>
      </c>
      <c r="N37" s="3">
        <f>T14_D!B156</f>
        <v>12.78</v>
      </c>
      <c r="O37" s="51">
        <f t="shared" si="11"/>
        <v>12.88556</v>
      </c>
      <c r="P37" s="1">
        <v>216</v>
      </c>
      <c r="Q37" s="2">
        <v>3200</v>
      </c>
      <c r="R37" s="2">
        <v>900</v>
      </c>
      <c r="S37" s="3">
        <f>T14_D!B216</f>
        <v>13.045999999999999</v>
      </c>
      <c r="T37" s="63">
        <f t="shared" si="8"/>
        <v>12.878126</v>
      </c>
      <c r="U37" s="1">
        <v>276</v>
      </c>
      <c r="V37" s="2">
        <v>1000</v>
      </c>
      <c r="W37" s="2">
        <v>5700</v>
      </c>
      <c r="X37" s="2">
        <f>T14_D!B276</f>
        <v>12.834</v>
      </c>
      <c r="Y37" s="51">
        <f t="shared" si="4"/>
        <v>12.846833999999998</v>
      </c>
      <c r="Z37" s="1">
        <v>396</v>
      </c>
      <c r="AA37" s="2">
        <v>1500</v>
      </c>
      <c r="AB37" s="2">
        <v>5700</v>
      </c>
      <c r="AC37" s="2">
        <f>T14_D!B396</f>
        <v>13.016999999999999</v>
      </c>
      <c r="AD37" s="51">
        <f t="shared" si="5"/>
        <v>12.808727999999999</v>
      </c>
      <c r="AE37" s="1">
        <v>516</v>
      </c>
      <c r="AF37" s="2">
        <v>2700</v>
      </c>
      <c r="AG37" s="2">
        <v>5700</v>
      </c>
      <c r="AH37" s="2">
        <f>T14_D!B516</f>
        <v>12.73</v>
      </c>
      <c r="AI37" s="51">
        <f t="shared" si="6"/>
        <v>12.835460000000001</v>
      </c>
      <c r="AJ37" s="1">
        <v>636</v>
      </c>
      <c r="AK37" s="2">
        <v>3200</v>
      </c>
      <c r="AL37" s="2">
        <v>5700</v>
      </c>
      <c r="AM37" s="2">
        <f>T14_D!B636</f>
        <v>13.007</v>
      </c>
      <c r="AN37" s="51">
        <f t="shared" si="7"/>
        <v>12.839867</v>
      </c>
    </row>
    <row r="38" spans="1:50" x14ac:dyDescent="0.25">
      <c r="A38" s="1">
        <v>37</v>
      </c>
      <c r="B38" s="2">
        <v>1000</v>
      </c>
      <c r="C38" s="2">
        <v>925</v>
      </c>
      <c r="D38" s="3">
        <f>T14_D!B37</f>
        <v>12.849</v>
      </c>
      <c r="E38" s="51">
        <f t="shared" si="9"/>
        <v>12.861848999999999</v>
      </c>
      <c r="F38" s="1">
        <v>97</v>
      </c>
      <c r="G38" s="2">
        <v>1500</v>
      </c>
      <c r="H38" s="2">
        <v>925</v>
      </c>
      <c r="I38" s="3">
        <f>T14_D!B97</f>
        <v>13.045999999999999</v>
      </c>
      <c r="J38" s="51">
        <f t="shared" si="10"/>
        <v>12.837263999999999</v>
      </c>
      <c r="K38" s="1">
        <v>157</v>
      </c>
      <c r="L38" s="2">
        <v>2700</v>
      </c>
      <c r="M38" s="2">
        <v>925</v>
      </c>
      <c r="N38" s="3">
        <f>T14_D!B157</f>
        <v>12.78</v>
      </c>
      <c r="O38" s="51">
        <f t="shared" si="11"/>
        <v>12.88556</v>
      </c>
      <c r="P38" s="1">
        <v>217</v>
      </c>
      <c r="Q38" s="2">
        <v>3200</v>
      </c>
      <c r="R38" s="2">
        <v>925</v>
      </c>
      <c r="S38" s="3">
        <f>T14_D!B217</f>
        <v>13.031000000000001</v>
      </c>
      <c r="T38" s="63">
        <f t="shared" si="8"/>
        <v>12.863411000000001</v>
      </c>
      <c r="U38" s="1">
        <v>277</v>
      </c>
      <c r="V38" s="2">
        <v>1000</v>
      </c>
      <c r="W38" s="2">
        <v>5725</v>
      </c>
      <c r="X38" s="2">
        <f>T14_D!B277</f>
        <v>12.819000000000001</v>
      </c>
      <c r="Y38" s="51">
        <f t="shared" si="4"/>
        <v>12.831818999999999</v>
      </c>
      <c r="Z38" s="1">
        <v>397</v>
      </c>
      <c r="AA38" s="2">
        <v>1500</v>
      </c>
      <c r="AB38" s="2">
        <v>5725</v>
      </c>
      <c r="AC38" s="2">
        <f>T14_D!B397</f>
        <v>13.031000000000001</v>
      </c>
      <c r="AD38" s="51">
        <f t="shared" si="5"/>
        <v>12.822504</v>
      </c>
      <c r="AE38" s="1">
        <v>517</v>
      </c>
      <c r="AF38" s="2">
        <v>2700</v>
      </c>
      <c r="AG38" s="2">
        <v>5725</v>
      </c>
      <c r="AH38" s="2">
        <f>T14_D!B517</f>
        <v>12.744999999999999</v>
      </c>
      <c r="AI38" s="51">
        <f t="shared" si="6"/>
        <v>12.850489999999999</v>
      </c>
      <c r="AJ38" s="1">
        <v>637</v>
      </c>
      <c r="AK38" s="2">
        <v>3200</v>
      </c>
      <c r="AL38" s="2">
        <v>5725</v>
      </c>
      <c r="AM38" s="2">
        <f>T14_D!B637</f>
        <v>12.992000000000001</v>
      </c>
      <c r="AN38" s="51">
        <f t="shared" si="7"/>
        <v>12.825152000000001</v>
      </c>
    </row>
    <row r="39" spans="1:50" x14ac:dyDescent="0.25">
      <c r="A39" s="1">
        <v>38</v>
      </c>
      <c r="B39" s="2">
        <v>1000</v>
      </c>
      <c r="C39" s="2">
        <v>950</v>
      </c>
      <c r="D39" s="3">
        <f>T14_D!B38</f>
        <v>12.859</v>
      </c>
      <c r="E39" s="51">
        <f t="shared" si="9"/>
        <v>12.871858999999999</v>
      </c>
      <c r="F39" s="1">
        <v>98</v>
      </c>
      <c r="G39" s="2">
        <v>1500</v>
      </c>
      <c r="H39" s="2">
        <v>950</v>
      </c>
      <c r="I39" s="3">
        <f>T14_D!B98</f>
        <v>13.076000000000001</v>
      </c>
      <c r="J39" s="51">
        <f t="shared" si="10"/>
        <v>12.866784000000001</v>
      </c>
      <c r="K39" s="1">
        <v>158</v>
      </c>
      <c r="L39" s="2">
        <v>2700</v>
      </c>
      <c r="M39" s="2">
        <v>950</v>
      </c>
      <c r="N39" s="3">
        <f>T14_D!B158</f>
        <v>12.78</v>
      </c>
      <c r="O39" s="51">
        <f t="shared" si="11"/>
        <v>12.88556</v>
      </c>
      <c r="P39" s="1">
        <v>218</v>
      </c>
      <c r="Q39" s="2">
        <v>3200</v>
      </c>
      <c r="R39" s="2">
        <v>950</v>
      </c>
      <c r="S39" s="3">
        <f>T14_D!B218</f>
        <v>13.012</v>
      </c>
      <c r="T39" s="63">
        <f t="shared" si="8"/>
        <v>12.844772000000001</v>
      </c>
      <c r="U39" s="1">
        <v>278</v>
      </c>
      <c r="V39" s="2">
        <v>1000</v>
      </c>
      <c r="W39" s="2">
        <v>5750</v>
      </c>
      <c r="X39" s="2">
        <f>T14_D!B278</f>
        <v>12.819000000000001</v>
      </c>
      <c r="Y39" s="51">
        <f t="shared" si="4"/>
        <v>12.831818999999999</v>
      </c>
      <c r="Z39" s="1">
        <v>398</v>
      </c>
      <c r="AA39" s="2">
        <v>1500</v>
      </c>
      <c r="AB39" s="2">
        <v>5750</v>
      </c>
      <c r="AC39" s="2">
        <f>T14_D!B398</f>
        <v>13.002000000000001</v>
      </c>
      <c r="AD39" s="51">
        <f t="shared" si="5"/>
        <v>12.793968000000001</v>
      </c>
      <c r="AE39" s="1">
        <v>518</v>
      </c>
      <c r="AF39" s="2">
        <v>2700</v>
      </c>
      <c r="AG39" s="2">
        <v>5750</v>
      </c>
      <c r="AH39" s="2">
        <f>T14_D!B518</f>
        <v>12.755000000000001</v>
      </c>
      <c r="AI39" s="51">
        <f t="shared" si="6"/>
        <v>12.860510000000001</v>
      </c>
      <c r="AJ39" s="1">
        <v>638</v>
      </c>
      <c r="AK39" s="2">
        <v>3200</v>
      </c>
      <c r="AL39" s="2">
        <v>5750</v>
      </c>
      <c r="AM39" s="2">
        <f>T14_D!B638</f>
        <v>13.007</v>
      </c>
      <c r="AN39" s="51">
        <f t="shared" si="7"/>
        <v>12.839867</v>
      </c>
    </row>
    <row r="40" spans="1:50" x14ac:dyDescent="0.25">
      <c r="A40" s="1">
        <v>39</v>
      </c>
      <c r="B40" s="2">
        <v>1000</v>
      </c>
      <c r="C40" s="2">
        <v>975</v>
      </c>
      <c r="D40" s="3">
        <f>T14_D!B39</f>
        <v>12.843999999999999</v>
      </c>
      <c r="E40" s="51">
        <f t="shared" si="9"/>
        <v>12.856843999999999</v>
      </c>
      <c r="F40" s="1">
        <v>99</v>
      </c>
      <c r="G40" s="2">
        <v>1500</v>
      </c>
      <c r="H40" s="2">
        <v>975</v>
      </c>
      <c r="I40" s="3">
        <f>T14_D!B99</f>
        <v>13.026</v>
      </c>
      <c r="J40" s="51">
        <f t="shared" si="10"/>
        <v>12.817584</v>
      </c>
      <c r="K40" s="1">
        <v>159</v>
      </c>
      <c r="L40" s="2">
        <v>2700</v>
      </c>
      <c r="M40" s="2">
        <v>975</v>
      </c>
      <c r="N40" s="3">
        <f>T14_D!B159</f>
        <v>12.775</v>
      </c>
      <c r="O40" s="51">
        <f t="shared" si="11"/>
        <v>12.880550000000001</v>
      </c>
      <c r="P40" s="1">
        <v>219</v>
      </c>
      <c r="Q40" s="2">
        <v>3200</v>
      </c>
      <c r="R40" s="2">
        <v>975</v>
      </c>
      <c r="S40" s="3">
        <f>T14_D!B219</f>
        <v>13.045999999999999</v>
      </c>
      <c r="T40" s="63">
        <f t="shared" si="8"/>
        <v>12.878126</v>
      </c>
      <c r="U40" s="1">
        <v>279</v>
      </c>
      <c r="V40" s="2">
        <v>1000</v>
      </c>
      <c r="W40" s="2">
        <v>5775</v>
      </c>
      <c r="X40" s="2">
        <f>T14_D!B279</f>
        <v>12.824</v>
      </c>
      <c r="Y40" s="51">
        <f t="shared" si="4"/>
        <v>12.836823999999998</v>
      </c>
      <c r="Z40" s="1">
        <v>399</v>
      </c>
      <c r="AA40" s="2">
        <v>1500</v>
      </c>
      <c r="AB40" s="2">
        <v>5775</v>
      </c>
      <c r="AC40" s="2">
        <f>T14_D!B399</f>
        <v>13.016999999999999</v>
      </c>
      <c r="AD40" s="51">
        <f t="shared" si="5"/>
        <v>12.808727999999999</v>
      </c>
      <c r="AE40" s="1">
        <v>519</v>
      </c>
      <c r="AF40" s="2">
        <v>2700</v>
      </c>
      <c r="AG40" s="2">
        <v>5775</v>
      </c>
      <c r="AH40" s="2">
        <f>T14_D!B519</f>
        <v>12.74</v>
      </c>
      <c r="AI40" s="51">
        <f t="shared" si="6"/>
        <v>12.84548</v>
      </c>
      <c r="AJ40" s="1">
        <v>639</v>
      </c>
      <c r="AK40" s="2">
        <v>3200</v>
      </c>
      <c r="AL40" s="2">
        <v>5775</v>
      </c>
      <c r="AM40" s="2">
        <f>T14_D!B639</f>
        <v>12.987</v>
      </c>
      <c r="AN40" s="51">
        <f t="shared" si="7"/>
        <v>12.820247</v>
      </c>
    </row>
    <row r="41" spans="1:50" x14ac:dyDescent="0.25">
      <c r="A41" s="1">
        <v>40</v>
      </c>
      <c r="B41" s="2">
        <v>1000</v>
      </c>
      <c r="C41" s="2">
        <v>1000</v>
      </c>
      <c r="D41" s="3">
        <f>T14_D!B40</f>
        <v>12.863</v>
      </c>
      <c r="E41" s="51">
        <f t="shared" si="9"/>
        <v>12.875862999999999</v>
      </c>
      <c r="F41" s="1">
        <v>100</v>
      </c>
      <c r="G41" s="2">
        <v>1500</v>
      </c>
      <c r="H41" s="2">
        <v>1000</v>
      </c>
      <c r="I41" s="3">
        <f>T14_D!B100</f>
        <v>13.066000000000001</v>
      </c>
      <c r="J41" s="51">
        <f t="shared" si="10"/>
        <v>12.856944</v>
      </c>
      <c r="K41" s="1">
        <v>160</v>
      </c>
      <c r="L41" s="2">
        <v>2700</v>
      </c>
      <c r="M41" s="2">
        <v>1000</v>
      </c>
      <c r="N41" s="3">
        <f>T14_D!B160</f>
        <v>12.77</v>
      </c>
      <c r="O41" s="51">
        <f t="shared" si="11"/>
        <v>12.875539999999999</v>
      </c>
      <c r="P41" s="1">
        <v>220</v>
      </c>
      <c r="Q41" s="2">
        <v>3200</v>
      </c>
      <c r="R41" s="2">
        <v>1000</v>
      </c>
      <c r="S41" s="3">
        <f>T14_D!B220</f>
        <v>12.992000000000001</v>
      </c>
      <c r="T41" s="63">
        <f t="shared" si="8"/>
        <v>12.825152000000001</v>
      </c>
      <c r="U41" s="1">
        <v>280</v>
      </c>
      <c r="V41" s="2">
        <v>1000</v>
      </c>
      <c r="W41" s="2">
        <v>5800</v>
      </c>
      <c r="X41" s="2">
        <f>T14_D!B280</f>
        <v>12.819000000000001</v>
      </c>
      <c r="Y41" s="51">
        <f t="shared" si="4"/>
        <v>12.831818999999999</v>
      </c>
      <c r="Z41" s="1">
        <v>400</v>
      </c>
      <c r="AA41" s="2">
        <v>1500</v>
      </c>
      <c r="AB41" s="2">
        <v>5800</v>
      </c>
      <c r="AC41" s="2">
        <f>T14_D!B400</f>
        <v>12.992000000000001</v>
      </c>
      <c r="AD41" s="51">
        <f t="shared" si="5"/>
        <v>12.784128000000001</v>
      </c>
      <c r="AE41" s="1">
        <v>520</v>
      </c>
      <c r="AF41" s="2">
        <v>2700</v>
      </c>
      <c r="AG41" s="2">
        <v>5800</v>
      </c>
      <c r="AH41" s="2">
        <f>T14_D!B520</f>
        <v>12.75</v>
      </c>
      <c r="AI41" s="51">
        <f t="shared" si="6"/>
        <v>12.855499999999999</v>
      </c>
      <c r="AJ41" s="1">
        <v>640</v>
      </c>
      <c r="AK41" s="2">
        <v>3200</v>
      </c>
      <c r="AL41" s="2">
        <v>5800</v>
      </c>
      <c r="AM41" s="2">
        <f>T14_D!B640</f>
        <v>13.016999999999999</v>
      </c>
      <c r="AN41" s="51">
        <f t="shared" si="7"/>
        <v>12.849677</v>
      </c>
    </row>
    <row r="42" spans="1:50" x14ac:dyDescent="0.25">
      <c r="A42" s="1">
        <v>41</v>
      </c>
      <c r="B42" s="2">
        <v>1000</v>
      </c>
      <c r="C42" s="2">
        <v>1025</v>
      </c>
      <c r="D42" s="3">
        <f>T14_D!B41</f>
        <v>12.839</v>
      </c>
      <c r="E42" s="51">
        <f t="shared" si="9"/>
        <v>12.851838999999998</v>
      </c>
      <c r="F42" s="1">
        <v>101</v>
      </c>
      <c r="G42" s="2">
        <v>1500</v>
      </c>
      <c r="H42" s="2">
        <v>1025</v>
      </c>
      <c r="I42" s="3">
        <f>T14_D!B101</f>
        <v>13.031000000000001</v>
      </c>
      <c r="J42" s="51">
        <f t="shared" si="10"/>
        <v>12.822504</v>
      </c>
      <c r="K42" s="1">
        <v>161</v>
      </c>
      <c r="L42" s="2">
        <v>2700</v>
      </c>
      <c r="M42" s="2">
        <v>1025</v>
      </c>
      <c r="N42" s="3">
        <f>T14_D!B161</f>
        <v>12.744999999999999</v>
      </c>
      <c r="O42" s="51">
        <f t="shared" si="11"/>
        <v>12.850489999999999</v>
      </c>
      <c r="P42" s="1">
        <v>221</v>
      </c>
      <c r="Q42" s="2">
        <v>3200</v>
      </c>
      <c r="R42" s="2">
        <v>1025</v>
      </c>
      <c r="S42" s="3">
        <f>T14_D!B221</f>
        <v>13.036</v>
      </c>
      <c r="T42" s="63">
        <f t="shared" si="8"/>
        <v>12.868316</v>
      </c>
      <c r="U42" s="1">
        <v>281</v>
      </c>
      <c r="V42" s="2">
        <v>1000</v>
      </c>
      <c r="W42" s="2">
        <v>5825</v>
      </c>
      <c r="X42" s="2">
        <f>T14_D!B281</f>
        <v>12.824</v>
      </c>
      <c r="Y42" s="51">
        <f t="shared" si="4"/>
        <v>12.836823999999998</v>
      </c>
      <c r="Z42" s="1">
        <v>401</v>
      </c>
      <c r="AA42" s="2">
        <v>1500</v>
      </c>
      <c r="AB42" s="2">
        <v>5825</v>
      </c>
      <c r="AC42" s="2">
        <f>T14_D!B401</f>
        <v>13.007</v>
      </c>
      <c r="AD42" s="51">
        <f t="shared" si="5"/>
        <v>12.798888</v>
      </c>
      <c r="AE42" s="1">
        <v>521</v>
      </c>
      <c r="AF42" s="2">
        <v>2700</v>
      </c>
      <c r="AG42" s="2">
        <v>5825</v>
      </c>
      <c r="AH42" s="2">
        <f>T14_D!B521</f>
        <v>12.725</v>
      </c>
      <c r="AI42" s="51">
        <f t="shared" si="6"/>
        <v>12.830449999999999</v>
      </c>
      <c r="AJ42" s="1">
        <v>641</v>
      </c>
      <c r="AK42" s="2">
        <v>3200</v>
      </c>
      <c r="AL42" s="2">
        <v>5825</v>
      </c>
      <c r="AM42" s="2">
        <f>T14_D!B641</f>
        <v>13.002000000000001</v>
      </c>
      <c r="AN42" s="51">
        <f t="shared" si="7"/>
        <v>12.834962000000001</v>
      </c>
    </row>
    <row r="43" spans="1:50" x14ac:dyDescent="0.25">
      <c r="A43" s="1">
        <v>42</v>
      </c>
      <c r="B43" s="2">
        <v>1000</v>
      </c>
      <c r="C43" s="2">
        <v>1050</v>
      </c>
      <c r="D43" s="3">
        <f>T14_D!B42</f>
        <v>12.839</v>
      </c>
      <c r="E43" s="51">
        <f t="shared" si="9"/>
        <v>12.851838999999998</v>
      </c>
      <c r="F43" s="1">
        <v>102</v>
      </c>
      <c r="G43" s="2">
        <v>1500</v>
      </c>
      <c r="H43" s="2">
        <v>1050</v>
      </c>
      <c r="I43" s="3">
        <f>T14_D!B102</f>
        <v>13.051</v>
      </c>
      <c r="J43" s="51">
        <f t="shared" si="10"/>
        <v>12.842184</v>
      </c>
      <c r="K43" s="1">
        <v>162</v>
      </c>
      <c r="L43" s="2">
        <v>2700</v>
      </c>
      <c r="M43" s="2">
        <v>1050</v>
      </c>
      <c r="N43" s="3">
        <f>T14_D!B162</f>
        <v>12.794</v>
      </c>
      <c r="O43" s="51">
        <f t="shared" si="11"/>
        <v>12.899588000000001</v>
      </c>
      <c r="P43" s="1">
        <v>222</v>
      </c>
      <c r="Q43" s="2">
        <v>3200</v>
      </c>
      <c r="R43" s="2">
        <v>1050</v>
      </c>
      <c r="S43" s="3">
        <f>T14_D!B222</f>
        <v>13.031000000000001</v>
      </c>
      <c r="T43" s="63">
        <f t="shared" si="8"/>
        <v>12.863411000000001</v>
      </c>
      <c r="U43" s="1">
        <v>282</v>
      </c>
      <c r="V43" s="2">
        <v>1000</v>
      </c>
      <c r="W43" s="2">
        <v>5850</v>
      </c>
      <c r="X43" s="2">
        <f>T14_D!B282</f>
        <v>12.829000000000001</v>
      </c>
      <c r="Y43" s="51">
        <f t="shared" si="4"/>
        <v>12.841828999999999</v>
      </c>
      <c r="Z43" s="1">
        <v>402</v>
      </c>
      <c r="AA43" s="2">
        <v>1500</v>
      </c>
      <c r="AB43" s="2">
        <v>5850</v>
      </c>
      <c r="AC43" s="2">
        <f>T14_D!B402</f>
        <v>13.021000000000001</v>
      </c>
      <c r="AD43" s="51">
        <f t="shared" si="5"/>
        <v>12.812664</v>
      </c>
      <c r="AE43" s="1">
        <v>522</v>
      </c>
      <c r="AF43" s="2">
        <v>2700</v>
      </c>
      <c r="AG43" s="2">
        <v>5850</v>
      </c>
      <c r="AH43" s="2">
        <f>T14_D!B522</f>
        <v>12.715</v>
      </c>
      <c r="AI43" s="51">
        <f t="shared" si="6"/>
        <v>12.82043</v>
      </c>
      <c r="AJ43" s="1">
        <v>642</v>
      </c>
      <c r="AK43" s="2">
        <v>3200</v>
      </c>
      <c r="AL43" s="2">
        <v>5850</v>
      </c>
      <c r="AM43" s="2">
        <f>T14_D!B642</f>
        <v>12.977</v>
      </c>
      <c r="AN43" s="51">
        <f t="shared" si="7"/>
        <v>12.810437</v>
      </c>
    </row>
    <row r="44" spans="1:50" x14ac:dyDescent="0.25">
      <c r="A44" s="1">
        <v>43</v>
      </c>
      <c r="B44" s="2">
        <v>1000</v>
      </c>
      <c r="C44" s="2">
        <v>1075</v>
      </c>
      <c r="D44" s="3">
        <f>T14_D!B43</f>
        <v>12.839</v>
      </c>
      <c r="E44" s="51">
        <f t="shared" si="9"/>
        <v>12.851838999999998</v>
      </c>
      <c r="F44" s="1">
        <v>103</v>
      </c>
      <c r="G44" s="2">
        <v>1500</v>
      </c>
      <c r="H44" s="2">
        <v>1075</v>
      </c>
      <c r="I44" s="3">
        <f>T14_D!B103</f>
        <v>13.036</v>
      </c>
      <c r="J44" s="51">
        <f t="shared" si="10"/>
        <v>12.827423999999999</v>
      </c>
      <c r="K44" s="1">
        <v>163</v>
      </c>
      <c r="L44" s="2">
        <v>2700</v>
      </c>
      <c r="M44" s="2">
        <v>1075</v>
      </c>
      <c r="N44" s="3">
        <f>T14_D!B163</f>
        <v>12.794</v>
      </c>
      <c r="O44" s="51">
        <f t="shared" si="11"/>
        <v>12.899588000000001</v>
      </c>
      <c r="P44" s="1">
        <v>223</v>
      </c>
      <c r="Q44" s="2">
        <v>3200</v>
      </c>
      <c r="R44" s="2">
        <v>1075</v>
      </c>
      <c r="S44" s="3">
        <f>T14_D!B223</f>
        <v>13.036</v>
      </c>
      <c r="T44" s="63">
        <f t="shared" si="8"/>
        <v>12.868316</v>
      </c>
      <c r="U44" s="1">
        <v>283</v>
      </c>
      <c r="V44" s="2">
        <v>1000</v>
      </c>
      <c r="W44" s="2">
        <v>5875</v>
      </c>
      <c r="X44" s="2">
        <f>T14_D!B283</f>
        <v>12.829000000000001</v>
      </c>
      <c r="Y44" s="51">
        <f t="shared" si="4"/>
        <v>12.841828999999999</v>
      </c>
      <c r="Z44" s="1">
        <v>403</v>
      </c>
      <c r="AA44" s="2">
        <v>1500</v>
      </c>
      <c r="AB44" s="2">
        <v>5875</v>
      </c>
      <c r="AC44" s="2">
        <f>T14_D!B403</f>
        <v>13.031000000000001</v>
      </c>
      <c r="AD44" s="51">
        <f t="shared" si="5"/>
        <v>12.822504</v>
      </c>
      <c r="AE44" s="1">
        <v>523</v>
      </c>
      <c r="AF44" s="2">
        <v>2700</v>
      </c>
      <c r="AG44" s="2">
        <v>5875</v>
      </c>
      <c r="AH44" s="2">
        <f>T14_D!B523</f>
        <v>12.75</v>
      </c>
      <c r="AI44" s="51">
        <f t="shared" si="6"/>
        <v>12.855499999999999</v>
      </c>
      <c r="AJ44" s="1">
        <v>643</v>
      </c>
      <c r="AK44" s="2">
        <v>3200</v>
      </c>
      <c r="AL44" s="2">
        <v>5875</v>
      </c>
      <c r="AM44" s="2">
        <f>T14_D!B643</f>
        <v>12.972</v>
      </c>
      <c r="AN44" s="51">
        <f t="shared" si="7"/>
        <v>12.805531999999999</v>
      </c>
    </row>
    <row r="45" spans="1:50" x14ac:dyDescent="0.25">
      <c r="A45" s="1">
        <v>44</v>
      </c>
      <c r="B45" s="2">
        <v>1000</v>
      </c>
      <c r="C45" s="2">
        <v>1100</v>
      </c>
      <c r="D45" s="3">
        <f>T14_D!B44</f>
        <v>12.834</v>
      </c>
      <c r="E45" s="51">
        <f t="shared" si="9"/>
        <v>12.846833999999998</v>
      </c>
      <c r="F45" s="1">
        <v>104</v>
      </c>
      <c r="G45" s="2">
        <v>1500</v>
      </c>
      <c r="H45" s="2">
        <v>1100</v>
      </c>
      <c r="I45" s="3">
        <f>T14_D!B104</f>
        <v>13.051</v>
      </c>
      <c r="J45" s="51">
        <f t="shared" si="10"/>
        <v>12.842184</v>
      </c>
      <c r="K45" s="1">
        <v>164</v>
      </c>
      <c r="L45" s="2">
        <v>2700</v>
      </c>
      <c r="M45" s="2">
        <v>1100</v>
      </c>
      <c r="N45" s="3">
        <f>T14_D!B164</f>
        <v>12.765000000000001</v>
      </c>
      <c r="O45" s="51">
        <f t="shared" si="11"/>
        <v>12.87053</v>
      </c>
      <c r="P45" s="1">
        <v>224</v>
      </c>
      <c r="Q45" s="2">
        <v>3200</v>
      </c>
      <c r="R45" s="2">
        <v>1100</v>
      </c>
      <c r="S45" s="3">
        <f>T14_D!B224</f>
        <v>13.036</v>
      </c>
      <c r="T45" s="63">
        <f t="shared" si="8"/>
        <v>12.868316</v>
      </c>
      <c r="U45" s="1">
        <v>284</v>
      </c>
      <c r="V45" s="2">
        <v>1000</v>
      </c>
      <c r="W45" s="2">
        <v>5900</v>
      </c>
      <c r="X45" s="2">
        <f>T14_D!B284</f>
        <v>12.839</v>
      </c>
      <c r="Y45" s="51">
        <f t="shared" si="4"/>
        <v>12.851838999999998</v>
      </c>
      <c r="Z45" s="1">
        <v>404</v>
      </c>
      <c r="AA45" s="2">
        <v>1500</v>
      </c>
      <c r="AB45" s="2">
        <v>5900</v>
      </c>
      <c r="AC45" s="2">
        <f>T14_D!B404</f>
        <v>13.016999999999999</v>
      </c>
      <c r="AD45" s="51">
        <f t="shared" si="5"/>
        <v>12.808727999999999</v>
      </c>
      <c r="AE45" s="1">
        <v>524</v>
      </c>
      <c r="AF45" s="2">
        <v>2700</v>
      </c>
      <c r="AG45" s="2">
        <v>5900</v>
      </c>
      <c r="AH45" s="2">
        <f>T14_D!B524</f>
        <v>12.744999999999999</v>
      </c>
      <c r="AI45" s="51">
        <f t="shared" si="6"/>
        <v>12.850489999999999</v>
      </c>
      <c r="AJ45" s="1">
        <v>644</v>
      </c>
      <c r="AK45" s="2">
        <v>3200</v>
      </c>
      <c r="AL45" s="2">
        <v>5900</v>
      </c>
      <c r="AM45" s="2">
        <f>T14_D!B644</f>
        <v>13.007</v>
      </c>
      <c r="AN45" s="51">
        <f t="shared" si="7"/>
        <v>12.839867</v>
      </c>
    </row>
    <row r="46" spans="1:50" x14ac:dyDescent="0.25">
      <c r="A46" s="1">
        <v>45</v>
      </c>
      <c r="B46" s="2">
        <v>1000</v>
      </c>
      <c r="C46" s="2">
        <v>1125</v>
      </c>
      <c r="D46" s="3">
        <f>T14_D!B45</f>
        <v>12.849</v>
      </c>
      <c r="E46" s="51">
        <f t="shared" si="9"/>
        <v>12.861848999999999</v>
      </c>
      <c r="F46" s="1">
        <v>105</v>
      </c>
      <c r="G46" s="2">
        <v>1500</v>
      </c>
      <c r="H46" s="2">
        <v>1125</v>
      </c>
      <c r="I46" s="3">
        <f>T14_D!B105</f>
        <v>13.041</v>
      </c>
      <c r="J46" s="51">
        <f t="shared" si="10"/>
        <v>12.832344000000001</v>
      </c>
      <c r="K46" s="1">
        <v>165</v>
      </c>
      <c r="L46" s="2">
        <v>2700</v>
      </c>
      <c r="M46" s="2">
        <v>1125</v>
      </c>
      <c r="N46" s="3">
        <f>T14_D!B165</f>
        <v>12.76</v>
      </c>
      <c r="O46" s="51">
        <f t="shared" si="11"/>
        <v>12.86552</v>
      </c>
      <c r="P46" s="1">
        <v>225</v>
      </c>
      <c r="Q46" s="2">
        <v>3200</v>
      </c>
      <c r="R46" s="2">
        <v>1125</v>
      </c>
      <c r="S46" s="3">
        <f>T14_D!B225</f>
        <v>13.021000000000001</v>
      </c>
      <c r="T46" s="63">
        <f t="shared" si="8"/>
        <v>12.853601000000001</v>
      </c>
      <c r="U46" s="1">
        <v>285</v>
      </c>
      <c r="V46" s="2">
        <v>1000</v>
      </c>
      <c r="W46" s="2">
        <v>5925</v>
      </c>
      <c r="X46" s="2">
        <f>T14_D!B285</f>
        <v>12.824</v>
      </c>
      <c r="Y46" s="51">
        <f t="shared" si="4"/>
        <v>12.836823999999998</v>
      </c>
      <c r="Z46" s="1">
        <v>405</v>
      </c>
      <c r="AA46" s="2">
        <v>1500</v>
      </c>
      <c r="AB46" s="2">
        <v>5925</v>
      </c>
      <c r="AC46" s="2">
        <f>T14_D!B405</f>
        <v>13.036</v>
      </c>
      <c r="AD46" s="51">
        <f t="shared" si="5"/>
        <v>12.827423999999999</v>
      </c>
      <c r="AE46" s="1">
        <v>525</v>
      </c>
      <c r="AF46" s="2">
        <v>2700</v>
      </c>
      <c r="AG46" s="2">
        <v>5925</v>
      </c>
      <c r="AH46" s="2">
        <f>T14_D!B525</f>
        <v>12.744999999999999</v>
      </c>
      <c r="AI46" s="51">
        <f t="shared" si="6"/>
        <v>12.850489999999999</v>
      </c>
      <c r="AJ46" s="1">
        <v>645</v>
      </c>
      <c r="AK46" s="2">
        <v>3200</v>
      </c>
      <c r="AL46" s="2">
        <v>5925</v>
      </c>
      <c r="AM46" s="2">
        <f>T14_D!B645</f>
        <v>12.992000000000001</v>
      </c>
      <c r="AN46" s="51">
        <f t="shared" si="7"/>
        <v>12.825152000000001</v>
      </c>
    </row>
    <row r="47" spans="1:50" x14ac:dyDescent="0.25">
      <c r="A47" s="1">
        <v>46</v>
      </c>
      <c r="B47" s="2">
        <v>1000</v>
      </c>
      <c r="C47" s="2">
        <v>1150</v>
      </c>
      <c r="D47" s="3">
        <f>T14_D!B46</f>
        <v>12.853999999999999</v>
      </c>
      <c r="E47" s="51">
        <f t="shared" si="9"/>
        <v>12.866853999999998</v>
      </c>
      <c r="F47" s="1">
        <v>106</v>
      </c>
      <c r="G47" s="2">
        <v>1500</v>
      </c>
      <c r="H47" s="2">
        <v>1150</v>
      </c>
      <c r="I47" s="3">
        <f>T14_D!B106</f>
        <v>13.061</v>
      </c>
      <c r="J47" s="51">
        <f t="shared" si="10"/>
        <v>12.852024</v>
      </c>
      <c r="K47" s="1">
        <v>166</v>
      </c>
      <c r="L47" s="2">
        <v>2700</v>
      </c>
      <c r="M47" s="2">
        <v>1150</v>
      </c>
      <c r="N47" s="3">
        <f>T14_D!B166</f>
        <v>12.75</v>
      </c>
      <c r="O47" s="51">
        <f t="shared" si="11"/>
        <v>12.855499999999999</v>
      </c>
      <c r="P47" s="1">
        <v>226</v>
      </c>
      <c r="Q47" s="2">
        <v>3200</v>
      </c>
      <c r="R47" s="2">
        <v>1150</v>
      </c>
      <c r="S47" s="3">
        <f>T14_D!B226</f>
        <v>13.012</v>
      </c>
      <c r="T47" s="63">
        <f t="shared" si="8"/>
        <v>12.844772000000001</v>
      </c>
      <c r="U47" s="1">
        <v>286</v>
      </c>
      <c r="V47" s="2">
        <v>1000</v>
      </c>
      <c r="W47" s="2">
        <v>5950</v>
      </c>
      <c r="X47" s="2">
        <f>T14_D!B286</f>
        <v>12.804</v>
      </c>
      <c r="Y47" s="51">
        <f t="shared" si="4"/>
        <v>12.816803999999999</v>
      </c>
      <c r="Z47" s="1">
        <v>406</v>
      </c>
      <c r="AA47" s="2">
        <v>1500</v>
      </c>
      <c r="AB47" s="2">
        <v>5950</v>
      </c>
      <c r="AC47" s="2">
        <f>T14_D!B406</f>
        <v>13.041</v>
      </c>
      <c r="AD47" s="51">
        <f t="shared" si="5"/>
        <v>12.832344000000001</v>
      </c>
      <c r="AE47" s="1">
        <v>526</v>
      </c>
      <c r="AF47" s="2">
        <v>2700</v>
      </c>
      <c r="AG47" s="2">
        <v>5950</v>
      </c>
      <c r="AH47" s="2">
        <f>T14_D!B526</f>
        <v>12.744999999999999</v>
      </c>
      <c r="AI47" s="51">
        <f t="shared" si="6"/>
        <v>12.850489999999999</v>
      </c>
      <c r="AJ47" s="1">
        <v>646</v>
      </c>
      <c r="AK47" s="2">
        <v>3200</v>
      </c>
      <c r="AL47" s="2">
        <v>5950</v>
      </c>
      <c r="AM47" s="2">
        <f>T14_D!B646</f>
        <v>13.007</v>
      </c>
      <c r="AN47" s="51">
        <f t="shared" si="7"/>
        <v>12.839867</v>
      </c>
    </row>
    <row r="48" spans="1:50" x14ac:dyDescent="0.25">
      <c r="A48" s="1">
        <v>47</v>
      </c>
      <c r="B48" s="2">
        <v>1000</v>
      </c>
      <c r="C48" s="2">
        <v>1175</v>
      </c>
      <c r="D48" s="3">
        <f>T14_D!B47</f>
        <v>12.834</v>
      </c>
      <c r="E48" s="51">
        <f t="shared" si="9"/>
        <v>12.846833999999998</v>
      </c>
      <c r="F48" s="1">
        <v>107</v>
      </c>
      <c r="G48" s="2">
        <v>1500</v>
      </c>
      <c r="H48" s="2">
        <v>1175</v>
      </c>
      <c r="I48" s="3">
        <f>T14_D!B107</f>
        <v>13.031000000000001</v>
      </c>
      <c r="J48" s="51">
        <f t="shared" si="10"/>
        <v>12.822504</v>
      </c>
      <c r="K48" s="1">
        <v>167</v>
      </c>
      <c r="L48" s="2">
        <v>2700</v>
      </c>
      <c r="M48" s="2">
        <v>1175</v>
      </c>
      <c r="N48" s="3">
        <f>T14_D!B167</f>
        <v>12.765000000000001</v>
      </c>
      <c r="O48" s="51">
        <f t="shared" si="11"/>
        <v>12.87053</v>
      </c>
      <c r="P48" s="1">
        <v>227</v>
      </c>
      <c r="Q48" s="2">
        <v>3200</v>
      </c>
      <c r="R48" s="2">
        <v>1175</v>
      </c>
      <c r="S48" s="3">
        <f>T14_D!B227</f>
        <v>13.016999999999999</v>
      </c>
      <c r="T48" s="63">
        <f t="shared" si="8"/>
        <v>12.849677</v>
      </c>
      <c r="U48" s="1">
        <v>287</v>
      </c>
      <c r="V48" s="2">
        <v>1000</v>
      </c>
      <c r="W48" s="2">
        <v>5975</v>
      </c>
      <c r="X48" s="2">
        <f>T14_D!B287</f>
        <v>12.829000000000001</v>
      </c>
      <c r="Y48" s="51">
        <f t="shared" si="4"/>
        <v>12.841828999999999</v>
      </c>
      <c r="Z48" s="1">
        <v>407</v>
      </c>
      <c r="AA48" s="2">
        <v>1500</v>
      </c>
      <c r="AB48" s="2">
        <v>5975</v>
      </c>
      <c r="AC48" s="2">
        <f>T14_D!B407</f>
        <v>13.016999999999999</v>
      </c>
      <c r="AD48" s="51">
        <f t="shared" si="5"/>
        <v>12.808727999999999</v>
      </c>
      <c r="AE48" s="1">
        <v>527</v>
      </c>
      <c r="AF48" s="2">
        <v>2700</v>
      </c>
      <c r="AG48" s="2">
        <v>5975</v>
      </c>
      <c r="AH48" s="2">
        <f>T14_D!B527</f>
        <v>12.74</v>
      </c>
      <c r="AI48" s="51">
        <f t="shared" si="6"/>
        <v>12.84548</v>
      </c>
      <c r="AJ48" s="1">
        <v>647</v>
      </c>
      <c r="AK48" s="2">
        <v>3200</v>
      </c>
      <c r="AL48" s="2">
        <v>5975</v>
      </c>
      <c r="AM48" s="2">
        <f>T14_D!B647</f>
        <v>13.012</v>
      </c>
      <c r="AN48" s="51">
        <f t="shared" si="7"/>
        <v>12.844772000000001</v>
      </c>
    </row>
    <row r="49" spans="1:40" x14ac:dyDescent="0.25">
      <c r="A49" s="1">
        <v>48</v>
      </c>
      <c r="B49" s="2">
        <v>1000</v>
      </c>
      <c r="C49" s="2">
        <v>1200</v>
      </c>
      <c r="D49" s="3">
        <f>T14_D!B48</f>
        <v>12.843999999999999</v>
      </c>
      <c r="E49" s="51">
        <f t="shared" si="9"/>
        <v>12.856843999999999</v>
      </c>
      <c r="F49" s="1">
        <v>108</v>
      </c>
      <c r="G49" s="2">
        <v>1500</v>
      </c>
      <c r="H49" s="2">
        <v>1200</v>
      </c>
      <c r="I49" s="3">
        <f>T14_D!B108</f>
        <v>13.051</v>
      </c>
      <c r="J49" s="51">
        <f t="shared" si="10"/>
        <v>12.842184</v>
      </c>
      <c r="K49" s="1">
        <v>168</v>
      </c>
      <c r="L49" s="2">
        <v>2700</v>
      </c>
      <c r="M49" s="2">
        <v>1200</v>
      </c>
      <c r="N49" s="3">
        <f>T14_D!B168</f>
        <v>12.77</v>
      </c>
      <c r="O49" s="51">
        <f t="shared" si="11"/>
        <v>12.875539999999999</v>
      </c>
      <c r="P49" s="1">
        <v>228</v>
      </c>
      <c r="Q49" s="2">
        <v>3200</v>
      </c>
      <c r="R49" s="2">
        <v>1200</v>
      </c>
      <c r="S49" s="3">
        <f>T14_D!B228</f>
        <v>13.026</v>
      </c>
      <c r="T49" s="63">
        <f t="shared" si="8"/>
        <v>12.858506</v>
      </c>
      <c r="U49" s="1">
        <v>288</v>
      </c>
      <c r="V49" s="2">
        <v>1000</v>
      </c>
      <c r="W49" s="2">
        <v>6000</v>
      </c>
      <c r="X49" s="2">
        <f>T14_D!B288</f>
        <v>12.843999999999999</v>
      </c>
      <c r="Y49" s="51">
        <f t="shared" si="4"/>
        <v>12.856843999999999</v>
      </c>
      <c r="Z49" s="1">
        <v>408</v>
      </c>
      <c r="AA49" s="2">
        <v>1500</v>
      </c>
      <c r="AB49" s="2">
        <v>6000</v>
      </c>
      <c r="AC49" s="2">
        <f>T14_D!B408</f>
        <v>13.026</v>
      </c>
      <c r="AD49" s="51">
        <f t="shared" si="5"/>
        <v>12.817584</v>
      </c>
      <c r="AE49" s="1">
        <v>528</v>
      </c>
      <c r="AF49" s="2">
        <v>2700</v>
      </c>
      <c r="AG49" s="2">
        <v>6000</v>
      </c>
      <c r="AH49" s="2">
        <f>T14_D!B528</f>
        <v>12.73</v>
      </c>
      <c r="AI49" s="51">
        <f t="shared" si="6"/>
        <v>12.835460000000001</v>
      </c>
      <c r="AJ49" s="1">
        <v>648</v>
      </c>
      <c r="AK49" s="2">
        <v>3200</v>
      </c>
      <c r="AL49" s="2">
        <v>6000</v>
      </c>
      <c r="AM49" s="2">
        <f>T14_D!B648</f>
        <v>13.021000000000001</v>
      </c>
      <c r="AN49" s="51">
        <f t="shared" si="7"/>
        <v>12.853601000000001</v>
      </c>
    </row>
    <row r="50" spans="1:40" x14ac:dyDescent="0.25">
      <c r="A50" s="1">
        <v>49</v>
      </c>
      <c r="B50" s="2">
        <v>1000</v>
      </c>
      <c r="C50" s="2">
        <v>1225</v>
      </c>
      <c r="D50" s="3">
        <f>T14_D!B49</f>
        <v>12.834</v>
      </c>
      <c r="E50" s="51">
        <f t="shared" si="9"/>
        <v>12.846833999999998</v>
      </c>
      <c r="F50" s="1">
        <v>109</v>
      </c>
      <c r="G50" s="2">
        <v>1500</v>
      </c>
      <c r="H50" s="2">
        <v>1225</v>
      </c>
      <c r="I50" s="3">
        <f>T14_D!B109</f>
        <v>13.031000000000001</v>
      </c>
      <c r="J50" s="51">
        <f t="shared" si="10"/>
        <v>12.822504</v>
      </c>
      <c r="K50" s="1">
        <v>169</v>
      </c>
      <c r="L50" s="2">
        <v>2700</v>
      </c>
      <c r="M50" s="2">
        <v>1225</v>
      </c>
      <c r="N50" s="3">
        <f>T14_D!B169</f>
        <v>12.76</v>
      </c>
      <c r="O50" s="51">
        <f t="shared" si="11"/>
        <v>12.86552</v>
      </c>
      <c r="P50" s="1">
        <v>229</v>
      </c>
      <c r="Q50" s="2">
        <v>3200</v>
      </c>
      <c r="R50" s="2">
        <v>1225</v>
      </c>
      <c r="S50" s="3">
        <f>T14_D!B229</f>
        <v>13.012</v>
      </c>
      <c r="T50" s="63">
        <f t="shared" si="8"/>
        <v>12.844772000000001</v>
      </c>
      <c r="U50" s="1">
        <v>289</v>
      </c>
      <c r="V50" s="2">
        <v>1000</v>
      </c>
      <c r="W50" s="2">
        <v>6025</v>
      </c>
      <c r="X50" s="2">
        <f>T14_D!B289</f>
        <v>12.819000000000001</v>
      </c>
      <c r="Y50" s="51">
        <f t="shared" si="4"/>
        <v>12.831818999999999</v>
      </c>
      <c r="Z50" s="1">
        <v>409</v>
      </c>
      <c r="AA50" s="2">
        <v>1500</v>
      </c>
      <c r="AB50" s="2">
        <v>6025</v>
      </c>
      <c r="AC50" s="2">
        <f>T14_D!B409</f>
        <v>13.016999999999999</v>
      </c>
      <c r="AD50" s="51">
        <f t="shared" si="5"/>
        <v>12.808727999999999</v>
      </c>
      <c r="AE50" s="1">
        <v>529</v>
      </c>
      <c r="AF50" s="2">
        <v>2700</v>
      </c>
      <c r="AG50" s="2">
        <v>6025</v>
      </c>
      <c r="AH50" s="2">
        <f>T14_D!B529</f>
        <v>12.765000000000001</v>
      </c>
      <c r="AI50" s="51">
        <f t="shared" si="6"/>
        <v>12.87053</v>
      </c>
      <c r="AJ50" s="1">
        <v>649</v>
      </c>
      <c r="AK50" s="2">
        <v>3200</v>
      </c>
      <c r="AL50" s="2">
        <v>6025</v>
      </c>
      <c r="AM50" s="2">
        <f>T14_D!B649</f>
        <v>13.002000000000001</v>
      </c>
      <c r="AN50" s="51">
        <f t="shared" si="7"/>
        <v>12.834962000000001</v>
      </c>
    </row>
    <row r="51" spans="1:40" x14ac:dyDescent="0.25">
      <c r="A51" s="1">
        <v>50</v>
      </c>
      <c r="B51" s="2">
        <v>1000</v>
      </c>
      <c r="C51" s="2">
        <v>1250</v>
      </c>
      <c r="D51" s="3">
        <f>T14_D!B50</f>
        <v>12.843999999999999</v>
      </c>
      <c r="E51" s="51">
        <f t="shared" si="9"/>
        <v>12.856843999999999</v>
      </c>
      <c r="F51" s="1">
        <v>110</v>
      </c>
      <c r="G51" s="2">
        <v>1500</v>
      </c>
      <c r="H51" s="2">
        <v>1250</v>
      </c>
      <c r="I51" s="3">
        <f>T14_D!B110</f>
        <v>13.031000000000001</v>
      </c>
      <c r="J51" s="51">
        <f t="shared" si="10"/>
        <v>12.822504</v>
      </c>
      <c r="K51" s="1">
        <v>170</v>
      </c>
      <c r="L51" s="2">
        <v>2700</v>
      </c>
      <c r="M51" s="2">
        <v>1250</v>
      </c>
      <c r="N51" s="3">
        <f>T14_D!B170</f>
        <v>12.77</v>
      </c>
      <c r="O51" s="51">
        <f t="shared" si="11"/>
        <v>12.875539999999999</v>
      </c>
      <c r="P51" s="1">
        <v>230</v>
      </c>
      <c r="Q51" s="2">
        <v>3200</v>
      </c>
      <c r="R51" s="2">
        <v>1250</v>
      </c>
      <c r="S51" s="3">
        <f>T14_D!B230</f>
        <v>13.026</v>
      </c>
      <c r="T51" s="63">
        <f t="shared" si="8"/>
        <v>12.858506</v>
      </c>
      <c r="U51" s="1">
        <v>290</v>
      </c>
      <c r="V51" s="2">
        <v>1000</v>
      </c>
      <c r="W51" s="2">
        <v>6050</v>
      </c>
      <c r="X51" s="2">
        <f>T14_D!B290</f>
        <v>12.824</v>
      </c>
      <c r="Y51" s="51">
        <f t="shared" si="4"/>
        <v>12.836823999999998</v>
      </c>
      <c r="Z51" s="1">
        <v>410</v>
      </c>
      <c r="AA51" s="2">
        <v>1500</v>
      </c>
      <c r="AB51" s="2">
        <v>6050</v>
      </c>
      <c r="AC51" s="2">
        <f>T14_D!B410</f>
        <v>13.007</v>
      </c>
      <c r="AD51" s="51">
        <f t="shared" si="5"/>
        <v>12.798888</v>
      </c>
      <c r="AE51" s="1">
        <v>530</v>
      </c>
      <c r="AF51" s="2">
        <v>2700</v>
      </c>
      <c r="AG51" s="2">
        <v>6050</v>
      </c>
      <c r="AH51" s="2">
        <f>T14_D!B530</f>
        <v>12.734999999999999</v>
      </c>
      <c r="AI51" s="51">
        <f t="shared" si="6"/>
        <v>12.84047</v>
      </c>
      <c r="AJ51" s="1">
        <v>650</v>
      </c>
      <c r="AK51" s="2">
        <v>3200</v>
      </c>
      <c r="AL51" s="2">
        <v>6050</v>
      </c>
      <c r="AM51" s="2">
        <f>T14_D!B650</f>
        <v>13.021000000000001</v>
      </c>
      <c r="AN51" s="51">
        <f t="shared" si="7"/>
        <v>12.853601000000001</v>
      </c>
    </row>
    <row r="52" spans="1:40" x14ac:dyDescent="0.25">
      <c r="A52" s="1">
        <v>51</v>
      </c>
      <c r="B52" s="2">
        <v>1000</v>
      </c>
      <c r="C52" s="2">
        <v>1275</v>
      </c>
      <c r="D52" s="3">
        <f>T14_D!B51</f>
        <v>12.834</v>
      </c>
      <c r="E52" s="51">
        <f t="shared" si="9"/>
        <v>12.846833999999998</v>
      </c>
      <c r="F52" s="1">
        <v>111</v>
      </c>
      <c r="G52" s="2">
        <v>1500</v>
      </c>
      <c r="H52" s="2">
        <v>1275</v>
      </c>
      <c r="I52" s="3">
        <f>T14_D!B111</f>
        <v>13.021000000000001</v>
      </c>
      <c r="J52" s="51">
        <f t="shared" si="10"/>
        <v>12.812664</v>
      </c>
      <c r="K52" s="1">
        <v>171</v>
      </c>
      <c r="L52" s="2">
        <v>2700</v>
      </c>
      <c r="M52" s="2">
        <v>1275</v>
      </c>
      <c r="N52" s="3">
        <f>T14_D!B171</f>
        <v>12.75</v>
      </c>
      <c r="O52" s="51">
        <f t="shared" si="11"/>
        <v>12.855499999999999</v>
      </c>
      <c r="P52" s="1">
        <v>231</v>
      </c>
      <c r="Q52" s="2">
        <v>3200</v>
      </c>
      <c r="R52" s="2">
        <v>1275</v>
      </c>
      <c r="S52" s="3">
        <f>T14_D!B231</f>
        <v>13.031000000000001</v>
      </c>
      <c r="T52" s="63">
        <f t="shared" si="8"/>
        <v>12.863411000000001</v>
      </c>
      <c r="U52" s="1">
        <v>291</v>
      </c>
      <c r="V52" s="2">
        <v>1000</v>
      </c>
      <c r="W52" s="2">
        <v>6075</v>
      </c>
      <c r="X52" s="2">
        <f>T14_D!B291</f>
        <v>12.843999999999999</v>
      </c>
      <c r="Y52" s="51">
        <f t="shared" si="4"/>
        <v>12.856843999999999</v>
      </c>
      <c r="Z52" s="1">
        <v>411</v>
      </c>
      <c r="AA52" s="2">
        <v>1500</v>
      </c>
      <c r="AB52" s="2">
        <v>6075</v>
      </c>
      <c r="AC52" s="2">
        <f>T14_D!B411</f>
        <v>13.012</v>
      </c>
      <c r="AD52" s="51">
        <f t="shared" si="5"/>
        <v>12.803808</v>
      </c>
      <c r="AE52" s="1">
        <v>531</v>
      </c>
      <c r="AF52" s="2">
        <v>2700</v>
      </c>
      <c r="AG52" s="2">
        <v>6075</v>
      </c>
      <c r="AH52" s="2">
        <f>T14_D!B531</f>
        <v>12.755000000000001</v>
      </c>
      <c r="AI52" s="51">
        <f t="shared" si="6"/>
        <v>12.860510000000001</v>
      </c>
      <c r="AJ52" s="1">
        <v>651</v>
      </c>
      <c r="AK52" s="2">
        <v>3200</v>
      </c>
      <c r="AL52" s="2">
        <v>6075</v>
      </c>
      <c r="AM52" s="2">
        <f>T14_D!B651</f>
        <v>13.016999999999999</v>
      </c>
      <c r="AN52" s="51">
        <f t="shared" si="7"/>
        <v>12.849677</v>
      </c>
    </row>
    <row r="53" spans="1:40" x14ac:dyDescent="0.25">
      <c r="A53" s="1">
        <v>52</v>
      </c>
      <c r="B53" s="2">
        <v>1000</v>
      </c>
      <c r="C53" s="2">
        <v>1300</v>
      </c>
      <c r="D53" s="3">
        <f>T14_D!B52</f>
        <v>12.824</v>
      </c>
      <c r="E53" s="51">
        <f t="shared" si="9"/>
        <v>12.836823999999998</v>
      </c>
      <c r="F53" s="1">
        <v>112</v>
      </c>
      <c r="G53" s="2">
        <v>1500</v>
      </c>
      <c r="H53" s="2">
        <v>1300</v>
      </c>
      <c r="I53" s="3">
        <f>T14_D!B112</f>
        <v>13.045999999999999</v>
      </c>
      <c r="J53" s="51">
        <f t="shared" si="10"/>
        <v>12.837263999999999</v>
      </c>
      <c r="K53" s="1">
        <v>172</v>
      </c>
      <c r="L53" s="2">
        <v>2700</v>
      </c>
      <c r="M53" s="2">
        <v>1300</v>
      </c>
      <c r="N53" s="3">
        <f>T14_D!B172</f>
        <v>12.755000000000001</v>
      </c>
      <c r="O53" s="51">
        <f t="shared" si="11"/>
        <v>12.860510000000001</v>
      </c>
      <c r="P53" s="1">
        <v>232</v>
      </c>
      <c r="Q53" s="2">
        <v>3200</v>
      </c>
      <c r="R53" s="2">
        <v>1300</v>
      </c>
      <c r="S53" s="3">
        <f>T14_D!B232</f>
        <v>13.036</v>
      </c>
      <c r="T53" s="63">
        <f t="shared" si="8"/>
        <v>12.868316</v>
      </c>
      <c r="U53" s="1">
        <v>292</v>
      </c>
      <c r="V53" s="2">
        <v>1000</v>
      </c>
      <c r="W53" s="2">
        <v>6100</v>
      </c>
      <c r="X53" s="2">
        <f>T14_D!B292</f>
        <v>12.849</v>
      </c>
      <c r="Y53" s="51">
        <f t="shared" si="4"/>
        <v>12.861848999999999</v>
      </c>
      <c r="Z53" s="1">
        <v>412</v>
      </c>
      <c r="AA53" s="2">
        <v>1500</v>
      </c>
      <c r="AB53" s="2">
        <v>6100</v>
      </c>
      <c r="AC53" s="2">
        <f>T14_D!B412</f>
        <v>13.016999999999999</v>
      </c>
      <c r="AD53" s="51">
        <f t="shared" si="5"/>
        <v>12.808727999999999</v>
      </c>
      <c r="AE53" s="1">
        <v>532</v>
      </c>
      <c r="AF53" s="2">
        <v>2700</v>
      </c>
      <c r="AG53" s="2">
        <v>6100</v>
      </c>
      <c r="AH53" s="2">
        <f>T14_D!B532</f>
        <v>12.75</v>
      </c>
      <c r="AI53" s="51">
        <f t="shared" si="6"/>
        <v>12.855499999999999</v>
      </c>
      <c r="AJ53" s="1">
        <v>652</v>
      </c>
      <c r="AK53" s="2">
        <v>3200</v>
      </c>
      <c r="AL53" s="2">
        <v>6100</v>
      </c>
      <c r="AM53" s="2">
        <f>T14_D!B652</f>
        <v>13.012</v>
      </c>
      <c r="AN53" s="51">
        <f t="shared" si="7"/>
        <v>12.844772000000001</v>
      </c>
    </row>
    <row r="54" spans="1:40" x14ac:dyDescent="0.25">
      <c r="A54" s="1">
        <v>53</v>
      </c>
      <c r="B54" s="2">
        <v>1000</v>
      </c>
      <c r="C54" s="2">
        <v>1325</v>
      </c>
      <c r="D54" s="3">
        <f>T14_D!B53</f>
        <v>12.829000000000001</v>
      </c>
      <c r="E54" s="51">
        <f t="shared" si="9"/>
        <v>12.841828999999999</v>
      </c>
      <c r="F54" s="1">
        <v>113</v>
      </c>
      <c r="G54" s="2">
        <v>1500</v>
      </c>
      <c r="H54" s="2">
        <v>1325</v>
      </c>
      <c r="I54" s="3">
        <f>T14_D!B113</f>
        <v>13.031000000000001</v>
      </c>
      <c r="J54" s="51">
        <f t="shared" si="10"/>
        <v>12.822504</v>
      </c>
      <c r="K54" s="1">
        <v>173</v>
      </c>
      <c r="L54" s="2">
        <v>2700</v>
      </c>
      <c r="M54" s="2">
        <v>1325</v>
      </c>
      <c r="N54" s="3">
        <f>T14_D!B173</f>
        <v>12.76</v>
      </c>
      <c r="O54" s="51">
        <f t="shared" si="11"/>
        <v>12.86552</v>
      </c>
      <c r="P54" s="1">
        <v>233</v>
      </c>
      <c r="Q54" s="2">
        <v>3200</v>
      </c>
      <c r="R54" s="2">
        <v>1325</v>
      </c>
      <c r="S54" s="3">
        <f>T14_D!B233</f>
        <v>13.026</v>
      </c>
      <c r="T54" s="63">
        <f t="shared" si="8"/>
        <v>12.858506</v>
      </c>
      <c r="U54" s="1">
        <v>293</v>
      </c>
      <c r="V54" s="2">
        <v>1000</v>
      </c>
      <c r="W54" s="2">
        <v>6125</v>
      </c>
      <c r="X54" s="2">
        <f>T14_D!B293</f>
        <v>12.839</v>
      </c>
      <c r="Y54" s="51">
        <f t="shared" si="4"/>
        <v>12.851838999999998</v>
      </c>
      <c r="Z54" s="1">
        <v>413</v>
      </c>
      <c r="AA54" s="2">
        <v>1500</v>
      </c>
      <c r="AB54" s="2">
        <v>6125</v>
      </c>
      <c r="AC54" s="2">
        <f>T14_D!B413</f>
        <v>13.031000000000001</v>
      </c>
      <c r="AD54" s="51">
        <f t="shared" si="5"/>
        <v>12.822504</v>
      </c>
      <c r="AE54" s="1">
        <v>533</v>
      </c>
      <c r="AF54" s="2">
        <v>2700</v>
      </c>
      <c r="AG54" s="2">
        <v>6125</v>
      </c>
      <c r="AH54" s="2">
        <f>T14_D!B533</f>
        <v>12.755000000000001</v>
      </c>
      <c r="AI54" s="51">
        <f t="shared" si="6"/>
        <v>12.860510000000001</v>
      </c>
      <c r="AJ54" s="1">
        <v>653</v>
      </c>
      <c r="AK54" s="2">
        <v>3200</v>
      </c>
      <c r="AL54" s="2">
        <v>6125</v>
      </c>
      <c r="AM54" s="2">
        <f>T14_D!B653</f>
        <v>13.007</v>
      </c>
      <c r="AN54" s="51">
        <f t="shared" si="7"/>
        <v>12.839867</v>
      </c>
    </row>
    <row r="55" spans="1:40" x14ac:dyDescent="0.25">
      <c r="A55" s="1">
        <v>54</v>
      </c>
      <c r="B55" s="2">
        <v>1000</v>
      </c>
      <c r="C55" s="2">
        <v>1350</v>
      </c>
      <c r="D55" s="3">
        <f>T14_D!B54</f>
        <v>12.829000000000001</v>
      </c>
      <c r="E55" s="51">
        <f t="shared" si="9"/>
        <v>12.841828999999999</v>
      </c>
      <c r="F55" s="1">
        <v>114</v>
      </c>
      <c r="G55" s="2">
        <v>1500</v>
      </c>
      <c r="H55" s="2">
        <v>1350</v>
      </c>
      <c r="I55" s="3">
        <f>T14_D!B114</f>
        <v>13.021000000000001</v>
      </c>
      <c r="J55" s="51">
        <f t="shared" si="10"/>
        <v>12.812664</v>
      </c>
      <c r="K55" s="1">
        <v>174</v>
      </c>
      <c r="L55" s="2">
        <v>2700</v>
      </c>
      <c r="M55" s="2">
        <v>1350</v>
      </c>
      <c r="N55" s="3">
        <f>T14_D!B174</f>
        <v>12.77</v>
      </c>
      <c r="O55" s="51">
        <f t="shared" si="11"/>
        <v>12.875539999999999</v>
      </c>
      <c r="P55" s="1">
        <v>234</v>
      </c>
      <c r="Q55" s="2">
        <v>3200</v>
      </c>
      <c r="R55" s="2">
        <v>1350</v>
      </c>
      <c r="S55" s="3">
        <f>T14_D!B234</f>
        <v>13.026</v>
      </c>
      <c r="T55" s="63">
        <f t="shared" si="8"/>
        <v>12.858506</v>
      </c>
      <c r="U55" s="1">
        <v>294</v>
      </c>
      <c r="V55" s="2">
        <v>1000</v>
      </c>
      <c r="W55" s="2">
        <v>6150</v>
      </c>
      <c r="X55" s="2">
        <f>T14_D!B294</f>
        <v>12.839</v>
      </c>
      <c r="Y55" s="51">
        <f t="shared" si="4"/>
        <v>12.851838999999998</v>
      </c>
      <c r="Z55" s="1">
        <v>414</v>
      </c>
      <c r="AA55" s="2">
        <v>1500</v>
      </c>
      <c r="AB55" s="2">
        <v>6150</v>
      </c>
      <c r="AC55" s="2">
        <f>T14_D!B414</f>
        <v>13.002000000000001</v>
      </c>
      <c r="AD55" s="51">
        <f t="shared" si="5"/>
        <v>12.793968000000001</v>
      </c>
      <c r="AE55" s="1">
        <v>534</v>
      </c>
      <c r="AF55" s="2">
        <v>2700</v>
      </c>
      <c r="AG55" s="2">
        <v>6150</v>
      </c>
      <c r="AH55" s="2">
        <f>T14_D!B534</f>
        <v>12.744999999999999</v>
      </c>
      <c r="AI55" s="51">
        <f t="shared" si="6"/>
        <v>12.850489999999999</v>
      </c>
      <c r="AJ55" s="1">
        <v>654</v>
      </c>
      <c r="AK55" s="2">
        <v>3200</v>
      </c>
      <c r="AL55" s="2">
        <v>6150</v>
      </c>
      <c r="AM55" s="2">
        <f>T14_D!B654</f>
        <v>13.031000000000001</v>
      </c>
      <c r="AN55" s="51">
        <f t="shared" si="7"/>
        <v>12.863411000000001</v>
      </c>
    </row>
    <row r="56" spans="1:40" x14ac:dyDescent="0.25">
      <c r="A56" s="1">
        <v>55</v>
      </c>
      <c r="B56" s="2">
        <v>1000</v>
      </c>
      <c r="C56" s="2">
        <v>1375</v>
      </c>
      <c r="D56" s="3">
        <f>T14_D!B55</f>
        <v>12.829000000000001</v>
      </c>
      <c r="E56" s="51">
        <f t="shared" si="9"/>
        <v>12.841828999999999</v>
      </c>
      <c r="F56" s="1">
        <v>115</v>
      </c>
      <c r="G56" s="2">
        <v>1500</v>
      </c>
      <c r="H56" s="2">
        <v>1375</v>
      </c>
      <c r="I56" s="3">
        <f>T14_D!B115</f>
        <v>13.026</v>
      </c>
      <c r="J56" s="51">
        <f t="shared" si="10"/>
        <v>12.817584</v>
      </c>
      <c r="K56" s="1">
        <v>175</v>
      </c>
      <c r="L56" s="2">
        <v>2700</v>
      </c>
      <c r="M56" s="2">
        <v>1375</v>
      </c>
      <c r="N56" s="3">
        <f>T14_D!B175</f>
        <v>12.775</v>
      </c>
      <c r="O56" s="51">
        <f t="shared" si="11"/>
        <v>12.880550000000001</v>
      </c>
      <c r="P56" s="1">
        <v>235</v>
      </c>
      <c r="Q56" s="2">
        <v>3200</v>
      </c>
      <c r="R56" s="2">
        <v>1375</v>
      </c>
      <c r="S56" s="3">
        <f>T14_D!B235</f>
        <v>13.026</v>
      </c>
      <c r="T56" s="63">
        <f t="shared" si="8"/>
        <v>12.858506</v>
      </c>
      <c r="U56" s="1">
        <v>295</v>
      </c>
      <c r="V56" s="2">
        <v>1000</v>
      </c>
      <c r="W56" s="2">
        <v>6175</v>
      </c>
      <c r="X56" s="2">
        <f>T14_D!B295</f>
        <v>12.843999999999999</v>
      </c>
      <c r="Y56" s="51">
        <f t="shared" si="4"/>
        <v>12.856843999999999</v>
      </c>
      <c r="Z56" s="1">
        <v>415</v>
      </c>
      <c r="AA56" s="2">
        <v>1500</v>
      </c>
      <c r="AB56" s="2">
        <v>6175</v>
      </c>
      <c r="AC56" s="2">
        <f>T14_D!B415</f>
        <v>13.021000000000001</v>
      </c>
      <c r="AD56" s="51">
        <f t="shared" si="5"/>
        <v>12.812664</v>
      </c>
      <c r="AE56" s="1">
        <v>535</v>
      </c>
      <c r="AF56" s="2">
        <v>2700</v>
      </c>
      <c r="AG56" s="2">
        <v>6175</v>
      </c>
      <c r="AH56" s="2">
        <f>T14_D!B535</f>
        <v>12.755000000000001</v>
      </c>
      <c r="AI56" s="51">
        <f t="shared" si="6"/>
        <v>12.860510000000001</v>
      </c>
      <c r="AJ56" s="1">
        <v>655</v>
      </c>
      <c r="AK56" s="2">
        <v>3200</v>
      </c>
      <c r="AL56" s="2">
        <v>6175</v>
      </c>
      <c r="AM56" s="2">
        <f>T14_D!B655</f>
        <v>12.992000000000001</v>
      </c>
      <c r="AN56" s="51">
        <f t="shared" si="7"/>
        <v>12.825152000000001</v>
      </c>
    </row>
    <row r="57" spans="1:40" x14ac:dyDescent="0.25">
      <c r="A57" s="1">
        <v>56</v>
      </c>
      <c r="B57" s="2">
        <v>1000</v>
      </c>
      <c r="C57" s="2">
        <v>1400</v>
      </c>
      <c r="D57" s="3">
        <f>T14_D!B56</f>
        <v>12.863</v>
      </c>
      <c r="E57" s="51">
        <f t="shared" si="9"/>
        <v>12.875862999999999</v>
      </c>
      <c r="F57" s="1">
        <v>116</v>
      </c>
      <c r="G57" s="2">
        <v>1500</v>
      </c>
      <c r="H57" s="2">
        <v>1400</v>
      </c>
      <c r="I57" s="3">
        <f>T14_D!B116</f>
        <v>13.031000000000001</v>
      </c>
      <c r="J57" s="51">
        <f t="shared" si="10"/>
        <v>12.822504</v>
      </c>
      <c r="K57" s="1">
        <v>176</v>
      </c>
      <c r="L57" s="2">
        <v>2700</v>
      </c>
      <c r="M57" s="2">
        <v>1400</v>
      </c>
      <c r="N57" s="3">
        <f>T14_D!B176</f>
        <v>12.77</v>
      </c>
      <c r="O57" s="51">
        <f t="shared" si="11"/>
        <v>12.875539999999999</v>
      </c>
      <c r="P57" s="1">
        <v>236</v>
      </c>
      <c r="Q57" s="2">
        <v>3200</v>
      </c>
      <c r="R57" s="2">
        <v>1400</v>
      </c>
      <c r="S57" s="3">
        <f>T14_D!B236</f>
        <v>13.016999999999999</v>
      </c>
      <c r="T57" s="63">
        <f t="shared" si="8"/>
        <v>12.849677</v>
      </c>
      <c r="U57" s="1">
        <v>296</v>
      </c>
      <c r="V57" s="2">
        <v>1000</v>
      </c>
      <c r="W57" s="2">
        <v>6200</v>
      </c>
      <c r="X57" s="2">
        <f>T14_D!B296</f>
        <v>12.843999999999999</v>
      </c>
      <c r="Y57" s="51">
        <f t="shared" si="4"/>
        <v>12.856843999999999</v>
      </c>
      <c r="Z57" s="1">
        <v>416</v>
      </c>
      <c r="AA57" s="2">
        <v>1500</v>
      </c>
      <c r="AB57" s="2">
        <v>6200</v>
      </c>
      <c r="AC57" s="2">
        <f>T14_D!B416</f>
        <v>13.071</v>
      </c>
      <c r="AD57" s="51">
        <f t="shared" si="5"/>
        <v>12.861863999999999</v>
      </c>
      <c r="AE57" s="1">
        <v>536</v>
      </c>
      <c r="AF57" s="2">
        <v>2700</v>
      </c>
      <c r="AG57" s="2">
        <v>6200</v>
      </c>
      <c r="AH57" s="2">
        <f>T14_D!B536</f>
        <v>12.744999999999999</v>
      </c>
      <c r="AI57" s="51">
        <f t="shared" si="6"/>
        <v>12.850489999999999</v>
      </c>
      <c r="AJ57" s="1">
        <v>656</v>
      </c>
      <c r="AK57" s="2">
        <v>3200</v>
      </c>
      <c r="AL57" s="2">
        <v>6200</v>
      </c>
      <c r="AM57" s="2">
        <f>T14_D!B656</f>
        <v>13.021000000000001</v>
      </c>
      <c r="AN57" s="51">
        <f t="shared" si="7"/>
        <v>12.853601000000001</v>
      </c>
    </row>
    <row r="58" spans="1:40" x14ac:dyDescent="0.25">
      <c r="A58" s="1">
        <v>57</v>
      </c>
      <c r="B58" s="2">
        <v>1000</v>
      </c>
      <c r="C58" s="2">
        <v>1425</v>
      </c>
      <c r="D58" s="3">
        <f>T14_D!B57</f>
        <v>12.843999999999999</v>
      </c>
      <c r="E58" s="51">
        <f t="shared" si="9"/>
        <v>12.856843999999999</v>
      </c>
      <c r="F58" s="1">
        <v>117</v>
      </c>
      <c r="G58" s="2">
        <v>1500</v>
      </c>
      <c r="H58" s="2">
        <v>1425</v>
      </c>
      <c r="I58" s="3">
        <f>T14_D!B117</f>
        <v>13.002000000000001</v>
      </c>
      <c r="J58" s="51">
        <f t="shared" si="10"/>
        <v>12.793968000000001</v>
      </c>
      <c r="K58" s="1">
        <v>177</v>
      </c>
      <c r="L58" s="2">
        <v>2700</v>
      </c>
      <c r="M58" s="2">
        <v>1425</v>
      </c>
      <c r="N58" s="3">
        <f>T14_D!B177</f>
        <v>12.765000000000001</v>
      </c>
      <c r="O58" s="51">
        <f t="shared" si="11"/>
        <v>12.87053</v>
      </c>
      <c r="P58" s="1">
        <v>237</v>
      </c>
      <c r="Q58" s="2">
        <v>3200</v>
      </c>
      <c r="R58" s="2">
        <v>1425</v>
      </c>
      <c r="S58" s="3">
        <f>T14_D!B237</f>
        <v>13.021000000000001</v>
      </c>
      <c r="T58" s="63">
        <f t="shared" si="8"/>
        <v>12.853601000000001</v>
      </c>
      <c r="U58" s="1">
        <v>297</v>
      </c>
      <c r="V58" s="2">
        <v>1000</v>
      </c>
      <c r="W58" s="2">
        <v>6225</v>
      </c>
      <c r="X58" s="2">
        <f>T14_D!B297</f>
        <v>12.819000000000001</v>
      </c>
      <c r="Y58" s="51">
        <f t="shared" si="4"/>
        <v>12.831818999999999</v>
      </c>
      <c r="Z58" s="1">
        <v>417</v>
      </c>
      <c r="AA58" s="2">
        <v>1500</v>
      </c>
      <c r="AB58" s="2">
        <v>6225</v>
      </c>
      <c r="AC58" s="2">
        <f>T14_D!B417</f>
        <v>13.031000000000001</v>
      </c>
      <c r="AD58" s="51">
        <f t="shared" si="5"/>
        <v>12.822504</v>
      </c>
      <c r="AE58" s="1">
        <v>537</v>
      </c>
      <c r="AF58" s="2">
        <v>2700</v>
      </c>
      <c r="AG58" s="2">
        <v>6225</v>
      </c>
      <c r="AH58" s="2">
        <f>T14_D!B537</f>
        <v>12.744999999999999</v>
      </c>
      <c r="AI58" s="51">
        <f t="shared" si="6"/>
        <v>12.850489999999999</v>
      </c>
      <c r="AJ58" s="1">
        <v>657</v>
      </c>
      <c r="AK58" s="2">
        <v>3200</v>
      </c>
      <c r="AL58" s="2">
        <v>6225</v>
      </c>
      <c r="AM58" s="2">
        <f>T14_D!B657</f>
        <v>12.992000000000001</v>
      </c>
      <c r="AN58" s="51">
        <f t="shared" si="7"/>
        <v>12.825152000000001</v>
      </c>
    </row>
    <row r="59" spans="1:40" x14ac:dyDescent="0.25">
      <c r="A59" s="1">
        <v>58</v>
      </c>
      <c r="B59" s="2">
        <v>1000</v>
      </c>
      <c r="C59" s="2">
        <v>1450</v>
      </c>
      <c r="D59" s="3">
        <f>T14_D!B58</f>
        <v>12.849</v>
      </c>
      <c r="E59" s="51">
        <f t="shared" si="9"/>
        <v>12.861848999999999</v>
      </c>
      <c r="F59" s="1">
        <v>118</v>
      </c>
      <c r="G59" s="2">
        <v>1500</v>
      </c>
      <c r="H59" s="2">
        <v>1450</v>
      </c>
      <c r="I59" s="3">
        <f>T14_D!B118</f>
        <v>13.055999999999999</v>
      </c>
      <c r="J59" s="51">
        <f t="shared" si="10"/>
        <v>12.847104</v>
      </c>
      <c r="K59" s="1">
        <v>178</v>
      </c>
      <c r="L59" s="2">
        <v>2700</v>
      </c>
      <c r="M59" s="2">
        <v>1450</v>
      </c>
      <c r="N59" s="3">
        <f>T14_D!B178</f>
        <v>12.78</v>
      </c>
      <c r="O59" s="51">
        <f t="shared" si="11"/>
        <v>12.88556</v>
      </c>
      <c r="P59" s="1">
        <v>238</v>
      </c>
      <c r="Q59" s="2">
        <v>3200</v>
      </c>
      <c r="R59" s="2">
        <v>1450</v>
      </c>
      <c r="S59" s="3">
        <f>T14_D!B238</f>
        <v>13.007</v>
      </c>
      <c r="T59" s="63">
        <f t="shared" si="8"/>
        <v>12.839867</v>
      </c>
      <c r="U59" s="1">
        <v>298</v>
      </c>
      <c r="V59" s="2">
        <v>1000</v>
      </c>
      <c r="W59" s="2">
        <v>6250</v>
      </c>
      <c r="X59" s="2">
        <f>T14_D!B298</f>
        <v>12.843999999999999</v>
      </c>
      <c r="Y59" s="51">
        <f t="shared" si="4"/>
        <v>12.856843999999999</v>
      </c>
      <c r="Z59" s="1">
        <v>418</v>
      </c>
      <c r="AA59" s="2">
        <v>1500</v>
      </c>
      <c r="AB59" s="2">
        <v>6250</v>
      </c>
      <c r="AC59" s="2">
        <f>T14_D!B418</f>
        <v>13.007</v>
      </c>
      <c r="AD59" s="51">
        <f t="shared" si="5"/>
        <v>12.798888</v>
      </c>
      <c r="AE59" s="1">
        <v>538</v>
      </c>
      <c r="AF59" s="2">
        <v>2700</v>
      </c>
      <c r="AG59" s="2">
        <v>6250</v>
      </c>
      <c r="AH59" s="2">
        <f>T14_D!B538</f>
        <v>12.74</v>
      </c>
      <c r="AI59" s="51">
        <f t="shared" si="6"/>
        <v>12.84548</v>
      </c>
      <c r="AJ59" s="1">
        <v>658</v>
      </c>
      <c r="AK59" s="2">
        <v>3200</v>
      </c>
      <c r="AL59" s="2">
        <v>6250</v>
      </c>
      <c r="AM59" s="2">
        <f>T14_D!B658</f>
        <v>13.012</v>
      </c>
      <c r="AN59" s="51">
        <f t="shared" si="7"/>
        <v>12.844772000000001</v>
      </c>
    </row>
    <row r="60" spans="1:40" x14ac:dyDescent="0.25">
      <c r="A60" s="1">
        <v>59</v>
      </c>
      <c r="B60" s="2">
        <v>1000</v>
      </c>
      <c r="C60" s="2">
        <v>1475</v>
      </c>
      <c r="D60" s="3">
        <f>T14_D!B59</f>
        <v>12.834</v>
      </c>
      <c r="E60" s="51">
        <f t="shared" si="9"/>
        <v>12.846833999999998</v>
      </c>
      <c r="F60" s="1">
        <v>119</v>
      </c>
      <c r="G60" s="2">
        <v>1500</v>
      </c>
      <c r="H60" s="2">
        <v>1475</v>
      </c>
      <c r="I60" s="3">
        <f>T14_D!B119</f>
        <v>13.036</v>
      </c>
      <c r="J60" s="51">
        <f t="shared" si="10"/>
        <v>12.827423999999999</v>
      </c>
      <c r="K60" s="1">
        <v>179</v>
      </c>
      <c r="L60" s="2">
        <v>2700</v>
      </c>
      <c r="M60" s="2">
        <v>1475</v>
      </c>
      <c r="N60" s="3">
        <f>T14_D!B179</f>
        <v>12.755000000000001</v>
      </c>
      <c r="O60" s="51">
        <f t="shared" si="11"/>
        <v>12.860510000000001</v>
      </c>
      <c r="P60" s="1">
        <v>239</v>
      </c>
      <c r="Q60" s="2">
        <v>3200</v>
      </c>
      <c r="R60" s="2">
        <v>1475</v>
      </c>
      <c r="S60" s="3">
        <f>T14_D!B239</f>
        <v>13.007</v>
      </c>
      <c r="T60" s="63">
        <f t="shared" si="8"/>
        <v>12.839867</v>
      </c>
      <c r="U60" s="1">
        <v>299</v>
      </c>
      <c r="V60" s="2">
        <v>1000</v>
      </c>
      <c r="W60" s="2">
        <v>6275</v>
      </c>
      <c r="X60" s="2">
        <f>T14_D!B299</f>
        <v>12.824</v>
      </c>
      <c r="Y60" s="51">
        <f t="shared" si="4"/>
        <v>12.836823999999998</v>
      </c>
      <c r="Z60" s="1">
        <v>419</v>
      </c>
      <c r="AA60" s="2">
        <v>1500</v>
      </c>
      <c r="AB60" s="2">
        <v>6275</v>
      </c>
      <c r="AC60" s="2">
        <f>T14_D!B419</f>
        <v>13.012</v>
      </c>
      <c r="AD60" s="51">
        <f t="shared" si="5"/>
        <v>12.803808</v>
      </c>
      <c r="AE60" s="1">
        <v>539</v>
      </c>
      <c r="AF60" s="2">
        <v>2700</v>
      </c>
      <c r="AG60" s="2">
        <v>6275</v>
      </c>
      <c r="AH60" s="2">
        <f>T14_D!B539</f>
        <v>12.744999999999999</v>
      </c>
      <c r="AI60" s="51">
        <f t="shared" si="6"/>
        <v>12.850489999999999</v>
      </c>
      <c r="AJ60" s="1">
        <v>659</v>
      </c>
      <c r="AK60" s="2">
        <v>3200</v>
      </c>
      <c r="AL60" s="2">
        <v>6275</v>
      </c>
      <c r="AM60" s="2">
        <f>T14_D!B659</f>
        <v>13.007</v>
      </c>
      <c r="AN60" s="51">
        <f t="shared" si="7"/>
        <v>12.839867</v>
      </c>
    </row>
    <row r="61" spans="1:40" x14ac:dyDescent="0.25">
      <c r="A61" s="1">
        <v>60</v>
      </c>
      <c r="B61" s="2">
        <v>1000</v>
      </c>
      <c r="C61" s="2">
        <v>1500</v>
      </c>
      <c r="D61" s="3">
        <f>T14_D!B60</f>
        <v>12.829000000000001</v>
      </c>
      <c r="E61" s="51">
        <f t="shared" si="9"/>
        <v>12.841828999999999</v>
      </c>
      <c r="F61" s="1">
        <v>120</v>
      </c>
      <c r="G61" s="2">
        <v>1500</v>
      </c>
      <c r="H61" s="2">
        <v>1500</v>
      </c>
      <c r="I61" s="3">
        <f>T14_D!B120</f>
        <v>13.041</v>
      </c>
      <c r="J61" s="51">
        <f t="shared" si="10"/>
        <v>12.832344000000001</v>
      </c>
      <c r="K61" s="1">
        <v>180</v>
      </c>
      <c r="L61" s="2">
        <v>2700</v>
      </c>
      <c r="M61" s="2">
        <v>1500</v>
      </c>
      <c r="N61" s="3">
        <f>T14_D!B180</f>
        <v>12.744999999999999</v>
      </c>
      <c r="O61" s="51">
        <f t="shared" si="11"/>
        <v>12.850489999999999</v>
      </c>
      <c r="P61" s="1">
        <v>240</v>
      </c>
      <c r="Q61" s="2">
        <v>3200</v>
      </c>
      <c r="R61" s="2">
        <v>1500</v>
      </c>
      <c r="S61" s="3">
        <f>T14_D!B240</f>
        <v>13.031000000000001</v>
      </c>
      <c r="T61" s="63">
        <f t="shared" si="8"/>
        <v>12.863411000000001</v>
      </c>
      <c r="U61" s="1">
        <v>300</v>
      </c>
      <c r="V61" s="2">
        <v>1000</v>
      </c>
      <c r="W61" s="2">
        <v>6300</v>
      </c>
      <c r="X61" s="2">
        <f>T14_D!B300</f>
        <v>12.819000000000001</v>
      </c>
      <c r="Y61" s="51">
        <f t="shared" si="4"/>
        <v>12.831818999999999</v>
      </c>
      <c r="Z61" s="1">
        <v>420</v>
      </c>
      <c r="AA61" s="2">
        <v>1500</v>
      </c>
      <c r="AB61" s="2">
        <v>6300</v>
      </c>
      <c r="AC61" s="2">
        <f>T14_D!B420</f>
        <v>13.021000000000001</v>
      </c>
      <c r="AD61" s="51">
        <f t="shared" si="5"/>
        <v>12.812664</v>
      </c>
      <c r="AE61" s="1">
        <v>540</v>
      </c>
      <c r="AF61" s="2">
        <v>2700</v>
      </c>
      <c r="AG61" s="2">
        <v>6300</v>
      </c>
      <c r="AH61" s="2">
        <f>T14_D!B540</f>
        <v>12.744999999999999</v>
      </c>
      <c r="AI61" s="51">
        <f t="shared" si="6"/>
        <v>12.850489999999999</v>
      </c>
      <c r="AJ61" s="1">
        <v>660</v>
      </c>
      <c r="AK61" s="2">
        <v>3200</v>
      </c>
      <c r="AL61" s="2">
        <v>6300</v>
      </c>
      <c r="AM61" s="2">
        <f>T14_D!B660</f>
        <v>12.981999999999999</v>
      </c>
      <c r="AN61" s="51">
        <f t="shared" si="7"/>
        <v>12.815341999999999</v>
      </c>
    </row>
    <row r="62" spans="1:40" x14ac:dyDescent="0.25">
      <c r="U62" s="1">
        <v>301</v>
      </c>
      <c r="V62" s="2">
        <v>1000</v>
      </c>
      <c r="W62" s="2">
        <v>6325</v>
      </c>
      <c r="X62" s="2">
        <f>T14_D!B301</f>
        <v>12.853999999999999</v>
      </c>
      <c r="Y62" s="51">
        <f t="shared" si="4"/>
        <v>12.866853999999998</v>
      </c>
      <c r="Z62" s="1">
        <v>421</v>
      </c>
      <c r="AA62" s="2">
        <v>1500</v>
      </c>
      <c r="AB62" s="2">
        <v>6325</v>
      </c>
      <c r="AC62" s="2">
        <f>T14_D!B421</f>
        <v>13.045999999999999</v>
      </c>
      <c r="AD62" s="51">
        <f t="shared" si="5"/>
        <v>12.837263999999999</v>
      </c>
      <c r="AE62" s="1">
        <v>541</v>
      </c>
      <c r="AF62" s="2">
        <v>2700</v>
      </c>
      <c r="AG62" s="2">
        <v>6325</v>
      </c>
      <c r="AH62" s="2">
        <f>T14_D!B541</f>
        <v>12.75</v>
      </c>
      <c r="AI62" s="51">
        <f t="shared" si="6"/>
        <v>12.855499999999999</v>
      </c>
      <c r="AJ62" s="1">
        <v>661</v>
      </c>
      <c r="AK62" s="2">
        <v>3200</v>
      </c>
      <c r="AL62" s="2">
        <v>6325</v>
      </c>
      <c r="AM62" s="2">
        <f>T14_D!B661</f>
        <v>12.997</v>
      </c>
      <c r="AN62" s="51">
        <f t="shared" si="7"/>
        <v>12.830057</v>
      </c>
    </row>
    <row r="63" spans="1:40" x14ac:dyDescent="0.25">
      <c r="U63" s="1">
        <v>302</v>
      </c>
      <c r="V63" s="2">
        <v>1000</v>
      </c>
      <c r="W63" s="2">
        <v>6350</v>
      </c>
      <c r="X63" s="2">
        <f>T14_D!B302</f>
        <v>12.808999999999999</v>
      </c>
      <c r="Y63" s="51">
        <f t="shared" si="4"/>
        <v>12.821808999999998</v>
      </c>
      <c r="Z63" s="1">
        <v>422</v>
      </c>
      <c r="AA63" s="2">
        <v>1500</v>
      </c>
      <c r="AB63" s="2">
        <v>6350</v>
      </c>
      <c r="AC63" s="2">
        <f>T14_D!B422</f>
        <v>12.992000000000001</v>
      </c>
      <c r="AD63" s="51">
        <f t="shared" si="5"/>
        <v>12.784128000000001</v>
      </c>
      <c r="AE63" s="1">
        <v>542</v>
      </c>
      <c r="AF63" s="2">
        <v>2700</v>
      </c>
      <c r="AG63" s="2">
        <v>6350</v>
      </c>
      <c r="AH63" s="2">
        <f>T14_D!B542</f>
        <v>12.725</v>
      </c>
      <c r="AI63" s="51">
        <f t="shared" si="6"/>
        <v>12.830449999999999</v>
      </c>
      <c r="AJ63" s="1">
        <v>662</v>
      </c>
      <c r="AK63" s="2">
        <v>3200</v>
      </c>
      <c r="AL63" s="2">
        <v>6350</v>
      </c>
      <c r="AM63" s="2">
        <f>T14_D!B662</f>
        <v>13.002000000000001</v>
      </c>
      <c r="AN63" s="51">
        <f t="shared" si="7"/>
        <v>12.834962000000001</v>
      </c>
    </row>
    <row r="64" spans="1:40" x14ac:dyDescent="0.25">
      <c r="U64" s="1">
        <v>303</v>
      </c>
      <c r="V64" s="2">
        <v>1000</v>
      </c>
      <c r="W64" s="2">
        <v>6375</v>
      </c>
      <c r="X64" s="2">
        <f>T14_D!B303</f>
        <v>12.819000000000001</v>
      </c>
      <c r="Y64" s="51">
        <f t="shared" si="4"/>
        <v>12.831818999999999</v>
      </c>
      <c r="Z64" s="1">
        <v>423</v>
      </c>
      <c r="AA64" s="2">
        <v>1500</v>
      </c>
      <c r="AB64" s="2">
        <v>6375</v>
      </c>
      <c r="AC64" s="2">
        <f>T14_D!B423</f>
        <v>13.041</v>
      </c>
      <c r="AD64" s="51">
        <f t="shared" si="5"/>
        <v>12.832344000000001</v>
      </c>
      <c r="AE64" s="1">
        <v>543</v>
      </c>
      <c r="AF64" s="2">
        <v>2700</v>
      </c>
      <c r="AG64" s="2">
        <v>6375</v>
      </c>
      <c r="AH64" s="2">
        <f>T14_D!B543</f>
        <v>12.75</v>
      </c>
      <c r="AI64" s="51">
        <f t="shared" si="6"/>
        <v>12.855499999999999</v>
      </c>
      <c r="AJ64" s="1">
        <v>663</v>
      </c>
      <c r="AK64" s="2">
        <v>3200</v>
      </c>
      <c r="AL64" s="2">
        <v>6375</v>
      </c>
      <c r="AM64" s="2">
        <f>T14_D!B663</f>
        <v>13.031000000000001</v>
      </c>
      <c r="AN64" s="51">
        <f t="shared" si="7"/>
        <v>12.863411000000001</v>
      </c>
    </row>
    <row r="65" spans="21:40" x14ac:dyDescent="0.25">
      <c r="U65" s="1">
        <v>304</v>
      </c>
      <c r="V65" s="2">
        <v>1000</v>
      </c>
      <c r="W65" s="2">
        <v>6400</v>
      </c>
      <c r="X65" s="2">
        <f>T14_D!B304</f>
        <v>12.834</v>
      </c>
      <c r="Y65" s="51">
        <f t="shared" si="4"/>
        <v>12.846833999999998</v>
      </c>
      <c r="Z65" s="1">
        <v>424</v>
      </c>
      <c r="AA65" s="2">
        <v>1500</v>
      </c>
      <c r="AB65" s="2">
        <v>6400</v>
      </c>
      <c r="AC65" s="2">
        <f>T14_D!B424</f>
        <v>13.031000000000001</v>
      </c>
      <c r="AD65" s="51">
        <f t="shared" si="5"/>
        <v>12.822504</v>
      </c>
      <c r="AE65" s="1">
        <v>544</v>
      </c>
      <c r="AF65" s="2">
        <v>2700</v>
      </c>
      <c r="AG65" s="2">
        <v>6400</v>
      </c>
      <c r="AH65" s="2">
        <f>T14_D!B544</f>
        <v>12.734999999999999</v>
      </c>
      <c r="AI65" s="51">
        <f t="shared" si="6"/>
        <v>12.84047</v>
      </c>
      <c r="AJ65" s="1">
        <v>664</v>
      </c>
      <c r="AK65" s="2">
        <v>3200</v>
      </c>
      <c r="AL65" s="2">
        <v>6400</v>
      </c>
      <c r="AM65" s="2">
        <f>T14_D!B664</f>
        <v>13.016999999999999</v>
      </c>
      <c r="AN65" s="51">
        <f t="shared" si="7"/>
        <v>12.849677</v>
      </c>
    </row>
    <row r="66" spans="21:40" x14ac:dyDescent="0.25">
      <c r="U66" s="1">
        <v>305</v>
      </c>
      <c r="V66" s="2">
        <v>1000</v>
      </c>
      <c r="W66" s="2">
        <v>6425</v>
      </c>
      <c r="X66" s="2">
        <f>T14_D!B305</f>
        <v>12.808999999999999</v>
      </c>
      <c r="Y66" s="51">
        <f t="shared" si="4"/>
        <v>12.821808999999998</v>
      </c>
      <c r="Z66" s="1">
        <v>425</v>
      </c>
      <c r="AA66" s="2">
        <v>1500</v>
      </c>
      <c r="AB66" s="2">
        <v>6425</v>
      </c>
      <c r="AC66" s="2">
        <f>T14_D!B425</f>
        <v>13.041</v>
      </c>
      <c r="AD66" s="51">
        <f t="shared" si="5"/>
        <v>12.832344000000001</v>
      </c>
      <c r="AE66" s="1">
        <v>545</v>
      </c>
      <c r="AF66" s="2">
        <v>2700</v>
      </c>
      <c r="AG66" s="2">
        <v>6425</v>
      </c>
      <c r="AH66" s="2">
        <f>T14_D!B545</f>
        <v>12.75</v>
      </c>
      <c r="AI66" s="51">
        <f t="shared" si="6"/>
        <v>12.855499999999999</v>
      </c>
      <c r="AJ66" s="1">
        <v>665</v>
      </c>
      <c r="AK66" s="2">
        <v>3200</v>
      </c>
      <c r="AL66" s="2">
        <v>6425</v>
      </c>
      <c r="AM66" s="2">
        <f>T14_D!B665</f>
        <v>13.007</v>
      </c>
      <c r="AN66" s="51">
        <f t="shared" si="7"/>
        <v>12.839867</v>
      </c>
    </row>
    <row r="67" spans="21:40" x14ac:dyDescent="0.25">
      <c r="U67" s="1">
        <v>306</v>
      </c>
      <c r="V67" s="2">
        <v>1000</v>
      </c>
      <c r="W67" s="2">
        <v>6450</v>
      </c>
      <c r="X67" s="2">
        <f>T14_D!B306</f>
        <v>12.859</v>
      </c>
      <c r="Y67" s="51">
        <f t="shared" ref="Y67:Y105" si="12">X67*$W$1</f>
        <v>12.871858999999999</v>
      </c>
      <c r="Z67" s="1">
        <v>426</v>
      </c>
      <c r="AA67" s="2">
        <v>1500</v>
      </c>
      <c r="AB67" s="2">
        <v>6450</v>
      </c>
      <c r="AC67" s="2">
        <f>T14_D!B426</f>
        <v>13.036</v>
      </c>
      <c r="AD67" s="51">
        <f t="shared" ref="AD67:AD105" si="13">AC67*$AB$1</f>
        <v>12.827423999999999</v>
      </c>
      <c r="AE67" s="1">
        <v>546</v>
      </c>
      <c r="AF67" s="2">
        <v>2700</v>
      </c>
      <c r="AG67" s="2">
        <v>6450</v>
      </c>
      <c r="AH67" s="2">
        <f>T14_D!B546</f>
        <v>12.725</v>
      </c>
      <c r="AI67" s="51">
        <f t="shared" ref="AI67:AI105" si="14">AH67*$AG$1+$AH$1</f>
        <v>12.830449999999999</v>
      </c>
      <c r="AJ67" s="1">
        <v>666</v>
      </c>
      <c r="AK67" s="2">
        <v>3200</v>
      </c>
      <c r="AL67" s="2">
        <v>6450</v>
      </c>
      <c r="AM67" s="2">
        <f>T14_D!B666</f>
        <v>13.007</v>
      </c>
      <c r="AN67" s="51">
        <f t="shared" ref="AN67:AN106" si="15">AM67*$AL$1+$AM$1</f>
        <v>12.839867</v>
      </c>
    </row>
    <row r="68" spans="21:40" x14ac:dyDescent="0.25">
      <c r="U68" s="1">
        <v>307</v>
      </c>
      <c r="V68" s="2">
        <v>1000</v>
      </c>
      <c r="W68" s="2">
        <v>6475</v>
      </c>
      <c r="X68" s="2">
        <f>T14_D!B307</f>
        <v>12.839</v>
      </c>
      <c r="Y68" s="51">
        <f t="shared" si="12"/>
        <v>12.851838999999998</v>
      </c>
      <c r="Z68" s="1">
        <v>427</v>
      </c>
      <c r="AA68" s="2">
        <v>1500</v>
      </c>
      <c r="AB68" s="2">
        <v>6475</v>
      </c>
      <c r="AC68" s="2">
        <f>T14_D!B427</f>
        <v>13.036</v>
      </c>
      <c r="AD68" s="51">
        <f t="shared" si="13"/>
        <v>12.827423999999999</v>
      </c>
      <c r="AE68" s="1">
        <v>547</v>
      </c>
      <c r="AF68" s="2">
        <v>2700</v>
      </c>
      <c r="AG68" s="2">
        <v>6475</v>
      </c>
      <c r="AH68" s="2">
        <f>T14_D!B547</f>
        <v>12.74</v>
      </c>
      <c r="AI68" s="51">
        <f t="shared" si="14"/>
        <v>12.84548</v>
      </c>
      <c r="AJ68" s="1">
        <v>667</v>
      </c>
      <c r="AK68" s="2">
        <v>3200</v>
      </c>
      <c r="AL68" s="2">
        <v>6475</v>
      </c>
      <c r="AM68" s="2">
        <f>T14_D!B667</f>
        <v>13.002000000000001</v>
      </c>
      <c r="AN68" s="51">
        <f t="shared" si="15"/>
        <v>12.834962000000001</v>
      </c>
    </row>
    <row r="69" spans="21:40" x14ac:dyDescent="0.25">
      <c r="U69" s="1">
        <v>308</v>
      </c>
      <c r="V69" s="2">
        <v>1000</v>
      </c>
      <c r="W69" s="2">
        <v>6500</v>
      </c>
      <c r="X69" s="2">
        <f>T14_D!B308</f>
        <v>12.808999999999999</v>
      </c>
      <c r="Y69" s="51">
        <f t="shared" si="12"/>
        <v>12.821808999999998</v>
      </c>
      <c r="Z69" s="1">
        <v>428</v>
      </c>
      <c r="AA69" s="2">
        <v>1500</v>
      </c>
      <c r="AB69" s="2">
        <v>6500</v>
      </c>
      <c r="AC69" s="2">
        <f>T14_D!B428</f>
        <v>13.031000000000001</v>
      </c>
      <c r="AD69" s="51">
        <f t="shared" si="13"/>
        <v>12.822504</v>
      </c>
      <c r="AE69" s="1">
        <v>548</v>
      </c>
      <c r="AF69" s="2">
        <v>2700</v>
      </c>
      <c r="AG69" s="2">
        <v>6500</v>
      </c>
      <c r="AH69" s="2">
        <f>T14_D!B548</f>
        <v>12.76</v>
      </c>
      <c r="AI69" s="51">
        <f t="shared" si="14"/>
        <v>12.86552</v>
      </c>
      <c r="AJ69" s="1">
        <v>668</v>
      </c>
      <c r="AK69" s="2">
        <v>3200</v>
      </c>
      <c r="AL69" s="2">
        <v>6500</v>
      </c>
      <c r="AM69" s="2">
        <f>T14_D!B668</f>
        <v>13.026</v>
      </c>
      <c r="AN69" s="51">
        <f t="shared" si="15"/>
        <v>12.858506</v>
      </c>
    </row>
    <row r="70" spans="21:40" x14ac:dyDescent="0.25">
      <c r="U70" s="1">
        <v>309</v>
      </c>
      <c r="V70" s="2">
        <v>1000</v>
      </c>
      <c r="W70" s="2">
        <v>6525</v>
      </c>
      <c r="X70" s="2">
        <f>T14_D!B309</f>
        <v>12.814</v>
      </c>
      <c r="Y70" s="51">
        <f t="shared" si="12"/>
        <v>12.826813999999999</v>
      </c>
      <c r="Z70" s="1">
        <v>429</v>
      </c>
      <c r="AA70" s="2">
        <v>1500</v>
      </c>
      <c r="AB70" s="2">
        <v>6525</v>
      </c>
      <c r="AC70" s="2">
        <f>T14_D!B429</f>
        <v>13.031000000000001</v>
      </c>
      <c r="AD70" s="51">
        <f t="shared" si="13"/>
        <v>12.822504</v>
      </c>
      <c r="AE70" s="1">
        <v>549</v>
      </c>
      <c r="AF70" s="2">
        <v>2700</v>
      </c>
      <c r="AG70" s="2">
        <v>6525</v>
      </c>
      <c r="AH70" s="2">
        <f>T14_D!B549</f>
        <v>12.77</v>
      </c>
      <c r="AI70" s="51">
        <f t="shared" si="14"/>
        <v>12.875539999999999</v>
      </c>
      <c r="AJ70" s="1">
        <v>669</v>
      </c>
      <c r="AK70" s="2">
        <v>3200</v>
      </c>
      <c r="AL70" s="2">
        <v>6525</v>
      </c>
      <c r="AM70" s="2">
        <f>T14_D!B669</f>
        <v>13.016999999999999</v>
      </c>
      <c r="AN70" s="51">
        <f t="shared" si="15"/>
        <v>12.849677</v>
      </c>
    </row>
    <row r="71" spans="21:40" x14ac:dyDescent="0.25">
      <c r="U71" s="1">
        <v>310</v>
      </c>
      <c r="V71" s="2">
        <v>1000</v>
      </c>
      <c r="W71" s="2">
        <v>6550</v>
      </c>
      <c r="X71" s="2">
        <f>T14_D!B310</f>
        <v>12.829000000000001</v>
      </c>
      <c r="Y71" s="51">
        <f t="shared" si="12"/>
        <v>12.841828999999999</v>
      </c>
      <c r="Z71" s="1">
        <v>430</v>
      </c>
      <c r="AA71" s="2">
        <v>1500</v>
      </c>
      <c r="AB71" s="2">
        <v>6550</v>
      </c>
      <c r="AC71" s="2">
        <f>T14_D!B430</f>
        <v>13.021000000000001</v>
      </c>
      <c r="AD71" s="51">
        <f t="shared" si="13"/>
        <v>12.812664</v>
      </c>
      <c r="AE71" s="1">
        <v>550</v>
      </c>
      <c r="AF71" s="2">
        <v>2700</v>
      </c>
      <c r="AG71" s="2">
        <v>6550</v>
      </c>
      <c r="AH71" s="2">
        <f>T14_D!B550</f>
        <v>12.755000000000001</v>
      </c>
      <c r="AI71" s="51">
        <f t="shared" si="14"/>
        <v>12.860510000000001</v>
      </c>
      <c r="AJ71" s="1">
        <v>670</v>
      </c>
      <c r="AK71" s="2">
        <v>3200</v>
      </c>
      <c r="AL71" s="2">
        <v>6550</v>
      </c>
      <c r="AM71" s="2">
        <f>T14_D!B670</f>
        <v>12.997</v>
      </c>
      <c r="AN71" s="51">
        <f t="shared" si="15"/>
        <v>12.830057</v>
      </c>
    </row>
    <row r="72" spans="21:40" x14ac:dyDescent="0.25">
      <c r="U72" s="1">
        <v>311</v>
      </c>
      <c r="V72" s="2">
        <v>1000</v>
      </c>
      <c r="W72" s="2">
        <v>6575</v>
      </c>
      <c r="X72" s="2">
        <f>T14_D!B311</f>
        <v>12.819000000000001</v>
      </c>
      <c r="Y72" s="51">
        <f t="shared" si="12"/>
        <v>12.831818999999999</v>
      </c>
      <c r="Z72" s="1">
        <v>431</v>
      </c>
      <c r="AA72" s="2">
        <v>1500</v>
      </c>
      <c r="AB72" s="2">
        <v>6575</v>
      </c>
      <c r="AC72" s="2">
        <f>T14_D!B431</f>
        <v>13.036</v>
      </c>
      <c r="AD72" s="51">
        <f t="shared" si="13"/>
        <v>12.827423999999999</v>
      </c>
      <c r="AE72" s="1">
        <v>551</v>
      </c>
      <c r="AF72" s="2">
        <v>2700</v>
      </c>
      <c r="AG72" s="2">
        <v>6575</v>
      </c>
      <c r="AH72" s="2">
        <f>T14_D!B551</f>
        <v>12.72</v>
      </c>
      <c r="AI72" s="51">
        <f t="shared" si="14"/>
        <v>12.82544</v>
      </c>
      <c r="AJ72" s="1">
        <v>671</v>
      </c>
      <c r="AK72" s="2">
        <v>3200</v>
      </c>
      <c r="AL72" s="2">
        <v>6575</v>
      </c>
      <c r="AM72" s="2">
        <f>T14_D!B671</f>
        <v>13.021000000000001</v>
      </c>
      <c r="AN72" s="51">
        <f t="shared" si="15"/>
        <v>12.853601000000001</v>
      </c>
    </row>
    <row r="73" spans="21:40" x14ac:dyDescent="0.25">
      <c r="U73" s="1">
        <v>312</v>
      </c>
      <c r="V73" s="2">
        <v>1000</v>
      </c>
      <c r="W73" s="2">
        <v>6600</v>
      </c>
      <c r="X73" s="2">
        <f>T14_D!B312</f>
        <v>12.819000000000001</v>
      </c>
      <c r="Y73" s="51">
        <f t="shared" si="12"/>
        <v>12.831818999999999</v>
      </c>
      <c r="Z73" s="1">
        <v>432</v>
      </c>
      <c r="AA73" s="2">
        <v>1500</v>
      </c>
      <c r="AB73" s="2">
        <v>6600</v>
      </c>
      <c r="AC73" s="2">
        <f>T14_D!B432</f>
        <v>13.031000000000001</v>
      </c>
      <c r="AD73" s="51">
        <f t="shared" si="13"/>
        <v>12.822504</v>
      </c>
      <c r="AE73" s="1">
        <v>552</v>
      </c>
      <c r="AF73" s="2">
        <v>2700</v>
      </c>
      <c r="AG73" s="2">
        <v>6600</v>
      </c>
      <c r="AH73" s="2">
        <f>T14_D!B552</f>
        <v>12.76</v>
      </c>
      <c r="AI73" s="51">
        <f t="shared" si="14"/>
        <v>12.86552</v>
      </c>
      <c r="AJ73" s="1">
        <v>672</v>
      </c>
      <c r="AK73" s="2">
        <v>3200</v>
      </c>
      <c r="AL73" s="2">
        <v>6600</v>
      </c>
      <c r="AM73" s="2">
        <f>T14_D!B672</f>
        <v>13.021000000000001</v>
      </c>
      <c r="AN73" s="51">
        <f t="shared" si="15"/>
        <v>12.853601000000001</v>
      </c>
    </row>
    <row r="74" spans="21:40" x14ac:dyDescent="0.25">
      <c r="U74" s="1">
        <v>313</v>
      </c>
      <c r="V74" s="2">
        <v>1000</v>
      </c>
      <c r="W74" s="2">
        <v>6625</v>
      </c>
      <c r="X74" s="2">
        <f>T14_D!B313</f>
        <v>12.834</v>
      </c>
      <c r="Y74" s="51">
        <f t="shared" si="12"/>
        <v>12.846833999999998</v>
      </c>
      <c r="Z74" s="1">
        <v>433</v>
      </c>
      <c r="AA74" s="2">
        <v>1500</v>
      </c>
      <c r="AB74" s="2">
        <v>6625</v>
      </c>
      <c r="AC74" s="2">
        <f>T14_D!B433</f>
        <v>13.041</v>
      </c>
      <c r="AD74" s="51">
        <f t="shared" si="13"/>
        <v>12.832344000000001</v>
      </c>
      <c r="AE74" s="1">
        <v>553</v>
      </c>
      <c r="AF74" s="2">
        <v>2700</v>
      </c>
      <c r="AG74" s="2">
        <v>6625</v>
      </c>
      <c r="AH74" s="2">
        <f>T14_D!B553</f>
        <v>12.77</v>
      </c>
      <c r="AI74" s="51">
        <f t="shared" si="14"/>
        <v>12.875539999999999</v>
      </c>
      <c r="AJ74" s="1">
        <v>673</v>
      </c>
      <c r="AK74" s="2">
        <v>3200</v>
      </c>
      <c r="AL74" s="2">
        <v>6625</v>
      </c>
      <c r="AM74" s="2">
        <f>T14_D!B673</f>
        <v>13.002000000000001</v>
      </c>
      <c r="AN74" s="51">
        <f t="shared" si="15"/>
        <v>12.834962000000001</v>
      </c>
    </row>
    <row r="75" spans="21:40" x14ac:dyDescent="0.25">
      <c r="U75" s="1">
        <v>314</v>
      </c>
      <c r="V75" s="2">
        <v>1000</v>
      </c>
      <c r="W75" s="2">
        <v>6650</v>
      </c>
      <c r="X75" s="2">
        <f>T14_D!B314</f>
        <v>12.808999999999999</v>
      </c>
      <c r="Y75" s="51">
        <f t="shared" si="12"/>
        <v>12.821808999999998</v>
      </c>
      <c r="Z75" s="1">
        <v>434</v>
      </c>
      <c r="AA75" s="2">
        <v>1500</v>
      </c>
      <c r="AB75" s="2">
        <v>6650</v>
      </c>
      <c r="AC75" s="2">
        <f>T14_D!B434</f>
        <v>13.041</v>
      </c>
      <c r="AD75" s="51">
        <f t="shared" si="13"/>
        <v>12.832344000000001</v>
      </c>
      <c r="AE75" s="1">
        <v>554</v>
      </c>
      <c r="AF75" s="2">
        <v>2700</v>
      </c>
      <c r="AG75" s="2">
        <v>6650</v>
      </c>
      <c r="AH75" s="2">
        <f>T14_D!B554</f>
        <v>12.755000000000001</v>
      </c>
      <c r="AI75" s="51">
        <f t="shared" si="14"/>
        <v>12.860510000000001</v>
      </c>
      <c r="AJ75" s="1">
        <v>674</v>
      </c>
      <c r="AK75" s="2">
        <v>3200</v>
      </c>
      <c r="AL75" s="2">
        <v>6650</v>
      </c>
      <c r="AM75" s="2">
        <f>T14_D!B674</f>
        <v>13.002000000000001</v>
      </c>
      <c r="AN75" s="51">
        <f t="shared" si="15"/>
        <v>12.834962000000001</v>
      </c>
    </row>
    <row r="76" spans="21:40" x14ac:dyDescent="0.25">
      <c r="U76" s="1">
        <v>315</v>
      </c>
      <c r="V76" s="2">
        <v>1000</v>
      </c>
      <c r="W76" s="2">
        <v>6675</v>
      </c>
      <c r="X76" s="2">
        <f>T14_D!B315</f>
        <v>12.819000000000001</v>
      </c>
      <c r="Y76" s="51">
        <f t="shared" si="12"/>
        <v>12.831818999999999</v>
      </c>
      <c r="Z76" s="1">
        <v>435</v>
      </c>
      <c r="AA76" s="2">
        <v>1500</v>
      </c>
      <c r="AB76" s="2">
        <v>6675</v>
      </c>
      <c r="AC76" s="2">
        <f>T14_D!B435</f>
        <v>13.021000000000001</v>
      </c>
      <c r="AD76" s="51">
        <f t="shared" si="13"/>
        <v>12.812664</v>
      </c>
      <c r="AE76" s="1">
        <v>555</v>
      </c>
      <c r="AF76" s="2">
        <v>2700</v>
      </c>
      <c r="AG76" s="2">
        <v>6675</v>
      </c>
      <c r="AH76" s="2">
        <f>T14_D!B555</f>
        <v>12.76</v>
      </c>
      <c r="AI76" s="51">
        <f t="shared" si="14"/>
        <v>12.86552</v>
      </c>
      <c r="AJ76" s="1">
        <v>675</v>
      </c>
      <c r="AK76" s="2">
        <v>3200</v>
      </c>
      <c r="AL76" s="2">
        <v>6675</v>
      </c>
      <c r="AM76" s="2">
        <f>T14_D!B675</f>
        <v>12.997</v>
      </c>
      <c r="AN76" s="51">
        <f t="shared" si="15"/>
        <v>12.830057</v>
      </c>
    </row>
    <row r="77" spans="21:40" x14ac:dyDescent="0.25">
      <c r="U77" s="1">
        <v>316</v>
      </c>
      <c r="V77" s="2">
        <v>1000</v>
      </c>
      <c r="W77" s="2">
        <v>6700</v>
      </c>
      <c r="X77" s="2">
        <f>T14_D!B316</f>
        <v>12.808999999999999</v>
      </c>
      <c r="Y77" s="51">
        <f t="shared" si="12"/>
        <v>12.821808999999998</v>
      </c>
      <c r="Z77" s="1">
        <v>436</v>
      </c>
      <c r="AA77" s="2">
        <v>1500</v>
      </c>
      <c r="AB77" s="2">
        <v>6700</v>
      </c>
      <c r="AC77" s="2">
        <f>T14_D!B436</f>
        <v>13.012</v>
      </c>
      <c r="AD77" s="51">
        <f t="shared" si="13"/>
        <v>12.803808</v>
      </c>
      <c r="AE77" s="1">
        <v>556</v>
      </c>
      <c r="AF77" s="2">
        <v>2700</v>
      </c>
      <c r="AG77" s="2">
        <v>6700</v>
      </c>
      <c r="AH77" s="2">
        <f>T14_D!B556</f>
        <v>12.755000000000001</v>
      </c>
      <c r="AI77" s="51">
        <f t="shared" si="14"/>
        <v>12.860510000000001</v>
      </c>
      <c r="AJ77" s="1">
        <v>676</v>
      </c>
      <c r="AK77" s="2">
        <v>3200</v>
      </c>
      <c r="AL77" s="2">
        <v>6700</v>
      </c>
      <c r="AM77" s="2">
        <f>T14_D!B676</f>
        <v>13.021000000000001</v>
      </c>
      <c r="AN77" s="51">
        <f t="shared" si="15"/>
        <v>12.853601000000001</v>
      </c>
    </row>
    <row r="78" spans="21:40" x14ac:dyDescent="0.25">
      <c r="U78" s="1">
        <v>317</v>
      </c>
      <c r="V78" s="2">
        <v>1000</v>
      </c>
      <c r="W78" s="2">
        <v>6725</v>
      </c>
      <c r="X78" s="2">
        <f>T14_D!B317</f>
        <v>12.834</v>
      </c>
      <c r="Y78" s="51">
        <f t="shared" si="12"/>
        <v>12.846833999999998</v>
      </c>
      <c r="Z78" s="1">
        <v>437</v>
      </c>
      <c r="AA78" s="2">
        <v>1500</v>
      </c>
      <c r="AB78" s="2">
        <v>6725</v>
      </c>
      <c r="AC78" s="2">
        <f>T14_D!B437</f>
        <v>13.021000000000001</v>
      </c>
      <c r="AD78" s="51">
        <f t="shared" si="13"/>
        <v>12.812664</v>
      </c>
      <c r="AE78" s="1">
        <v>557</v>
      </c>
      <c r="AF78" s="2">
        <v>2700</v>
      </c>
      <c r="AG78" s="2">
        <v>6725</v>
      </c>
      <c r="AH78" s="2">
        <f>T14_D!B557</f>
        <v>12.76</v>
      </c>
      <c r="AI78" s="51">
        <f t="shared" si="14"/>
        <v>12.86552</v>
      </c>
      <c r="AJ78" s="1">
        <v>677</v>
      </c>
      <c r="AK78" s="2">
        <v>3200</v>
      </c>
      <c r="AL78" s="2">
        <v>6725</v>
      </c>
      <c r="AM78" s="2">
        <f>T14_D!B677</f>
        <v>12.992000000000001</v>
      </c>
      <c r="AN78" s="51">
        <f t="shared" si="15"/>
        <v>12.825152000000001</v>
      </c>
    </row>
    <row r="79" spans="21:40" x14ac:dyDescent="0.25">
      <c r="U79" s="1">
        <v>318</v>
      </c>
      <c r="V79" s="2">
        <v>1000</v>
      </c>
      <c r="W79" s="2">
        <v>6750</v>
      </c>
      <c r="X79" s="2">
        <f>T14_D!B318</f>
        <v>12.814</v>
      </c>
      <c r="Y79" s="51">
        <f t="shared" si="12"/>
        <v>12.826813999999999</v>
      </c>
      <c r="Z79" s="1">
        <v>438</v>
      </c>
      <c r="AA79" s="2">
        <v>1500</v>
      </c>
      <c r="AB79" s="2">
        <v>6750</v>
      </c>
      <c r="AC79" s="2">
        <f>T14_D!B438</f>
        <v>13.007</v>
      </c>
      <c r="AD79" s="51">
        <f t="shared" si="13"/>
        <v>12.798888</v>
      </c>
      <c r="AE79" s="1">
        <v>558</v>
      </c>
      <c r="AF79" s="2">
        <v>2700</v>
      </c>
      <c r="AG79" s="2">
        <v>6750</v>
      </c>
      <c r="AH79" s="2">
        <f>T14_D!B558</f>
        <v>12.744999999999999</v>
      </c>
      <c r="AI79" s="51">
        <f t="shared" si="14"/>
        <v>12.850489999999999</v>
      </c>
      <c r="AJ79" s="1">
        <v>678</v>
      </c>
      <c r="AK79" s="2">
        <v>3200</v>
      </c>
      <c r="AL79" s="2">
        <v>6750</v>
      </c>
      <c r="AM79" s="2">
        <f>T14_D!B678</f>
        <v>13.012</v>
      </c>
      <c r="AN79" s="51">
        <f t="shared" si="15"/>
        <v>12.844772000000001</v>
      </c>
    </row>
    <row r="80" spans="21:40" x14ac:dyDescent="0.25">
      <c r="U80" s="1">
        <v>319</v>
      </c>
      <c r="V80" s="2">
        <v>1000</v>
      </c>
      <c r="W80" s="2">
        <v>6775</v>
      </c>
      <c r="X80" s="2">
        <f>T14_D!B319</f>
        <v>12.804</v>
      </c>
      <c r="Y80" s="51">
        <f t="shared" si="12"/>
        <v>12.816803999999999</v>
      </c>
      <c r="Z80" s="1">
        <v>439</v>
      </c>
      <c r="AA80" s="2">
        <v>1500</v>
      </c>
      <c r="AB80" s="2">
        <v>6775</v>
      </c>
      <c r="AC80" s="2">
        <f>T14_D!B439</f>
        <v>13.041</v>
      </c>
      <c r="AD80" s="51">
        <f t="shared" si="13"/>
        <v>12.832344000000001</v>
      </c>
      <c r="AE80" s="1">
        <v>559</v>
      </c>
      <c r="AF80" s="2">
        <v>2700</v>
      </c>
      <c r="AG80" s="2">
        <v>6775</v>
      </c>
      <c r="AH80" s="2">
        <f>T14_D!B559</f>
        <v>12.765000000000001</v>
      </c>
      <c r="AI80" s="51">
        <f t="shared" si="14"/>
        <v>12.87053</v>
      </c>
      <c r="AJ80" s="1">
        <v>679</v>
      </c>
      <c r="AK80" s="2">
        <v>3200</v>
      </c>
      <c r="AL80" s="2">
        <v>6775</v>
      </c>
      <c r="AM80" s="2">
        <f>T14_D!B679</f>
        <v>13.012</v>
      </c>
      <c r="AN80" s="51">
        <f t="shared" si="15"/>
        <v>12.844772000000001</v>
      </c>
    </row>
    <row r="81" spans="21:40" x14ac:dyDescent="0.25">
      <c r="U81" s="1">
        <v>320</v>
      </c>
      <c r="V81" s="2">
        <v>1000</v>
      </c>
      <c r="W81" s="2">
        <v>6800</v>
      </c>
      <c r="X81" s="2">
        <f>T14_D!B320</f>
        <v>12.839</v>
      </c>
      <c r="Y81" s="51">
        <f t="shared" si="12"/>
        <v>12.851838999999998</v>
      </c>
      <c r="Z81" s="1">
        <v>440</v>
      </c>
      <c r="AA81" s="2">
        <v>1500</v>
      </c>
      <c r="AB81" s="2">
        <v>6800</v>
      </c>
      <c r="AC81" s="2">
        <f>T14_D!B440</f>
        <v>13.031000000000001</v>
      </c>
      <c r="AD81" s="51">
        <f t="shared" si="13"/>
        <v>12.822504</v>
      </c>
      <c r="AE81" s="1">
        <v>560</v>
      </c>
      <c r="AF81" s="2">
        <v>2700</v>
      </c>
      <c r="AG81" s="2">
        <v>6800</v>
      </c>
      <c r="AH81" s="2">
        <f>T14_D!B560</f>
        <v>12.74</v>
      </c>
      <c r="AI81" s="51">
        <f t="shared" si="14"/>
        <v>12.84548</v>
      </c>
      <c r="AJ81" s="1">
        <v>680</v>
      </c>
      <c r="AK81" s="2">
        <v>3200</v>
      </c>
      <c r="AL81" s="2">
        <v>6800</v>
      </c>
      <c r="AM81" s="2">
        <f>T14_D!B680</f>
        <v>13.016999999999999</v>
      </c>
      <c r="AN81" s="51">
        <f t="shared" si="15"/>
        <v>12.849677</v>
      </c>
    </row>
    <row r="82" spans="21:40" x14ac:dyDescent="0.25">
      <c r="U82" s="1">
        <v>321</v>
      </c>
      <c r="V82" s="2">
        <v>1000</v>
      </c>
      <c r="W82" s="2">
        <v>6825</v>
      </c>
      <c r="X82" s="2">
        <f>T14_D!B321</f>
        <v>12.834</v>
      </c>
      <c r="Y82" s="51">
        <f t="shared" si="12"/>
        <v>12.846833999999998</v>
      </c>
      <c r="Z82" s="1">
        <v>441</v>
      </c>
      <c r="AA82" s="2">
        <v>1500</v>
      </c>
      <c r="AB82" s="2">
        <v>6825</v>
      </c>
      <c r="AC82" s="2">
        <f>T14_D!B441</f>
        <v>13.066000000000001</v>
      </c>
      <c r="AD82" s="51">
        <f t="shared" si="13"/>
        <v>12.856944</v>
      </c>
      <c r="AE82" s="1">
        <v>561</v>
      </c>
      <c r="AF82" s="2">
        <v>2700</v>
      </c>
      <c r="AG82" s="2">
        <v>6825</v>
      </c>
      <c r="AH82" s="2">
        <f>T14_D!B561</f>
        <v>12.76</v>
      </c>
      <c r="AI82" s="51">
        <f t="shared" si="14"/>
        <v>12.86552</v>
      </c>
      <c r="AJ82" s="1">
        <v>681</v>
      </c>
      <c r="AK82" s="2">
        <v>3200</v>
      </c>
      <c r="AL82" s="2">
        <v>6825</v>
      </c>
      <c r="AM82" s="2">
        <f>T14_D!B681</f>
        <v>12.992000000000001</v>
      </c>
      <c r="AN82" s="51">
        <f t="shared" si="15"/>
        <v>12.825152000000001</v>
      </c>
    </row>
    <row r="83" spans="21:40" x14ac:dyDescent="0.25">
      <c r="U83" s="1">
        <v>322</v>
      </c>
      <c r="V83" s="2">
        <v>1000</v>
      </c>
      <c r="W83" s="2">
        <v>6850</v>
      </c>
      <c r="X83" s="2">
        <f>T14_D!B322</f>
        <v>12.804</v>
      </c>
      <c r="Y83" s="51">
        <f t="shared" si="12"/>
        <v>12.816803999999999</v>
      </c>
      <c r="Z83" s="1">
        <v>442</v>
      </c>
      <c r="AA83" s="2">
        <v>1500</v>
      </c>
      <c r="AB83" s="2">
        <v>6850</v>
      </c>
      <c r="AC83" s="2">
        <f>T14_D!B442</f>
        <v>13.031000000000001</v>
      </c>
      <c r="AD83" s="51">
        <f t="shared" si="13"/>
        <v>12.822504</v>
      </c>
      <c r="AE83" s="1">
        <v>562</v>
      </c>
      <c r="AF83" s="2">
        <v>2700</v>
      </c>
      <c r="AG83" s="2">
        <v>6850</v>
      </c>
      <c r="AH83" s="2">
        <f>T14_D!B562</f>
        <v>12.755000000000001</v>
      </c>
      <c r="AI83" s="51">
        <f t="shared" si="14"/>
        <v>12.860510000000001</v>
      </c>
      <c r="AJ83" s="1">
        <v>682</v>
      </c>
      <c r="AK83" s="2">
        <v>3200</v>
      </c>
      <c r="AL83" s="2">
        <v>6850</v>
      </c>
      <c r="AM83" s="2">
        <f>T14_D!B682</f>
        <v>12.992000000000001</v>
      </c>
      <c r="AN83" s="51">
        <f t="shared" si="15"/>
        <v>12.825152000000001</v>
      </c>
    </row>
    <row r="84" spans="21:40" x14ac:dyDescent="0.25">
      <c r="U84" s="1">
        <v>323</v>
      </c>
      <c r="V84" s="2">
        <v>1000</v>
      </c>
      <c r="W84" s="2">
        <v>6875</v>
      </c>
      <c r="X84" s="2">
        <f>T14_D!B323</f>
        <v>12.839</v>
      </c>
      <c r="Y84" s="51">
        <f t="shared" si="12"/>
        <v>12.851838999999998</v>
      </c>
      <c r="Z84" s="1">
        <v>443</v>
      </c>
      <c r="AA84" s="2">
        <v>1500</v>
      </c>
      <c r="AB84" s="2">
        <v>6875</v>
      </c>
      <c r="AC84" s="2">
        <f>T14_D!B443</f>
        <v>13.041</v>
      </c>
      <c r="AD84" s="51">
        <f t="shared" si="13"/>
        <v>12.832344000000001</v>
      </c>
      <c r="AE84" s="1">
        <v>563</v>
      </c>
      <c r="AF84" s="2">
        <v>2700</v>
      </c>
      <c r="AG84" s="2">
        <v>6875</v>
      </c>
      <c r="AH84" s="2">
        <f>T14_D!B563</f>
        <v>12.755000000000001</v>
      </c>
      <c r="AI84" s="51">
        <f t="shared" si="14"/>
        <v>12.860510000000001</v>
      </c>
      <c r="AJ84" s="1">
        <v>683</v>
      </c>
      <c r="AK84" s="2">
        <v>3200</v>
      </c>
      <c r="AL84" s="2">
        <v>6875</v>
      </c>
      <c r="AM84" s="2">
        <f>T14_D!B683</f>
        <v>12.997</v>
      </c>
      <c r="AN84" s="51">
        <f t="shared" si="15"/>
        <v>12.830057</v>
      </c>
    </row>
    <row r="85" spans="21:40" x14ac:dyDescent="0.25">
      <c r="U85" s="1">
        <v>324</v>
      </c>
      <c r="V85" s="2">
        <v>1000</v>
      </c>
      <c r="W85" s="2">
        <v>6900</v>
      </c>
      <c r="X85" s="2">
        <f>T14_D!B324</f>
        <v>12.829000000000001</v>
      </c>
      <c r="Y85" s="51">
        <f t="shared" si="12"/>
        <v>12.841828999999999</v>
      </c>
      <c r="Z85" s="1">
        <v>444</v>
      </c>
      <c r="AA85" s="2">
        <v>1500</v>
      </c>
      <c r="AB85" s="2">
        <v>6900</v>
      </c>
      <c r="AC85" s="2">
        <f>T14_D!B444</f>
        <v>13.007</v>
      </c>
      <c r="AD85" s="51">
        <f t="shared" si="13"/>
        <v>12.798888</v>
      </c>
      <c r="AE85" s="1">
        <v>564</v>
      </c>
      <c r="AF85" s="2">
        <v>2700</v>
      </c>
      <c r="AG85" s="2">
        <v>6900</v>
      </c>
      <c r="AH85" s="2">
        <f>T14_D!B564</f>
        <v>12.765000000000001</v>
      </c>
      <c r="AI85" s="51">
        <f t="shared" si="14"/>
        <v>12.87053</v>
      </c>
      <c r="AJ85" s="1">
        <v>684</v>
      </c>
      <c r="AK85" s="2">
        <v>3200</v>
      </c>
      <c r="AL85" s="2">
        <v>6900</v>
      </c>
      <c r="AM85" s="2">
        <f>T14_D!B684</f>
        <v>13.007</v>
      </c>
      <c r="AN85" s="51">
        <f t="shared" si="15"/>
        <v>12.839867</v>
      </c>
    </row>
    <row r="86" spans="21:40" x14ac:dyDescent="0.25">
      <c r="U86" s="1">
        <v>325</v>
      </c>
      <c r="V86" s="2">
        <v>1000</v>
      </c>
      <c r="W86" s="2">
        <v>6925</v>
      </c>
      <c r="X86" s="2">
        <f>T14_D!B325</f>
        <v>12.829000000000001</v>
      </c>
      <c r="Y86" s="51">
        <f t="shared" si="12"/>
        <v>12.841828999999999</v>
      </c>
      <c r="Z86" s="1">
        <v>445</v>
      </c>
      <c r="AA86" s="2">
        <v>1500</v>
      </c>
      <c r="AB86" s="2">
        <v>6925</v>
      </c>
      <c r="AC86" s="2">
        <f>T14_D!B445</f>
        <v>13.045999999999999</v>
      </c>
      <c r="AD86" s="51">
        <f t="shared" si="13"/>
        <v>12.837263999999999</v>
      </c>
      <c r="AE86" s="1">
        <v>565</v>
      </c>
      <c r="AF86" s="2">
        <v>2700</v>
      </c>
      <c r="AG86" s="2">
        <v>6925</v>
      </c>
      <c r="AH86" s="2">
        <f>T14_D!B565</f>
        <v>12.78</v>
      </c>
      <c r="AI86" s="51">
        <f t="shared" si="14"/>
        <v>12.88556</v>
      </c>
      <c r="AJ86" s="1">
        <v>685</v>
      </c>
      <c r="AK86" s="2">
        <v>3200</v>
      </c>
      <c r="AL86" s="2">
        <v>6925</v>
      </c>
      <c r="AM86" s="2">
        <f>T14_D!B685</f>
        <v>13.012</v>
      </c>
      <c r="AN86" s="51">
        <f t="shared" si="15"/>
        <v>12.844772000000001</v>
      </c>
    </row>
    <row r="87" spans="21:40" x14ac:dyDescent="0.25">
      <c r="U87" s="1">
        <v>326</v>
      </c>
      <c r="V87" s="2">
        <v>1000</v>
      </c>
      <c r="W87" s="2">
        <v>6950</v>
      </c>
      <c r="X87" s="2">
        <f>T14_D!B326</f>
        <v>12.804</v>
      </c>
      <c r="Y87" s="51">
        <f t="shared" si="12"/>
        <v>12.816803999999999</v>
      </c>
      <c r="Z87" s="1">
        <v>446</v>
      </c>
      <c r="AA87" s="2">
        <v>1500</v>
      </c>
      <c r="AB87" s="2">
        <v>6950</v>
      </c>
      <c r="AC87" s="2">
        <f>T14_D!B446</f>
        <v>13.021000000000001</v>
      </c>
      <c r="AD87" s="51">
        <f t="shared" si="13"/>
        <v>12.812664</v>
      </c>
      <c r="AE87" s="1">
        <v>566</v>
      </c>
      <c r="AF87" s="2">
        <v>2700</v>
      </c>
      <c r="AG87" s="2">
        <v>6950</v>
      </c>
      <c r="AH87" s="2">
        <f>T14_D!B566</f>
        <v>12.75</v>
      </c>
      <c r="AI87" s="51">
        <f t="shared" si="14"/>
        <v>12.855499999999999</v>
      </c>
      <c r="AJ87" s="1">
        <v>686</v>
      </c>
      <c r="AK87" s="2">
        <v>3200</v>
      </c>
      <c r="AL87" s="2">
        <v>6950</v>
      </c>
      <c r="AM87" s="2">
        <f>T14_D!B686</f>
        <v>12.992000000000001</v>
      </c>
      <c r="AN87" s="51">
        <f t="shared" si="15"/>
        <v>12.825152000000001</v>
      </c>
    </row>
    <row r="88" spans="21:40" x14ac:dyDescent="0.25">
      <c r="U88" s="1">
        <v>327</v>
      </c>
      <c r="V88" s="2">
        <v>1000</v>
      </c>
      <c r="W88" s="2">
        <v>6975</v>
      </c>
      <c r="X88" s="2">
        <f>T14_D!B327</f>
        <v>12.819000000000001</v>
      </c>
      <c r="Y88" s="51">
        <f t="shared" si="12"/>
        <v>12.831818999999999</v>
      </c>
      <c r="Z88" s="1">
        <v>447</v>
      </c>
      <c r="AA88" s="2">
        <v>1500</v>
      </c>
      <c r="AB88" s="2">
        <v>6975</v>
      </c>
      <c r="AC88" s="2">
        <f>T14_D!B447</f>
        <v>13.041</v>
      </c>
      <c r="AD88" s="51">
        <f t="shared" si="13"/>
        <v>12.832344000000001</v>
      </c>
      <c r="AE88" s="1">
        <v>567</v>
      </c>
      <c r="AF88" s="2">
        <v>2700</v>
      </c>
      <c r="AG88" s="2">
        <v>6975</v>
      </c>
      <c r="AH88" s="2">
        <f>T14_D!B567</f>
        <v>12.75</v>
      </c>
      <c r="AI88" s="51">
        <f t="shared" si="14"/>
        <v>12.855499999999999</v>
      </c>
      <c r="AJ88" s="1">
        <v>687</v>
      </c>
      <c r="AK88" s="2">
        <v>3200</v>
      </c>
      <c r="AL88" s="2">
        <v>6975</v>
      </c>
      <c r="AM88" s="2">
        <f>T14_D!B687</f>
        <v>13.026</v>
      </c>
      <c r="AN88" s="51">
        <f t="shared" si="15"/>
        <v>12.858506</v>
      </c>
    </row>
    <row r="89" spans="21:40" x14ac:dyDescent="0.25">
      <c r="U89" s="1">
        <v>328</v>
      </c>
      <c r="V89" s="2">
        <v>1000</v>
      </c>
      <c r="W89" s="2">
        <v>7000</v>
      </c>
      <c r="X89" s="2">
        <f>T14_D!B328</f>
        <v>12.834</v>
      </c>
      <c r="Y89" s="51">
        <f t="shared" si="12"/>
        <v>12.846833999999998</v>
      </c>
      <c r="Z89" s="1">
        <v>448</v>
      </c>
      <c r="AA89" s="2">
        <v>1500</v>
      </c>
      <c r="AB89" s="2">
        <v>7000</v>
      </c>
      <c r="AC89" s="2">
        <f>T14_D!B448</f>
        <v>13.041</v>
      </c>
      <c r="AD89" s="51">
        <f t="shared" si="13"/>
        <v>12.832344000000001</v>
      </c>
      <c r="AE89" s="1">
        <v>568</v>
      </c>
      <c r="AF89" s="2">
        <v>2700</v>
      </c>
      <c r="AG89" s="2">
        <v>7000</v>
      </c>
      <c r="AH89" s="2">
        <f>T14_D!B568</f>
        <v>12.76</v>
      </c>
      <c r="AI89" s="51">
        <f t="shared" si="14"/>
        <v>12.86552</v>
      </c>
      <c r="AJ89" s="1">
        <v>688</v>
      </c>
      <c r="AK89" s="2">
        <v>3200</v>
      </c>
      <c r="AL89" s="2">
        <v>7000</v>
      </c>
      <c r="AM89" s="2">
        <f>T14_D!B688</f>
        <v>13.012</v>
      </c>
      <c r="AN89" s="51">
        <f t="shared" si="15"/>
        <v>12.844772000000001</v>
      </c>
    </row>
    <row r="90" spans="21:40" x14ac:dyDescent="0.25">
      <c r="U90" s="1">
        <v>329</v>
      </c>
      <c r="V90" s="2">
        <v>1000</v>
      </c>
      <c r="W90" s="2">
        <v>7025</v>
      </c>
      <c r="X90" s="2">
        <f>T14_D!B329</f>
        <v>12.824</v>
      </c>
      <c r="Y90" s="51">
        <f t="shared" si="12"/>
        <v>12.836823999999998</v>
      </c>
      <c r="Z90" s="1">
        <v>449</v>
      </c>
      <c r="AA90" s="2">
        <v>1500</v>
      </c>
      <c r="AB90" s="2">
        <v>7025</v>
      </c>
      <c r="AC90" s="2">
        <f>T14_D!B449</f>
        <v>12.997</v>
      </c>
      <c r="AD90" s="51">
        <f t="shared" si="13"/>
        <v>12.789047999999999</v>
      </c>
      <c r="AE90" s="1">
        <v>569</v>
      </c>
      <c r="AF90" s="2">
        <v>2700</v>
      </c>
      <c r="AG90" s="2">
        <v>7025</v>
      </c>
      <c r="AH90" s="2">
        <f>T14_D!B569</f>
        <v>12.765000000000001</v>
      </c>
      <c r="AI90" s="51">
        <f t="shared" si="14"/>
        <v>12.87053</v>
      </c>
      <c r="AJ90" s="1">
        <v>689</v>
      </c>
      <c r="AK90" s="2">
        <v>3200</v>
      </c>
      <c r="AL90" s="2">
        <v>7025</v>
      </c>
      <c r="AM90" s="2">
        <f>T14_D!B689</f>
        <v>13.012</v>
      </c>
      <c r="AN90" s="51">
        <f t="shared" si="15"/>
        <v>12.844772000000001</v>
      </c>
    </row>
    <row r="91" spans="21:40" x14ac:dyDescent="0.25">
      <c r="U91" s="1">
        <v>330</v>
      </c>
      <c r="V91" s="2">
        <v>1000</v>
      </c>
      <c r="W91" s="2">
        <v>7050</v>
      </c>
      <c r="X91" s="2">
        <f>T14_D!B330</f>
        <v>12.814</v>
      </c>
      <c r="Y91" s="51">
        <f t="shared" si="12"/>
        <v>12.826813999999999</v>
      </c>
      <c r="Z91" s="1">
        <v>450</v>
      </c>
      <c r="AA91" s="2">
        <v>1500</v>
      </c>
      <c r="AB91" s="2">
        <v>7050</v>
      </c>
      <c r="AC91" s="2">
        <f>T14_D!B450</f>
        <v>13.012</v>
      </c>
      <c r="AD91" s="51">
        <f t="shared" si="13"/>
        <v>12.803808</v>
      </c>
      <c r="AE91" s="1">
        <v>570</v>
      </c>
      <c r="AF91" s="2">
        <v>2700</v>
      </c>
      <c r="AG91" s="2">
        <v>7050</v>
      </c>
      <c r="AH91" s="2">
        <f>T14_D!B570</f>
        <v>12.744999999999999</v>
      </c>
      <c r="AI91" s="51">
        <f t="shared" si="14"/>
        <v>12.850489999999999</v>
      </c>
      <c r="AJ91" s="1">
        <v>690</v>
      </c>
      <c r="AK91" s="2">
        <v>3200</v>
      </c>
      <c r="AL91" s="2">
        <v>7050</v>
      </c>
      <c r="AM91" s="2">
        <f>T14_D!B690</f>
        <v>13.021000000000001</v>
      </c>
      <c r="AN91" s="51">
        <f t="shared" si="15"/>
        <v>12.853601000000001</v>
      </c>
    </row>
    <row r="92" spans="21:40" x14ac:dyDescent="0.25">
      <c r="U92" s="1">
        <v>331</v>
      </c>
      <c r="V92" s="2">
        <v>1000</v>
      </c>
      <c r="W92" s="2">
        <v>7075</v>
      </c>
      <c r="X92" s="2">
        <f>T14_D!B331</f>
        <v>12.814</v>
      </c>
      <c r="Y92" s="51">
        <f t="shared" si="12"/>
        <v>12.826813999999999</v>
      </c>
      <c r="Z92" s="1">
        <v>451</v>
      </c>
      <c r="AA92" s="2">
        <v>1500</v>
      </c>
      <c r="AB92" s="2">
        <v>7075</v>
      </c>
      <c r="AC92" s="2">
        <f>T14_D!B451</f>
        <v>13.055999999999999</v>
      </c>
      <c r="AD92" s="51">
        <f t="shared" si="13"/>
        <v>12.847104</v>
      </c>
      <c r="AE92" s="1">
        <v>571</v>
      </c>
      <c r="AF92" s="2">
        <v>2700</v>
      </c>
      <c r="AG92" s="2">
        <v>7075</v>
      </c>
      <c r="AH92" s="2">
        <f>T14_D!B571</f>
        <v>12.77</v>
      </c>
      <c r="AI92" s="51">
        <f t="shared" si="14"/>
        <v>12.875539999999999</v>
      </c>
      <c r="AJ92" s="1">
        <v>691</v>
      </c>
      <c r="AK92" s="2">
        <v>3200</v>
      </c>
      <c r="AL92" s="2">
        <v>7075</v>
      </c>
      <c r="AM92" s="2">
        <f>T14_D!B691</f>
        <v>13.002000000000001</v>
      </c>
      <c r="AN92" s="51">
        <f t="shared" si="15"/>
        <v>12.834962000000001</v>
      </c>
    </row>
    <row r="93" spans="21:40" x14ac:dyDescent="0.25">
      <c r="U93" s="1">
        <v>332</v>
      </c>
      <c r="V93" s="2">
        <v>1000</v>
      </c>
      <c r="W93" s="2">
        <v>7100</v>
      </c>
      <c r="X93" s="2">
        <f>T14_D!B332</f>
        <v>12.814</v>
      </c>
      <c r="Y93" s="51">
        <f t="shared" si="12"/>
        <v>12.826813999999999</v>
      </c>
      <c r="Z93" s="1">
        <v>452</v>
      </c>
      <c r="AA93" s="2">
        <v>1500</v>
      </c>
      <c r="AB93" s="2">
        <v>7100</v>
      </c>
      <c r="AC93" s="2">
        <f>T14_D!B452</f>
        <v>13.045999999999999</v>
      </c>
      <c r="AD93" s="51">
        <f t="shared" si="13"/>
        <v>12.837263999999999</v>
      </c>
      <c r="AE93" s="1">
        <v>572</v>
      </c>
      <c r="AF93" s="2">
        <v>2700</v>
      </c>
      <c r="AG93" s="2">
        <v>7100</v>
      </c>
      <c r="AH93" s="2">
        <f>T14_D!B572</f>
        <v>12.765000000000001</v>
      </c>
      <c r="AI93" s="51">
        <f t="shared" si="14"/>
        <v>12.87053</v>
      </c>
      <c r="AJ93" s="1">
        <v>692</v>
      </c>
      <c r="AK93" s="2">
        <v>3200</v>
      </c>
      <c r="AL93" s="2">
        <v>7100</v>
      </c>
      <c r="AM93" s="2">
        <f>T14_D!B692</f>
        <v>13.031000000000001</v>
      </c>
      <c r="AN93" s="51">
        <f t="shared" si="15"/>
        <v>12.863411000000001</v>
      </c>
    </row>
    <row r="94" spans="21:40" x14ac:dyDescent="0.25">
      <c r="U94" s="1">
        <v>333</v>
      </c>
      <c r="V94" s="2">
        <v>1000</v>
      </c>
      <c r="W94" s="2">
        <v>7125</v>
      </c>
      <c r="X94" s="2">
        <f>T14_D!B333</f>
        <v>12.839</v>
      </c>
      <c r="Y94" s="51">
        <f t="shared" si="12"/>
        <v>12.851838999999998</v>
      </c>
      <c r="Z94" s="1">
        <v>453</v>
      </c>
      <c r="AA94" s="2">
        <v>1500</v>
      </c>
      <c r="AB94" s="2">
        <v>7125</v>
      </c>
      <c r="AC94" s="2">
        <f>T14_D!B453</f>
        <v>13.045999999999999</v>
      </c>
      <c r="AD94" s="51">
        <f t="shared" si="13"/>
        <v>12.837263999999999</v>
      </c>
      <c r="AE94" s="1">
        <v>573</v>
      </c>
      <c r="AF94" s="2">
        <v>2700</v>
      </c>
      <c r="AG94" s="2">
        <v>7125</v>
      </c>
      <c r="AH94" s="2">
        <f>T14_D!B573</f>
        <v>12.76</v>
      </c>
      <c r="AI94" s="51">
        <f t="shared" si="14"/>
        <v>12.86552</v>
      </c>
      <c r="AJ94" s="1">
        <v>693</v>
      </c>
      <c r="AK94" s="2">
        <v>3200</v>
      </c>
      <c r="AL94" s="2">
        <v>7125</v>
      </c>
      <c r="AM94" s="2">
        <f>T14_D!B693</f>
        <v>13.041</v>
      </c>
      <c r="AN94" s="51">
        <f t="shared" si="15"/>
        <v>12.873221000000001</v>
      </c>
    </row>
    <row r="95" spans="21:40" x14ac:dyDescent="0.25">
      <c r="U95" s="1">
        <v>334</v>
      </c>
      <c r="V95" s="2">
        <v>1000</v>
      </c>
      <c r="W95" s="2">
        <v>7150</v>
      </c>
      <c r="X95" s="2">
        <f>T14_D!B334</f>
        <v>12.849</v>
      </c>
      <c r="Y95" s="51">
        <f t="shared" si="12"/>
        <v>12.861848999999999</v>
      </c>
      <c r="Z95" s="1">
        <v>454</v>
      </c>
      <c r="AA95" s="2">
        <v>1500</v>
      </c>
      <c r="AB95" s="2">
        <v>7150</v>
      </c>
      <c r="AC95" s="2">
        <f>T14_D!B454</f>
        <v>12.992000000000001</v>
      </c>
      <c r="AD95" s="51">
        <f t="shared" si="13"/>
        <v>12.784128000000001</v>
      </c>
      <c r="AE95" s="1">
        <v>574</v>
      </c>
      <c r="AF95" s="2">
        <v>2700</v>
      </c>
      <c r="AG95" s="2">
        <v>7150</v>
      </c>
      <c r="AH95" s="2">
        <f>T14_D!B574</f>
        <v>12.77</v>
      </c>
      <c r="AI95" s="51">
        <f t="shared" si="14"/>
        <v>12.875539999999999</v>
      </c>
      <c r="AJ95" s="1">
        <v>694</v>
      </c>
      <c r="AK95" s="2">
        <v>3200</v>
      </c>
      <c r="AL95" s="2">
        <v>7150</v>
      </c>
      <c r="AM95" s="2">
        <f>T14_D!B694</f>
        <v>13.016999999999999</v>
      </c>
      <c r="AN95" s="51">
        <f t="shared" si="15"/>
        <v>12.849677</v>
      </c>
    </row>
    <row r="96" spans="21:40" x14ac:dyDescent="0.25">
      <c r="U96" s="1">
        <v>335</v>
      </c>
      <c r="V96" s="2">
        <v>1000</v>
      </c>
      <c r="W96" s="2">
        <v>7175</v>
      </c>
      <c r="X96" s="2">
        <f>T14_D!B335</f>
        <v>12.829000000000001</v>
      </c>
      <c r="Y96" s="51">
        <f t="shared" si="12"/>
        <v>12.841828999999999</v>
      </c>
      <c r="Z96" s="1">
        <v>455</v>
      </c>
      <c r="AA96" s="2">
        <v>1500</v>
      </c>
      <c r="AB96" s="2">
        <v>7175</v>
      </c>
      <c r="AC96" s="2">
        <f>T14_D!B455</f>
        <v>13.021000000000001</v>
      </c>
      <c r="AD96" s="51">
        <f t="shared" si="13"/>
        <v>12.812664</v>
      </c>
      <c r="AE96" s="1">
        <v>575</v>
      </c>
      <c r="AF96" s="2">
        <v>2700</v>
      </c>
      <c r="AG96" s="2">
        <v>7175</v>
      </c>
      <c r="AH96" s="2">
        <f>T14_D!B575</f>
        <v>12.77</v>
      </c>
      <c r="AI96" s="51">
        <f t="shared" si="14"/>
        <v>12.875539999999999</v>
      </c>
      <c r="AJ96" s="1">
        <v>695</v>
      </c>
      <c r="AK96" s="2">
        <v>3200</v>
      </c>
      <c r="AL96" s="2">
        <v>7175</v>
      </c>
      <c r="AM96" s="2">
        <f>T14_D!B695</f>
        <v>13.016999999999999</v>
      </c>
      <c r="AN96" s="51">
        <f t="shared" si="15"/>
        <v>12.849677</v>
      </c>
    </row>
    <row r="97" spans="21:57" x14ac:dyDescent="0.25">
      <c r="U97" s="1">
        <v>336</v>
      </c>
      <c r="V97" s="2">
        <v>1000</v>
      </c>
      <c r="W97" s="2">
        <v>7200</v>
      </c>
      <c r="X97" s="2">
        <f>T14_D!B336</f>
        <v>12.808999999999999</v>
      </c>
      <c r="Y97" s="51">
        <f t="shared" si="12"/>
        <v>12.821808999999998</v>
      </c>
      <c r="Z97" s="1">
        <v>456</v>
      </c>
      <c r="AA97" s="2">
        <v>1500</v>
      </c>
      <c r="AB97" s="2">
        <v>7200</v>
      </c>
      <c r="AC97" s="2">
        <f>T14_D!B456</f>
        <v>13.051</v>
      </c>
      <c r="AD97" s="51">
        <f t="shared" si="13"/>
        <v>12.842184</v>
      </c>
      <c r="AE97" s="1">
        <v>576</v>
      </c>
      <c r="AF97" s="2">
        <v>2700</v>
      </c>
      <c r="AG97" s="2">
        <v>7200</v>
      </c>
      <c r="AH97" s="2">
        <f>T14_D!B576</f>
        <v>12.765000000000001</v>
      </c>
      <c r="AI97" s="51">
        <f t="shared" si="14"/>
        <v>12.87053</v>
      </c>
      <c r="AJ97" s="1">
        <v>696</v>
      </c>
      <c r="AK97" s="2">
        <v>3200</v>
      </c>
      <c r="AL97" s="2">
        <v>7200</v>
      </c>
      <c r="AM97" s="2">
        <f>T14_D!B696</f>
        <v>13.012</v>
      </c>
      <c r="AN97" s="51">
        <f t="shared" si="15"/>
        <v>12.844772000000001</v>
      </c>
    </row>
    <row r="98" spans="21:57" x14ac:dyDescent="0.25">
      <c r="U98" s="1">
        <v>337</v>
      </c>
      <c r="V98" s="2">
        <v>1000</v>
      </c>
      <c r="W98" s="2">
        <v>7225</v>
      </c>
      <c r="X98" s="2">
        <f>T14_D!B337</f>
        <v>12.824</v>
      </c>
      <c r="Y98" s="51">
        <f t="shared" si="12"/>
        <v>12.836823999999998</v>
      </c>
      <c r="Z98" s="1">
        <v>457</v>
      </c>
      <c r="AA98" s="2">
        <v>1500</v>
      </c>
      <c r="AB98" s="2">
        <v>7225</v>
      </c>
      <c r="AC98" s="2">
        <f>T14_D!B457</f>
        <v>13.041</v>
      </c>
      <c r="AD98" s="51">
        <f t="shared" si="13"/>
        <v>12.832344000000001</v>
      </c>
      <c r="AE98" s="1">
        <v>577</v>
      </c>
      <c r="AF98" s="2">
        <v>2700</v>
      </c>
      <c r="AG98" s="2">
        <v>7225</v>
      </c>
      <c r="AH98" s="2">
        <f>T14_D!B577</f>
        <v>12.75</v>
      </c>
      <c r="AI98" s="51">
        <f t="shared" si="14"/>
        <v>12.855499999999999</v>
      </c>
      <c r="AJ98" s="1">
        <v>697</v>
      </c>
      <c r="AK98" s="2">
        <v>3200</v>
      </c>
      <c r="AL98" s="2">
        <v>7225</v>
      </c>
      <c r="AM98" s="2">
        <f>T14_D!B697</f>
        <v>13.016999999999999</v>
      </c>
      <c r="AN98" s="51">
        <f t="shared" si="15"/>
        <v>12.849677</v>
      </c>
    </row>
    <row r="99" spans="21:57" x14ac:dyDescent="0.25">
      <c r="U99" s="1">
        <v>338</v>
      </c>
      <c r="V99" s="2">
        <v>1000</v>
      </c>
      <c r="W99" s="2">
        <v>7250</v>
      </c>
      <c r="X99" s="2">
        <f>T14_D!B338</f>
        <v>12.834</v>
      </c>
      <c r="Y99" s="51">
        <f t="shared" si="12"/>
        <v>12.846833999999998</v>
      </c>
      <c r="Z99" s="1">
        <v>458</v>
      </c>
      <c r="AA99" s="2">
        <v>1500</v>
      </c>
      <c r="AB99" s="2">
        <v>7250</v>
      </c>
      <c r="AC99" s="2">
        <f>T14_D!B458</f>
        <v>13.045999999999999</v>
      </c>
      <c r="AD99" s="51">
        <f t="shared" si="13"/>
        <v>12.837263999999999</v>
      </c>
      <c r="AE99" s="1">
        <v>578</v>
      </c>
      <c r="AF99" s="2">
        <v>2700</v>
      </c>
      <c r="AG99" s="2">
        <v>7250</v>
      </c>
      <c r="AH99" s="2">
        <f>T14_D!B578</f>
        <v>12.775</v>
      </c>
      <c r="AI99" s="51">
        <f t="shared" si="14"/>
        <v>12.880550000000001</v>
      </c>
      <c r="AJ99" s="1">
        <v>698</v>
      </c>
      <c r="AK99" s="2">
        <v>3200</v>
      </c>
      <c r="AL99" s="2">
        <v>7250</v>
      </c>
      <c r="AM99" s="2">
        <f>T14_D!B698</f>
        <v>12.972</v>
      </c>
      <c r="AN99" s="51">
        <f t="shared" si="15"/>
        <v>12.805531999999999</v>
      </c>
    </row>
    <row r="100" spans="21:57" x14ac:dyDescent="0.25">
      <c r="U100" s="1">
        <v>339</v>
      </c>
      <c r="V100" s="2">
        <v>1000</v>
      </c>
      <c r="W100" s="2">
        <v>7275</v>
      </c>
      <c r="X100" s="2">
        <f>T14_D!B339</f>
        <v>12.834</v>
      </c>
      <c r="Y100" s="51">
        <f t="shared" si="12"/>
        <v>12.846833999999998</v>
      </c>
      <c r="Z100" s="1">
        <v>459</v>
      </c>
      <c r="AA100" s="2">
        <v>1500</v>
      </c>
      <c r="AB100" s="2">
        <v>7275</v>
      </c>
      <c r="AC100" s="2">
        <f>T14_D!B459</f>
        <v>13.031000000000001</v>
      </c>
      <c r="AD100" s="51">
        <f t="shared" si="13"/>
        <v>12.822504</v>
      </c>
      <c r="AE100" s="1">
        <v>579</v>
      </c>
      <c r="AF100" s="2">
        <v>2700</v>
      </c>
      <c r="AG100" s="2">
        <v>7275</v>
      </c>
      <c r="AH100" s="2">
        <f>T14_D!B579</f>
        <v>12.744999999999999</v>
      </c>
      <c r="AI100" s="51">
        <f t="shared" si="14"/>
        <v>12.850489999999999</v>
      </c>
      <c r="AJ100" s="1">
        <v>699</v>
      </c>
      <c r="AK100" s="2">
        <v>3200</v>
      </c>
      <c r="AL100" s="2">
        <v>7275</v>
      </c>
      <c r="AM100" s="2">
        <f>T14_D!B699</f>
        <v>13.002000000000001</v>
      </c>
      <c r="AN100" s="51">
        <f t="shared" si="15"/>
        <v>12.834962000000001</v>
      </c>
    </row>
    <row r="101" spans="21:57" ht="17.25" thickBot="1" x14ac:dyDescent="0.3">
      <c r="U101" s="21">
        <v>340</v>
      </c>
      <c r="V101" s="22">
        <v>1000</v>
      </c>
      <c r="W101" s="22">
        <v>7300</v>
      </c>
      <c r="X101" s="2">
        <f>T14_D!B340</f>
        <v>12.808999999999999</v>
      </c>
      <c r="Y101" s="51">
        <f t="shared" si="12"/>
        <v>12.821808999999998</v>
      </c>
      <c r="Z101" s="21">
        <v>460</v>
      </c>
      <c r="AA101" s="22">
        <v>1500</v>
      </c>
      <c r="AB101" s="22">
        <v>7300</v>
      </c>
      <c r="AC101" s="2">
        <f>T14_D!B460</f>
        <v>13.055999999999999</v>
      </c>
      <c r="AD101" s="51">
        <f t="shared" si="13"/>
        <v>12.847104</v>
      </c>
      <c r="AE101" s="21">
        <v>580</v>
      </c>
      <c r="AF101" s="22">
        <v>2700</v>
      </c>
      <c r="AG101" s="22">
        <v>7300</v>
      </c>
      <c r="AH101" s="2">
        <f>T14_D!B580</f>
        <v>12.765000000000001</v>
      </c>
      <c r="AI101" s="51">
        <f t="shared" si="14"/>
        <v>12.87053</v>
      </c>
      <c r="AJ101" s="21">
        <v>700</v>
      </c>
      <c r="AK101" s="22">
        <v>3200</v>
      </c>
      <c r="AL101" s="22">
        <v>7300</v>
      </c>
      <c r="AM101" s="2">
        <f>T14_D!B700</f>
        <v>13.045999999999999</v>
      </c>
      <c r="AN101" s="51">
        <f t="shared" si="15"/>
        <v>12.878126</v>
      </c>
      <c r="AP101" s="1">
        <v>340</v>
      </c>
      <c r="AQ101" s="2">
        <v>1000</v>
      </c>
      <c r="AR101" s="2">
        <v>7300</v>
      </c>
      <c r="AS101" s="4">
        <v>12.705</v>
      </c>
      <c r="AT101" s="1">
        <v>460</v>
      </c>
      <c r="AU101" s="2">
        <v>1500</v>
      </c>
      <c r="AV101" s="2">
        <v>7300</v>
      </c>
      <c r="AW101" s="4">
        <v>12.888</v>
      </c>
      <c r="AX101" s="1">
        <v>580</v>
      </c>
      <c r="AY101" s="2">
        <v>2700</v>
      </c>
      <c r="AZ101" s="2">
        <v>7300</v>
      </c>
      <c r="BA101" s="4">
        <v>12.571999999999999</v>
      </c>
      <c r="BB101" s="1">
        <v>700</v>
      </c>
      <c r="BC101" s="2">
        <v>3200</v>
      </c>
      <c r="BD101" s="2">
        <v>7300</v>
      </c>
      <c r="BE101" s="4">
        <v>12.882999999999999</v>
      </c>
    </row>
    <row r="102" spans="21:57" ht="17.25" thickTop="1" x14ac:dyDescent="0.25">
      <c r="U102" s="57">
        <v>341</v>
      </c>
      <c r="V102" s="58">
        <v>1000</v>
      </c>
      <c r="W102" s="58">
        <v>7325</v>
      </c>
      <c r="X102" s="2">
        <f>T14_D!B341</f>
        <v>12.834</v>
      </c>
      <c r="Y102" s="51">
        <f t="shared" si="12"/>
        <v>12.846833999999998</v>
      </c>
      <c r="Z102" s="60">
        <v>461</v>
      </c>
      <c r="AA102" s="58">
        <v>1500</v>
      </c>
      <c r="AB102" s="58">
        <v>7325</v>
      </c>
      <c r="AC102" s="2">
        <f>T14_D!B461</f>
        <v>13.036</v>
      </c>
      <c r="AD102" s="51">
        <f t="shared" si="13"/>
        <v>12.827423999999999</v>
      </c>
      <c r="AE102" s="60">
        <v>581</v>
      </c>
      <c r="AF102" s="58">
        <v>2700</v>
      </c>
      <c r="AG102" s="58">
        <v>7325</v>
      </c>
      <c r="AH102" s="2">
        <f>T14_D!B581</f>
        <v>12.755000000000001</v>
      </c>
      <c r="AI102" s="51">
        <f t="shared" si="14"/>
        <v>12.860510000000001</v>
      </c>
      <c r="AJ102" s="60">
        <v>701</v>
      </c>
      <c r="AK102" s="58">
        <v>3200</v>
      </c>
      <c r="AL102" s="58">
        <v>7325</v>
      </c>
      <c r="AM102" s="2">
        <f>T14_D!B701</f>
        <v>13.012</v>
      </c>
      <c r="AN102" s="51">
        <f t="shared" si="15"/>
        <v>12.844772000000001</v>
      </c>
      <c r="AP102" s="21">
        <v>341</v>
      </c>
      <c r="AQ102" s="22">
        <v>1000</v>
      </c>
      <c r="AR102" s="22">
        <v>7325</v>
      </c>
      <c r="AS102" s="37">
        <v>12.696</v>
      </c>
      <c r="AT102" s="21">
        <v>461</v>
      </c>
      <c r="AU102" s="22">
        <v>1500</v>
      </c>
      <c r="AV102" s="22">
        <v>7325</v>
      </c>
      <c r="AW102" s="37">
        <v>12.907999999999999</v>
      </c>
      <c r="AX102" s="21">
        <v>581</v>
      </c>
      <c r="AY102" s="22">
        <v>2700</v>
      </c>
      <c r="AZ102" s="22">
        <v>7325</v>
      </c>
      <c r="BA102" s="37">
        <v>12.597</v>
      </c>
      <c r="BB102" s="21">
        <v>701</v>
      </c>
      <c r="BC102" s="22">
        <v>3200</v>
      </c>
      <c r="BD102" s="22">
        <v>7325</v>
      </c>
      <c r="BE102" s="37">
        <v>12.863</v>
      </c>
    </row>
    <row r="103" spans="21:57" x14ac:dyDescent="0.25">
      <c r="U103" s="32">
        <v>342</v>
      </c>
      <c r="V103" s="2">
        <v>1000</v>
      </c>
      <c r="W103" s="2">
        <v>7350</v>
      </c>
      <c r="X103" s="2">
        <f>T14_D!B342</f>
        <v>12.834</v>
      </c>
      <c r="Y103" s="51">
        <f t="shared" si="12"/>
        <v>12.846833999999998</v>
      </c>
      <c r="Z103" s="1">
        <v>462</v>
      </c>
      <c r="AA103" s="2">
        <v>1500</v>
      </c>
      <c r="AB103" s="2">
        <v>7350</v>
      </c>
      <c r="AC103" s="2">
        <f>T14_D!B462</f>
        <v>13.045999999999999</v>
      </c>
      <c r="AD103" s="51">
        <f t="shared" si="13"/>
        <v>12.837263999999999</v>
      </c>
      <c r="AE103" s="1">
        <v>582</v>
      </c>
      <c r="AF103" s="2">
        <v>2700</v>
      </c>
      <c r="AG103" s="2">
        <v>7350</v>
      </c>
      <c r="AH103" s="2">
        <f>T14_D!B582</f>
        <v>12.76</v>
      </c>
      <c r="AI103" s="51">
        <f t="shared" si="14"/>
        <v>12.86552</v>
      </c>
      <c r="AJ103" s="1">
        <v>702</v>
      </c>
      <c r="AK103" s="2">
        <v>3200</v>
      </c>
      <c r="AL103" s="2">
        <v>7350</v>
      </c>
      <c r="AM103" s="2">
        <f>T14_D!B702</f>
        <v>13.007</v>
      </c>
      <c r="AN103" s="51">
        <f t="shared" si="15"/>
        <v>12.839867</v>
      </c>
      <c r="AP103" s="1">
        <v>342</v>
      </c>
      <c r="AQ103" s="2">
        <v>1000</v>
      </c>
      <c r="AR103" s="2">
        <v>7350</v>
      </c>
      <c r="AS103" s="4">
        <v>12.696</v>
      </c>
      <c r="AT103" s="1">
        <v>462</v>
      </c>
      <c r="AU103" s="2">
        <v>1500</v>
      </c>
      <c r="AV103" s="2">
        <v>7350</v>
      </c>
      <c r="AW103" s="4">
        <v>12.923</v>
      </c>
      <c r="AX103" s="1">
        <v>582</v>
      </c>
      <c r="AY103" s="2">
        <v>2700</v>
      </c>
      <c r="AZ103" s="2">
        <v>7350</v>
      </c>
      <c r="BA103" s="4">
        <v>12.602</v>
      </c>
      <c r="BB103" s="1">
        <v>702</v>
      </c>
      <c r="BC103" s="2">
        <v>3200</v>
      </c>
      <c r="BD103" s="2">
        <v>7350</v>
      </c>
      <c r="BE103" s="4">
        <v>12.839</v>
      </c>
    </row>
    <row r="104" spans="21:57" x14ac:dyDescent="0.25">
      <c r="U104" s="32">
        <v>343</v>
      </c>
      <c r="V104" s="2">
        <v>1000</v>
      </c>
      <c r="W104" s="2">
        <v>7375</v>
      </c>
      <c r="X104" s="2">
        <f>T14_D!B343</f>
        <v>12.849</v>
      </c>
      <c r="Y104" s="51">
        <f t="shared" si="12"/>
        <v>12.861848999999999</v>
      </c>
      <c r="Z104" s="1">
        <v>463</v>
      </c>
      <c r="AA104" s="2">
        <v>1500</v>
      </c>
      <c r="AB104" s="2">
        <v>7375</v>
      </c>
      <c r="AC104" s="2">
        <f>T14_D!B463</f>
        <v>13.055999999999999</v>
      </c>
      <c r="AD104" s="51">
        <f t="shared" si="13"/>
        <v>12.847104</v>
      </c>
      <c r="AE104" s="1">
        <v>583</v>
      </c>
      <c r="AF104" s="2">
        <v>2700</v>
      </c>
      <c r="AG104" s="2">
        <v>7375</v>
      </c>
      <c r="AH104" s="2">
        <f>T14_D!B583</f>
        <v>12.75</v>
      </c>
      <c r="AI104" s="51">
        <f t="shared" si="14"/>
        <v>12.855499999999999</v>
      </c>
      <c r="AJ104" s="1">
        <v>703</v>
      </c>
      <c r="AK104" s="2">
        <v>3200</v>
      </c>
      <c r="AL104" s="2">
        <v>7375</v>
      </c>
      <c r="AM104" s="2">
        <f>T14_D!B703</f>
        <v>13.012</v>
      </c>
      <c r="AN104" s="51">
        <f t="shared" si="15"/>
        <v>12.844772000000001</v>
      </c>
      <c r="AP104" s="1">
        <v>343</v>
      </c>
      <c r="AQ104" s="2">
        <v>1000</v>
      </c>
      <c r="AR104" s="2">
        <v>7375</v>
      </c>
      <c r="AS104" s="4">
        <v>12.696</v>
      </c>
      <c r="AT104" s="1">
        <v>463</v>
      </c>
      <c r="AU104" s="2">
        <v>1500</v>
      </c>
      <c r="AV104" s="2">
        <v>7375</v>
      </c>
      <c r="AW104" s="4">
        <v>12.913</v>
      </c>
      <c r="AX104" s="1">
        <v>583</v>
      </c>
      <c r="AY104" s="2">
        <v>2700</v>
      </c>
      <c r="AZ104" s="2">
        <v>7375</v>
      </c>
      <c r="BA104" s="4">
        <v>12.656000000000001</v>
      </c>
      <c r="BB104" s="1">
        <v>703</v>
      </c>
      <c r="BC104" s="2">
        <v>3200</v>
      </c>
      <c r="BD104" s="2">
        <v>7375</v>
      </c>
      <c r="BE104" s="4">
        <v>12.942</v>
      </c>
    </row>
    <row r="105" spans="21:57" x14ac:dyDescent="0.25">
      <c r="U105" s="32">
        <v>344</v>
      </c>
      <c r="V105" s="2">
        <v>1000</v>
      </c>
      <c r="W105" s="2">
        <v>7400</v>
      </c>
      <c r="X105" s="2">
        <f>T14_D!B344</f>
        <v>12.819000000000001</v>
      </c>
      <c r="Y105" s="51">
        <f t="shared" si="12"/>
        <v>12.831818999999999</v>
      </c>
      <c r="Z105" s="1">
        <v>464</v>
      </c>
      <c r="AA105" s="2">
        <v>1500</v>
      </c>
      <c r="AB105" s="2">
        <v>7400</v>
      </c>
      <c r="AC105" s="2">
        <f>T14_D!B464</f>
        <v>13.061</v>
      </c>
      <c r="AD105" s="51">
        <f t="shared" si="13"/>
        <v>12.852024</v>
      </c>
      <c r="AE105" s="1">
        <v>584</v>
      </c>
      <c r="AF105" s="2">
        <v>2700</v>
      </c>
      <c r="AG105" s="2">
        <v>7400</v>
      </c>
      <c r="AH105" s="2">
        <f>T14_D!B584</f>
        <v>12.775</v>
      </c>
      <c r="AI105" s="51">
        <f t="shared" si="14"/>
        <v>12.880550000000001</v>
      </c>
      <c r="AJ105" s="1">
        <v>704</v>
      </c>
      <c r="AK105" s="2">
        <v>3200</v>
      </c>
      <c r="AL105" s="2">
        <v>7400</v>
      </c>
      <c r="AM105" s="2">
        <f>T14_D!B704</f>
        <v>13.016999999999999</v>
      </c>
      <c r="AN105" s="51">
        <f t="shared" si="15"/>
        <v>12.849677</v>
      </c>
      <c r="AP105" s="1">
        <v>344</v>
      </c>
      <c r="AQ105" s="2">
        <v>1000</v>
      </c>
      <c r="AR105" s="2">
        <v>7400</v>
      </c>
      <c r="AS105" s="4">
        <v>12.798999999999999</v>
      </c>
      <c r="AT105" s="1">
        <v>464</v>
      </c>
      <c r="AU105" s="2">
        <v>1500</v>
      </c>
      <c r="AV105" s="2">
        <v>7400</v>
      </c>
      <c r="AW105" s="4">
        <v>13.016999999999999</v>
      </c>
      <c r="AX105" s="1">
        <v>584</v>
      </c>
      <c r="AY105" s="2">
        <v>2700</v>
      </c>
      <c r="AZ105" s="2">
        <v>7400</v>
      </c>
      <c r="BA105" s="3">
        <v>12.250999999999999</v>
      </c>
      <c r="BB105" s="1">
        <v>704</v>
      </c>
      <c r="BC105" s="2">
        <v>3200</v>
      </c>
      <c r="BD105" s="2">
        <v>7400</v>
      </c>
      <c r="BE105" s="3">
        <v>12.523</v>
      </c>
    </row>
    <row r="106" spans="21:57" x14ac:dyDescent="0.25">
      <c r="U106" s="32">
        <v>345</v>
      </c>
      <c r="V106" s="2">
        <v>1000</v>
      </c>
      <c r="W106" s="2">
        <v>7425</v>
      </c>
      <c r="X106" s="2">
        <f>T14_D!B345</f>
        <v>12.808999999999999</v>
      </c>
      <c r="Y106" s="51">
        <f>X106*1</f>
        <v>12.808999999999999</v>
      </c>
      <c r="Z106" s="1">
        <v>465</v>
      </c>
      <c r="AA106" s="2">
        <v>1500</v>
      </c>
      <c r="AB106" s="2">
        <v>7425</v>
      </c>
      <c r="AC106" s="2">
        <f>T14_D!B465</f>
        <v>13.041</v>
      </c>
      <c r="AD106" s="51">
        <f t="shared" ref="AD106:AD121" si="16">AC106*$AD$1</f>
        <v>12.793221000000001</v>
      </c>
      <c r="AE106" s="1">
        <v>585</v>
      </c>
      <c r="AF106" s="2">
        <v>2700</v>
      </c>
      <c r="AG106" s="2">
        <v>7425</v>
      </c>
      <c r="AH106" s="2">
        <f>T14_D!B585</f>
        <v>12.775</v>
      </c>
      <c r="AI106" s="51">
        <f t="shared" ref="AI106:AI121" si="17">AH106+$AH$1</f>
        <v>12.855</v>
      </c>
      <c r="AJ106" s="1">
        <v>705</v>
      </c>
      <c r="AK106" s="2">
        <v>3200</v>
      </c>
      <c r="AL106" s="2">
        <v>7425</v>
      </c>
      <c r="AM106" s="2">
        <f>T14_D!B705</f>
        <v>13.036</v>
      </c>
      <c r="AN106" s="51">
        <f t="shared" si="15"/>
        <v>12.868316</v>
      </c>
      <c r="AP106" s="1">
        <v>345</v>
      </c>
      <c r="AQ106" s="2">
        <v>1000</v>
      </c>
      <c r="AR106" s="2">
        <v>7425</v>
      </c>
      <c r="AS106" s="41">
        <v>12.355</v>
      </c>
      <c r="AT106" s="1">
        <v>465</v>
      </c>
      <c r="AU106" s="2">
        <v>1500</v>
      </c>
      <c r="AV106" s="2">
        <v>7425</v>
      </c>
      <c r="AW106" s="41">
        <v>12.587</v>
      </c>
      <c r="AX106" s="1">
        <v>585</v>
      </c>
      <c r="AY106" s="2">
        <v>2700</v>
      </c>
      <c r="AZ106" s="2">
        <v>7425</v>
      </c>
      <c r="BA106" s="3">
        <v>12.250999999999999</v>
      </c>
      <c r="BB106" s="1">
        <v>705</v>
      </c>
      <c r="BC106" s="2">
        <v>3200</v>
      </c>
      <c r="BD106" s="2">
        <v>7425</v>
      </c>
      <c r="BE106" s="3">
        <v>12.542999999999999</v>
      </c>
    </row>
    <row r="107" spans="21:57" x14ac:dyDescent="0.25">
      <c r="U107" s="32">
        <v>346</v>
      </c>
      <c r="V107" s="2">
        <v>1000</v>
      </c>
      <c r="W107" s="2">
        <v>7450</v>
      </c>
      <c r="X107" s="2">
        <f>T14_D!B346</f>
        <v>12.843999999999999</v>
      </c>
      <c r="Y107" s="51">
        <f t="shared" ref="Y107:Y121" si="18">X107*1</f>
        <v>12.843999999999999</v>
      </c>
      <c r="Z107" s="1">
        <v>466</v>
      </c>
      <c r="AA107" s="2">
        <v>1500</v>
      </c>
      <c r="AB107" s="2">
        <v>7450</v>
      </c>
      <c r="AC107" s="2">
        <f>T14_D!B466</f>
        <v>13.061</v>
      </c>
      <c r="AD107" s="51">
        <f t="shared" si="16"/>
        <v>12.812841000000001</v>
      </c>
      <c r="AE107" s="1">
        <v>586</v>
      </c>
      <c r="AF107" s="2">
        <v>2700</v>
      </c>
      <c r="AG107" s="2">
        <v>7450</v>
      </c>
      <c r="AH107" s="2">
        <f>T14_D!B586</f>
        <v>12.765000000000001</v>
      </c>
      <c r="AI107" s="51">
        <f t="shared" si="17"/>
        <v>12.845000000000001</v>
      </c>
      <c r="AJ107" s="1">
        <v>706</v>
      </c>
      <c r="AK107" s="2">
        <v>3200</v>
      </c>
      <c r="AL107" s="2">
        <v>7450</v>
      </c>
      <c r="AM107" s="2">
        <f>T14_D!B706</f>
        <v>13.002000000000001</v>
      </c>
      <c r="AN107" s="51">
        <f t="shared" ref="AN107:AN121" si="19">AM107*$AN$1+$AM$1</f>
        <v>12.784254199999999</v>
      </c>
      <c r="AP107" s="1">
        <v>346</v>
      </c>
      <c r="AQ107" s="2">
        <v>1000</v>
      </c>
      <c r="AR107" s="2">
        <v>7450</v>
      </c>
      <c r="AS107" s="3">
        <v>12.311</v>
      </c>
      <c r="AT107" s="1">
        <v>466</v>
      </c>
      <c r="AU107" s="2">
        <v>1500</v>
      </c>
      <c r="AV107" s="2">
        <v>7450</v>
      </c>
      <c r="AW107" s="3">
        <v>12.538</v>
      </c>
      <c r="AX107" s="1">
        <v>586</v>
      </c>
      <c r="AY107" s="2">
        <v>2700</v>
      </c>
      <c r="AZ107" s="2">
        <v>7450</v>
      </c>
      <c r="BA107" s="3">
        <v>12.202</v>
      </c>
      <c r="BB107" s="1">
        <v>706</v>
      </c>
      <c r="BC107" s="2">
        <v>3200</v>
      </c>
      <c r="BD107" s="2">
        <v>7450</v>
      </c>
      <c r="BE107" s="3">
        <v>12.552</v>
      </c>
    </row>
    <row r="108" spans="21:57" ht="17.25" thickBot="1" x14ac:dyDescent="0.3">
      <c r="U108" s="33">
        <v>347</v>
      </c>
      <c r="V108" s="34">
        <v>1000</v>
      </c>
      <c r="W108" s="34">
        <v>7475</v>
      </c>
      <c r="X108" s="2">
        <f>T14_D!B347</f>
        <v>12.839</v>
      </c>
      <c r="Y108" s="51">
        <f t="shared" si="18"/>
        <v>12.839</v>
      </c>
      <c r="Z108" s="36">
        <v>467</v>
      </c>
      <c r="AA108" s="34">
        <v>1500</v>
      </c>
      <c r="AB108" s="34">
        <v>7475</v>
      </c>
      <c r="AC108" s="2">
        <f>T14_D!B467</f>
        <v>13.055999999999999</v>
      </c>
      <c r="AD108" s="64">
        <f t="shared" si="16"/>
        <v>12.807936</v>
      </c>
      <c r="AE108" s="36">
        <v>587</v>
      </c>
      <c r="AF108" s="34">
        <v>2700</v>
      </c>
      <c r="AG108" s="34">
        <v>7475</v>
      </c>
      <c r="AH108" s="2">
        <f>T14_D!B587</f>
        <v>12.74</v>
      </c>
      <c r="AI108" s="51">
        <f t="shared" si="17"/>
        <v>12.82</v>
      </c>
      <c r="AJ108" s="36">
        <v>707</v>
      </c>
      <c r="AK108" s="34">
        <v>3200</v>
      </c>
      <c r="AL108" s="34">
        <v>7475</v>
      </c>
      <c r="AM108" s="2">
        <f>T14_D!B707</f>
        <v>13.012</v>
      </c>
      <c r="AN108" s="51">
        <f t="shared" si="19"/>
        <v>12.7940252</v>
      </c>
      <c r="AP108" s="21">
        <v>347</v>
      </c>
      <c r="AQ108" s="22">
        <v>1000</v>
      </c>
      <c r="AR108" s="22">
        <v>7475</v>
      </c>
      <c r="AS108" s="23">
        <v>12.32</v>
      </c>
      <c r="AT108" s="21">
        <v>467</v>
      </c>
      <c r="AU108" s="22">
        <v>1500</v>
      </c>
      <c r="AV108" s="22">
        <v>7475</v>
      </c>
      <c r="AW108" s="23">
        <v>12.577</v>
      </c>
      <c r="AX108" s="21">
        <v>587</v>
      </c>
      <c r="AY108" s="22">
        <v>2700</v>
      </c>
      <c r="AZ108" s="22">
        <v>7475</v>
      </c>
      <c r="BA108" s="23">
        <v>12.231999999999999</v>
      </c>
      <c r="BB108" s="21">
        <v>707</v>
      </c>
      <c r="BC108" s="22">
        <v>3200</v>
      </c>
      <c r="BD108" s="22">
        <v>7475</v>
      </c>
      <c r="BE108" s="23">
        <v>12.532999999999999</v>
      </c>
    </row>
    <row r="109" spans="21:57" ht="17.25" thickTop="1" x14ac:dyDescent="0.25">
      <c r="U109" s="24">
        <v>348</v>
      </c>
      <c r="V109" s="25">
        <v>1000</v>
      </c>
      <c r="W109" s="25">
        <v>7500</v>
      </c>
      <c r="X109" s="2">
        <f>T14_D!B348</f>
        <v>12.843999999999999</v>
      </c>
      <c r="Y109" s="51">
        <f t="shared" si="18"/>
        <v>12.843999999999999</v>
      </c>
      <c r="Z109" s="24">
        <v>468</v>
      </c>
      <c r="AA109" s="25">
        <v>1500</v>
      </c>
      <c r="AB109" s="25">
        <v>7500</v>
      </c>
      <c r="AC109" s="2">
        <f>T14_D!B468</f>
        <v>13.061</v>
      </c>
      <c r="AD109" s="53">
        <f t="shared" si="16"/>
        <v>12.812841000000001</v>
      </c>
      <c r="AE109" s="24">
        <v>588</v>
      </c>
      <c r="AF109" s="25">
        <v>2700</v>
      </c>
      <c r="AG109" s="25">
        <v>7500</v>
      </c>
      <c r="AH109" s="2">
        <f>T14_D!B588</f>
        <v>12.557</v>
      </c>
      <c r="AI109" s="51">
        <f t="shared" si="17"/>
        <v>12.637</v>
      </c>
      <c r="AJ109" s="24">
        <v>708</v>
      </c>
      <c r="AK109" s="25">
        <v>3200</v>
      </c>
      <c r="AL109" s="25">
        <v>7500</v>
      </c>
      <c r="AM109" s="2">
        <f>T14_D!B708</f>
        <v>13.041</v>
      </c>
      <c r="AN109" s="51">
        <f t="shared" si="19"/>
        <v>12.8223611</v>
      </c>
      <c r="AP109" s="28">
        <v>348</v>
      </c>
      <c r="AQ109" s="29">
        <v>1000</v>
      </c>
      <c r="AR109" s="29">
        <v>7500</v>
      </c>
      <c r="AS109" s="30">
        <v>12.305999999999999</v>
      </c>
      <c r="AT109" s="31">
        <v>468</v>
      </c>
      <c r="AU109" s="29">
        <v>1500</v>
      </c>
      <c r="AV109" s="29">
        <v>7500</v>
      </c>
      <c r="AW109" s="30">
        <v>12.552</v>
      </c>
      <c r="AX109" s="31">
        <v>588</v>
      </c>
      <c r="AY109" s="29">
        <v>2700</v>
      </c>
      <c r="AZ109" s="29">
        <v>7500</v>
      </c>
      <c r="BA109" s="41">
        <v>12.222</v>
      </c>
      <c r="BB109" s="31">
        <v>708</v>
      </c>
      <c r="BC109" s="29">
        <v>3200</v>
      </c>
      <c r="BD109" s="29">
        <v>7500</v>
      </c>
      <c r="BE109" s="46">
        <v>12.523</v>
      </c>
    </row>
    <row r="110" spans="21:57" x14ac:dyDescent="0.25">
      <c r="U110" s="1">
        <v>349</v>
      </c>
      <c r="V110" s="2">
        <v>1000</v>
      </c>
      <c r="W110" s="2">
        <v>7525</v>
      </c>
      <c r="X110" s="2">
        <f>T14_D!B349</f>
        <v>12.449</v>
      </c>
      <c r="Y110" s="51">
        <f t="shared" si="18"/>
        <v>12.449</v>
      </c>
      <c r="Z110" s="1">
        <v>469</v>
      </c>
      <c r="AA110" s="2">
        <v>1500</v>
      </c>
      <c r="AB110" s="2">
        <v>7525</v>
      </c>
      <c r="AC110" s="2">
        <f>T14_D!B469</f>
        <v>13.051</v>
      </c>
      <c r="AD110" s="51">
        <f t="shared" si="16"/>
        <v>12.803031000000001</v>
      </c>
      <c r="AE110" s="1">
        <v>589</v>
      </c>
      <c r="AF110" s="2">
        <v>2700</v>
      </c>
      <c r="AG110" s="2">
        <v>7525</v>
      </c>
      <c r="AH110" s="2">
        <f>T14_D!B589</f>
        <v>12.355</v>
      </c>
      <c r="AI110" s="51">
        <f t="shared" si="17"/>
        <v>12.435</v>
      </c>
      <c r="AJ110" s="1">
        <v>709</v>
      </c>
      <c r="AK110" s="2">
        <v>3200</v>
      </c>
      <c r="AL110" s="2">
        <v>7525</v>
      </c>
      <c r="AM110" s="2">
        <f>T14_D!B709</f>
        <v>12.641</v>
      </c>
      <c r="AN110" s="51">
        <f t="shared" si="19"/>
        <v>12.431521099999999</v>
      </c>
      <c r="AP110" s="32">
        <v>349</v>
      </c>
      <c r="AQ110" s="2">
        <v>1000</v>
      </c>
      <c r="AR110" s="2">
        <v>7525</v>
      </c>
      <c r="AS110" s="41">
        <v>12.335000000000001</v>
      </c>
      <c r="AT110" s="1">
        <v>469</v>
      </c>
      <c r="AU110" s="2">
        <v>1500</v>
      </c>
      <c r="AV110" s="2">
        <v>7525</v>
      </c>
      <c r="AW110" s="3">
        <v>12.548</v>
      </c>
      <c r="AX110" s="1">
        <v>589</v>
      </c>
      <c r="AY110" s="2">
        <v>2700</v>
      </c>
      <c r="AZ110" s="2">
        <v>7525</v>
      </c>
      <c r="BA110" s="3">
        <v>12.236000000000001</v>
      </c>
      <c r="BB110" s="1">
        <v>709</v>
      </c>
      <c r="BC110" s="2">
        <v>3200</v>
      </c>
      <c r="BD110" s="2">
        <v>7525</v>
      </c>
      <c r="BE110" s="47">
        <v>12.548</v>
      </c>
    </row>
    <row r="111" spans="21:57" x14ac:dyDescent="0.25">
      <c r="U111" s="1">
        <v>350</v>
      </c>
      <c r="V111" s="2">
        <v>1000</v>
      </c>
      <c r="W111" s="2">
        <v>7550</v>
      </c>
      <c r="X111" s="2">
        <f>T14_D!B350</f>
        <v>12.444000000000001</v>
      </c>
      <c r="Y111" s="51">
        <f t="shared" si="18"/>
        <v>12.444000000000001</v>
      </c>
      <c r="Z111" s="1">
        <v>470</v>
      </c>
      <c r="AA111" s="2">
        <v>1500</v>
      </c>
      <c r="AB111" s="2">
        <v>7550</v>
      </c>
      <c r="AC111" s="2">
        <f>T14_D!B470</f>
        <v>12.641</v>
      </c>
      <c r="AD111" s="51">
        <f t="shared" si="16"/>
        <v>12.400821000000001</v>
      </c>
      <c r="AE111" s="1">
        <v>590</v>
      </c>
      <c r="AF111" s="2">
        <v>2700</v>
      </c>
      <c r="AG111" s="2">
        <v>7550</v>
      </c>
      <c r="AH111" s="2">
        <f>T14_D!B590</f>
        <v>12.39</v>
      </c>
      <c r="AI111" s="51">
        <f t="shared" si="17"/>
        <v>12.47</v>
      </c>
      <c r="AJ111" s="1">
        <v>710</v>
      </c>
      <c r="AK111" s="2">
        <v>3200</v>
      </c>
      <c r="AL111" s="2">
        <v>7550</v>
      </c>
      <c r="AM111" s="2">
        <f>T14_D!B710</f>
        <v>12.622</v>
      </c>
      <c r="AN111" s="51">
        <f t="shared" si="19"/>
        <v>12.4129562</v>
      </c>
      <c r="AP111" s="32">
        <v>350</v>
      </c>
      <c r="AQ111" s="2">
        <v>1000</v>
      </c>
      <c r="AR111" s="2">
        <v>7550</v>
      </c>
      <c r="AS111" s="3">
        <v>12.305999999999999</v>
      </c>
      <c r="AT111" s="1">
        <v>470</v>
      </c>
      <c r="AU111" s="2">
        <v>1500</v>
      </c>
      <c r="AV111" s="2">
        <v>7550</v>
      </c>
      <c r="AW111" s="41">
        <v>12.538</v>
      </c>
      <c r="AX111" s="1">
        <v>590</v>
      </c>
      <c r="AY111" s="2">
        <v>2700</v>
      </c>
      <c r="AZ111" s="2">
        <v>7550</v>
      </c>
      <c r="BA111" s="41">
        <v>12.222</v>
      </c>
      <c r="BB111" s="1">
        <v>710</v>
      </c>
      <c r="BC111" s="2">
        <v>3200</v>
      </c>
      <c r="BD111" s="2">
        <v>7550</v>
      </c>
      <c r="BE111" s="47">
        <v>12.538</v>
      </c>
    </row>
    <row r="112" spans="21:57" x14ac:dyDescent="0.25">
      <c r="U112" s="1">
        <v>351</v>
      </c>
      <c r="V112" s="2">
        <v>1000</v>
      </c>
      <c r="W112" s="2">
        <v>7575</v>
      </c>
      <c r="X112" s="2">
        <f>T14_D!B351</f>
        <v>12.454000000000001</v>
      </c>
      <c r="Y112" s="51">
        <f t="shared" si="18"/>
        <v>12.454000000000001</v>
      </c>
      <c r="Z112" s="1">
        <v>471</v>
      </c>
      <c r="AA112" s="2">
        <v>1500</v>
      </c>
      <c r="AB112" s="2">
        <v>7575</v>
      </c>
      <c r="AC112" s="2">
        <f>T14_D!B471</f>
        <v>12.656000000000001</v>
      </c>
      <c r="AD112" s="51">
        <f t="shared" si="16"/>
        <v>12.415536000000001</v>
      </c>
      <c r="AE112" s="1">
        <v>591</v>
      </c>
      <c r="AF112" s="2">
        <v>2700</v>
      </c>
      <c r="AG112" s="2">
        <v>7575</v>
      </c>
      <c r="AH112" s="2">
        <f>T14_D!B591</f>
        <v>12.385</v>
      </c>
      <c r="AI112" s="51">
        <f t="shared" si="17"/>
        <v>12.465</v>
      </c>
      <c r="AJ112" s="1">
        <v>711</v>
      </c>
      <c r="AK112" s="2">
        <v>3200</v>
      </c>
      <c r="AL112" s="2">
        <v>7575</v>
      </c>
      <c r="AM112" s="2">
        <f>T14_D!B711</f>
        <v>12.635999999999999</v>
      </c>
      <c r="AN112" s="51">
        <f t="shared" si="19"/>
        <v>12.426635599999999</v>
      </c>
      <c r="AP112" s="32">
        <v>351</v>
      </c>
      <c r="AQ112" s="2">
        <v>1000</v>
      </c>
      <c r="AR112" s="2">
        <v>7575</v>
      </c>
      <c r="AS112" s="3">
        <v>12.311</v>
      </c>
      <c r="AT112" s="1">
        <v>471</v>
      </c>
      <c r="AU112" s="2">
        <v>1500</v>
      </c>
      <c r="AV112" s="2">
        <v>7575</v>
      </c>
      <c r="AW112" s="3">
        <v>12.552</v>
      </c>
      <c r="AX112" s="1">
        <v>591</v>
      </c>
      <c r="AY112" s="2">
        <v>2700</v>
      </c>
      <c r="AZ112" s="2">
        <v>7575</v>
      </c>
      <c r="BA112" s="3">
        <v>12.241</v>
      </c>
      <c r="BB112" s="1">
        <v>711</v>
      </c>
      <c r="BC112" s="2">
        <v>3200</v>
      </c>
      <c r="BD112" s="2">
        <v>7575</v>
      </c>
      <c r="BE112" s="48">
        <v>12.523</v>
      </c>
    </row>
    <row r="113" spans="21:57" x14ac:dyDescent="0.25">
      <c r="U113" s="1">
        <v>352</v>
      </c>
      <c r="V113" s="2">
        <v>1000</v>
      </c>
      <c r="W113" s="2">
        <v>7600</v>
      </c>
      <c r="X113" s="2">
        <f>T14_D!B352</f>
        <v>12.454000000000001</v>
      </c>
      <c r="Y113" s="51">
        <f t="shared" si="18"/>
        <v>12.454000000000001</v>
      </c>
      <c r="Z113" s="1">
        <v>472</v>
      </c>
      <c r="AA113" s="2">
        <v>1500</v>
      </c>
      <c r="AB113" s="2">
        <v>7600</v>
      </c>
      <c r="AC113" s="2">
        <f>T14_D!B472</f>
        <v>12.670999999999999</v>
      </c>
      <c r="AD113" s="51">
        <f t="shared" si="16"/>
        <v>12.430250999999998</v>
      </c>
      <c r="AE113" s="1">
        <v>592</v>
      </c>
      <c r="AF113" s="2">
        <v>2700</v>
      </c>
      <c r="AG113" s="2">
        <v>7600</v>
      </c>
      <c r="AH113" s="2">
        <f>T14_D!B592</f>
        <v>12.385</v>
      </c>
      <c r="AI113" s="51">
        <f t="shared" si="17"/>
        <v>12.465</v>
      </c>
      <c r="AJ113" s="1">
        <v>712</v>
      </c>
      <c r="AK113" s="2">
        <v>3200</v>
      </c>
      <c r="AL113" s="2">
        <v>7600</v>
      </c>
      <c r="AM113" s="2">
        <f>T14_D!B712</f>
        <v>12.646000000000001</v>
      </c>
      <c r="AN113" s="51">
        <f t="shared" si="19"/>
        <v>12.4364066</v>
      </c>
      <c r="AP113" s="32">
        <v>352</v>
      </c>
      <c r="AQ113" s="2">
        <v>1000</v>
      </c>
      <c r="AR113" s="2">
        <v>7600</v>
      </c>
      <c r="AS113" s="3">
        <v>12.315</v>
      </c>
      <c r="AT113" s="1">
        <v>472</v>
      </c>
      <c r="AU113" s="2">
        <v>1500</v>
      </c>
      <c r="AV113" s="2">
        <v>7600</v>
      </c>
      <c r="AW113" s="3">
        <v>12.557</v>
      </c>
      <c r="AX113" s="1">
        <v>592</v>
      </c>
      <c r="AY113" s="2">
        <v>2700</v>
      </c>
      <c r="AZ113" s="2">
        <v>7600</v>
      </c>
      <c r="BA113" s="3">
        <v>12.231999999999999</v>
      </c>
      <c r="BB113" s="1">
        <v>712</v>
      </c>
      <c r="BC113" s="2">
        <v>3200</v>
      </c>
      <c r="BD113" s="2">
        <v>7600</v>
      </c>
      <c r="BE113" s="48">
        <v>12.532999999999999</v>
      </c>
    </row>
    <row r="114" spans="21:57" x14ac:dyDescent="0.25">
      <c r="U114" s="1">
        <v>353</v>
      </c>
      <c r="V114" s="2">
        <v>1000</v>
      </c>
      <c r="W114" s="2">
        <v>7625</v>
      </c>
      <c r="X114" s="2">
        <f>T14_D!B353</f>
        <v>12.459</v>
      </c>
      <c r="Y114" s="51">
        <f t="shared" si="18"/>
        <v>12.459</v>
      </c>
      <c r="Z114" s="1">
        <v>473</v>
      </c>
      <c r="AA114" s="2">
        <v>1500</v>
      </c>
      <c r="AB114" s="2">
        <v>7625</v>
      </c>
      <c r="AC114" s="2">
        <f>T14_D!B473</f>
        <v>12.666</v>
      </c>
      <c r="AD114" s="51">
        <f t="shared" si="16"/>
        <v>12.425345999999999</v>
      </c>
      <c r="AE114" s="1">
        <v>593</v>
      </c>
      <c r="AF114" s="2">
        <v>2700</v>
      </c>
      <c r="AG114" s="2">
        <v>7625</v>
      </c>
      <c r="AH114" s="2">
        <f>T14_D!B593</f>
        <v>12.39</v>
      </c>
      <c r="AI114" s="51">
        <f t="shared" si="17"/>
        <v>12.47</v>
      </c>
      <c r="AJ114" s="1">
        <v>713</v>
      </c>
      <c r="AK114" s="2">
        <v>3200</v>
      </c>
      <c r="AL114" s="2">
        <v>7625</v>
      </c>
      <c r="AM114" s="2">
        <f>T14_D!B713</f>
        <v>12.661</v>
      </c>
      <c r="AN114" s="51">
        <f t="shared" si="19"/>
        <v>12.451063099999999</v>
      </c>
      <c r="AP114" s="32">
        <v>353</v>
      </c>
      <c r="AQ114" s="2">
        <v>1000</v>
      </c>
      <c r="AR114" s="2">
        <v>7625</v>
      </c>
      <c r="AS114" s="3">
        <v>12.315</v>
      </c>
      <c r="AT114" s="1">
        <v>473</v>
      </c>
      <c r="AU114" s="2">
        <v>1500</v>
      </c>
      <c r="AV114" s="2">
        <v>7625</v>
      </c>
      <c r="AW114" s="3">
        <v>12.561999999999999</v>
      </c>
      <c r="AX114" s="1">
        <v>593</v>
      </c>
      <c r="AY114" s="2">
        <v>2700</v>
      </c>
      <c r="AZ114" s="2">
        <v>7625</v>
      </c>
      <c r="BA114" s="3">
        <v>12.236000000000001</v>
      </c>
      <c r="BB114" s="1">
        <v>713</v>
      </c>
      <c r="BC114" s="2">
        <v>3200</v>
      </c>
      <c r="BD114" s="2">
        <v>7625</v>
      </c>
      <c r="BE114" s="48">
        <v>12.518000000000001</v>
      </c>
    </row>
    <row r="115" spans="21:57" x14ac:dyDescent="0.25">
      <c r="U115" s="1">
        <v>354</v>
      </c>
      <c r="V115" s="2">
        <v>1000</v>
      </c>
      <c r="W115" s="2">
        <v>7650</v>
      </c>
      <c r="X115" s="2">
        <f>T14_D!B354</f>
        <v>12.444000000000001</v>
      </c>
      <c r="Y115" s="51">
        <f t="shared" si="18"/>
        <v>12.444000000000001</v>
      </c>
      <c r="Z115" s="1">
        <v>474</v>
      </c>
      <c r="AA115" s="2">
        <v>1500</v>
      </c>
      <c r="AB115" s="2">
        <v>7650</v>
      </c>
      <c r="AC115" s="2">
        <f>T14_D!B474</f>
        <v>12.676</v>
      </c>
      <c r="AD115" s="51">
        <f t="shared" si="16"/>
        <v>12.435155999999999</v>
      </c>
      <c r="AE115" s="1">
        <v>594</v>
      </c>
      <c r="AF115" s="2">
        <v>2700</v>
      </c>
      <c r="AG115" s="2">
        <v>7650</v>
      </c>
      <c r="AH115" s="2">
        <f>T14_D!B594</f>
        <v>12.39</v>
      </c>
      <c r="AI115" s="51">
        <f t="shared" si="17"/>
        <v>12.47</v>
      </c>
      <c r="AJ115" s="1">
        <v>714</v>
      </c>
      <c r="AK115" s="2">
        <v>3200</v>
      </c>
      <c r="AL115" s="2">
        <v>7650</v>
      </c>
      <c r="AM115" s="2">
        <f>T14_D!B714</f>
        <v>12.641</v>
      </c>
      <c r="AN115" s="51">
        <f t="shared" si="19"/>
        <v>12.431521099999999</v>
      </c>
      <c r="AP115" s="32">
        <v>354</v>
      </c>
      <c r="AQ115" s="2">
        <v>1000</v>
      </c>
      <c r="AR115" s="2">
        <v>7650</v>
      </c>
      <c r="AS115" s="3">
        <v>12.301</v>
      </c>
      <c r="AT115" s="1">
        <v>474</v>
      </c>
      <c r="AU115" s="2">
        <v>1500</v>
      </c>
      <c r="AV115" s="2">
        <v>7650</v>
      </c>
      <c r="AW115" s="3">
        <v>12.557</v>
      </c>
      <c r="AX115" s="1">
        <v>594</v>
      </c>
      <c r="AY115" s="2">
        <v>2700</v>
      </c>
      <c r="AZ115" s="2">
        <v>7650</v>
      </c>
      <c r="BA115" s="3">
        <v>12.241</v>
      </c>
      <c r="BB115" s="1">
        <v>714</v>
      </c>
      <c r="BC115" s="2">
        <v>3200</v>
      </c>
      <c r="BD115" s="2">
        <v>7650</v>
      </c>
      <c r="BE115" s="47">
        <v>12.507999999999999</v>
      </c>
    </row>
    <row r="116" spans="21:57" x14ac:dyDescent="0.25">
      <c r="U116" s="1">
        <v>355</v>
      </c>
      <c r="V116" s="2">
        <v>1000</v>
      </c>
      <c r="W116" s="2">
        <v>7675</v>
      </c>
      <c r="X116" s="2">
        <f>T14_D!B355</f>
        <v>12.459</v>
      </c>
      <c r="Y116" s="51">
        <f t="shared" si="18"/>
        <v>12.459</v>
      </c>
      <c r="Z116" s="1">
        <v>475</v>
      </c>
      <c r="AA116" s="2">
        <v>1500</v>
      </c>
      <c r="AB116" s="2">
        <v>7675</v>
      </c>
      <c r="AC116" s="2">
        <f>T14_D!B475</f>
        <v>12.696</v>
      </c>
      <c r="AD116" s="51">
        <f t="shared" si="16"/>
        <v>12.454775999999999</v>
      </c>
      <c r="AE116" s="1">
        <v>595</v>
      </c>
      <c r="AF116" s="2">
        <v>2700</v>
      </c>
      <c r="AG116" s="2">
        <v>7675</v>
      </c>
      <c r="AH116" s="2">
        <f>T14_D!B595</f>
        <v>12.36</v>
      </c>
      <c r="AI116" s="51">
        <f t="shared" si="17"/>
        <v>12.44</v>
      </c>
      <c r="AJ116" s="1">
        <v>715</v>
      </c>
      <c r="AK116" s="2">
        <v>3200</v>
      </c>
      <c r="AL116" s="2">
        <v>7675</v>
      </c>
      <c r="AM116" s="2">
        <f>T14_D!B715</f>
        <v>12.646000000000001</v>
      </c>
      <c r="AN116" s="51">
        <f t="shared" si="19"/>
        <v>12.4364066</v>
      </c>
      <c r="AP116" s="32">
        <v>355</v>
      </c>
      <c r="AQ116" s="2">
        <v>1000</v>
      </c>
      <c r="AR116" s="2">
        <v>7675</v>
      </c>
      <c r="AS116" s="3">
        <v>12.324999999999999</v>
      </c>
      <c r="AT116" s="1">
        <v>475</v>
      </c>
      <c r="AU116" s="2">
        <v>1500</v>
      </c>
      <c r="AV116" s="2">
        <v>7675</v>
      </c>
      <c r="AW116" s="41">
        <v>12.567</v>
      </c>
      <c r="AX116" s="1">
        <v>595</v>
      </c>
      <c r="AY116" s="2">
        <v>2700</v>
      </c>
      <c r="AZ116" s="2">
        <v>7675</v>
      </c>
      <c r="BA116" s="3">
        <v>12.241</v>
      </c>
      <c r="BB116" s="1">
        <v>715</v>
      </c>
      <c r="BC116" s="2">
        <v>3200</v>
      </c>
      <c r="BD116" s="2">
        <v>7675</v>
      </c>
      <c r="BE116" s="47">
        <v>12.488</v>
      </c>
    </row>
    <row r="117" spans="21:57" x14ac:dyDescent="0.25">
      <c r="U117" s="1">
        <v>356</v>
      </c>
      <c r="V117" s="2">
        <v>1000</v>
      </c>
      <c r="W117" s="2">
        <v>7700</v>
      </c>
      <c r="X117" s="2">
        <f>T14_D!B356</f>
        <v>12.464</v>
      </c>
      <c r="Y117" s="51">
        <f t="shared" si="18"/>
        <v>12.464</v>
      </c>
      <c r="Z117" s="1">
        <v>476</v>
      </c>
      <c r="AA117" s="2">
        <v>1500</v>
      </c>
      <c r="AB117" s="2">
        <v>7700</v>
      </c>
      <c r="AC117" s="2">
        <f>T14_D!B476</f>
        <v>12.680999999999999</v>
      </c>
      <c r="AD117" s="51">
        <f t="shared" si="16"/>
        <v>12.440060999999998</v>
      </c>
      <c r="AE117" s="1">
        <v>596</v>
      </c>
      <c r="AF117" s="2">
        <v>2700</v>
      </c>
      <c r="AG117" s="2">
        <v>7700</v>
      </c>
      <c r="AH117" s="2">
        <f>T14_D!B596</f>
        <v>12.404</v>
      </c>
      <c r="AI117" s="51">
        <f t="shared" si="17"/>
        <v>12.484</v>
      </c>
      <c r="AJ117" s="1">
        <v>716</v>
      </c>
      <c r="AK117" s="2">
        <v>3200</v>
      </c>
      <c r="AL117" s="2">
        <v>7700</v>
      </c>
      <c r="AM117" s="2">
        <f>T14_D!B716</f>
        <v>12.622</v>
      </c>
      <c r="AN117" s="51">
        <f t="shared" si="19"/>
        <v>12.4129562</v>
      </c>
      <c r="AP117" s="32">
        <v>356</v>
      </c>
      <c r="AQ117" s="2">
        <v>1000</v>
      </c>
      <c r="AR117" s="2">
        <v>7700</v>
      </c>
      <c r="AS117" s="41">
        <v>12.295999999999999</v>
      </c>
      <c r="AT117" s="1">
        <v>476</v>
      </c>
      <c r="AU117" s="2">
        <v>1500</v>
      </c>
      <c r="AV117" s="2">
        <v>7700</v>
      </c>
      <c r="AW117" s="3">
        <v>12.548</v>
      </c>
      <c r="AX117" s="1">
        <v>596</v>
      </c>
      <c r="AY117" s="2">
        <v>2700</v>
      </c>
      <c r="AZ117" s="2">
        <v>7700</v>
      </c>
      <c r="BA117" s="41">
        <v>12.250999999999999</v>
      </c>
      <c r="BB117" s="1">
        <v>716</v>
      </c>
      <c r="BC117" s="2">
        <v>3200</v>
      </c>
      <c r="BD117" s="2">
        <v>7700</v>
      </c>
      <c r="BE117" s="48">
        <v>12.528</v>
      </c>
    </row>
    <row r="118" spans="21:57" x14ac:dyDescent="0.25">
      <c r="U118" s="1">
        <v>357</v>
      </c>
      <c r="V118" s="2">
        <v>1000</v>
      </c>
      <c r="W118" s="2">
        <v>7725</v>
      </c>
      <c r="X118" s="2">
        <f>T14_D!B357</f>
        <v>12.449</v>
      </c>
      <c r="Y118" s="51">
        <f t="shared" si="18"/>
        <v>12.449</v>
      </c>
      <c r="Z118" s="1">
        <v>477</v>
      </c>
      <c r="AA118" s="2">
        <v>1500</v>
      </c>
      <c r="AB118" s="2">
        <v>7725</v>
      </c>
      <c r="AC118" s="2">
        <f>T14_D!B477</f>
        <v>12.676</v>
      </c>
      <c r="AD118" s="51">
        <f t="shared" si="16"/>
        <v>12.435155999999999</v>
      </c>
      <c r="AE118" s="1">
        <v>597</v>
      </c>
      <c r="AF118" s="2">
        <v>2700</v>
      </c>
      <c r="AG118" s="2">
        <v>7725</v>
      </c>
      <c r="AH118" s="2">
        <f>T14_D!B597</f>
        <v>12.394</v>
      </c>
      <c r="AI118" s="51">
        <f t="shared" si="17"/>
        <v>12.474</v>
      </c>
      <c r="AJ118" s="1">
        <v>717</v>
      </c>
      <c r="AK118" s="2">
        <v>3200</v>
      </c>
      <c r="AL118" s="2">
        <v>7725</v>
      </c>
      <c r="AM118" s="2">
        <f>T14_D!B717</f>
        <v>12.612</v>
      </c>
      <c r="AN118" s="51">
        <f t="shared" si="19"/>
        <v>12.403185199999999</v>
      </c>
      <c r="AP118" s="32">
        <v>357</v>
      </c>
      <c r="AQ118" s="2">
        <v>1000</v>
      </c>
      <c r="AR118" s="2">
        <v>7725</v>
      </c>
      <c r="AS118" s="3">
        <v>12.311</v>
      </c>
      <c r="AT118" s="1">
        <v>477</v>
      </c>
      <c r="AU118" s="2">
        <v>1500</v>
      </c>
      <c r="AV118" s="2">
        <v>7725</v>
      </c>
      <c r="AW118" s="3">
        <v>12.561999999999999</v>
      </c>
      <c r="AX118" s="1">
        <v>597</v>
      </c>
      <c r="AY118" s="2">
        <v>2700</v>
      </c>
      <c r="AZ118" s="2">
        <v>7725</v>
      </c>
      <c r="BA118" s="3">
        <v>12.241</v>
      </c>
      <c r="BB118" s="1">
        <v>717</v>
      </c>
      <c r="BC118" s="2">
        <v>3200</v>
      </c>
      <c r="BD118" s="2">
        <v>7725</v>
      </c>
      <c r="BE118" s="47">
        <v>12.538</v>
      </c>
    </row>
    <row r="119" spans="21:57" x14ac:dyDescent="0.25">
      <c r="U119" s="1">
        <v>358</v>
      </c>
      <c r="V119" s="2">
        <v>1000</v>
      </c>
      <c r="W119" s="2">
        <v>7750</v>
      </c>
      <c r="X119" s="2">
        <f>T14_D!B358</f>
        <v>12.433999999999999</v>
      </c>
      <c r="Y119" s="51">
        <f t="shared" si="18"/>
        <v>12.433999999999999</v>
      </c>
      <c r="Z119" s="1">
        <v>478</v>
      </c>
      <c r="AA119" s="2">
        <v>1500</v>
      </c>
      <c r="AB119" s="2">
        <v>7750</v>
      </c>
      <c r="AC119" s="2">
        <f>T14_D!B478</f>
        <v>12.670999999999999</v>
      </c>
      <c r="AD119" s="51">
        <f t="shared" si="16"/>
        <v>12.430250999999998</v>
      </c>
      <c r="AE119" s="1">
        <v>598</v>
      </c>
      <c r="AF119" s="2">
        <v>2700</v>
      </c>
      <c r="AG119" s="2">
        <v>7750</v>
      </c>
      <c r="AH119" s="2">
        <f>T14_D!B598</f>
        <v>12.385</v>
      </c>
      <c r="AI119" s="51">
        <f t="shared" si="17"/>
        <v>12.465</v>
      </c>
      <c r="AJ119" s="1">
        <v>718</v>
      </c>
      <c r="AK119" s="2">
        <v>3200</v>
      </c>
      <c r="AL119" s="2">
        <v>7750</v>
      </c>
      <c r="AM119" s="2">
        <f>T14_D!B718</f>
        <v>12.631</v>
      </c>
      <c r="AN119" s="51">
        <f t="shared" si="19"/>
        <v>12.421750100000001</v>
      </c>
      <c r="AP119" s="32">
        <v>358</v>
      </c>
      <c r="AQ119" s="2">
        <v>1000</v>
      </c>
      <c r="AR119" s="2">
        <v>7750</v>
      </c>
      <c r="AS119" s="3">
        <v>12.32</v>
      </c>
      <c r="AT119" s="1">
        <v>478</v>
      </c>
      <c r="AU119" s="2">
        <v>1500</v>
      </c>
      <c r="AV119" s="2">
        <v>7750</v>
      </c>
      <c r="AW119" s="3">
        <v>12.548</v>
      </c>
      <c r="AX119" s="1">
        <v>598</v>
      </c>
      <c r="AY119" s="2">
        <v>2700</v>
      </c>
      <c r="AZ119" s="2">
        <v>7750</v>
      </c>
      <c r="BA119" s="3">
        <v>12.227</v>
      </c>
      <c r="BB119" s="1">
        <v>718</v>
      </c>
      <c r="BC119" s="2">
        <v>3200</v>
      </c>
      <c r="BD119" s="2">
        <v>7750</v>
      </c>
      <c r="BE119" s="47">
        <v>12.542999999999999</v>
      </c>
    </row>
    <row r="120" spans="21:57" x14ac:dyDescent="0.25">
      <c r="U120" s="1">
        <v>359</v>
      </c>
      <c r="V120" s="2">
        <v>1000</v>
      </c>
      <c r="W120" s="2">
        <v>7775</v>
      </c>
      <c r="X120" s="2">
        <f>T14_D!B359</f>
        <v>12.454000000000001</v>
      </c>
      <c r="Y120" s="51">
        <f t="shared" si="18"/>
        <v>12.454000000000001</v>
      </c>
      <c r="Z120" s="1">
        <v>479</v>
      </c>
      <c r="AA120" s="2">
        <v>1500</v>
      </c>
      <c r="AB120" s="2">
        <v>7775</v>
      </c>
      <c r="AC120" s="2">
        <f>T14_D!B479</f>
        <v>12.656000000000001</v>
      </c>
      <c r="AD120" s="51">
        <f t="shared" si="16"/>
        <v>12.415536000000001</v>
      </c>
      <c r="AE120" s="1">
        <v>599</v>
      </c>
      <c r="AF120" s="2">
        <v>2700</v>
      </c>
      <c r="AG120" s="2">
        <v>7775</v>
      </c>
      <c r="AH120" s="2">
        <f>T14_D!B599</f>
        <v>12.398999999999999</v>
      </c>
      <c r="AI120" s="51">
        <f t="shared" si="17"/>
        <v>12.478999999999999</v>
      </c>
      <c r="AJ120" s="1">
        <v>719</v>
      </c>
      <c r="AK120" s="2">
        <v>3200</v>
      </c>
      <c r="AL120" s="2">
        <v>7775</v>
      </c>
      <c r="AM120" s="2">
        <f>T14_D!B719</f>
        <v>12.606999999999999</v>
      </c>
      <c r="AN120" s="51">
        <f t="shared" si="19"/>
        <v>12.398299699999999</v>
      </c>
      <c r="AP120" s="32">
        <v>359</v>
      </c>
      <c r="AQ120" s="2">
        <v>1000</v>
      </c>
      <c r="AR120" s="2">
        <v>7775</v>
      </c>
      <c r="AS120" s="3">
        <v>12.324999999999999</v>
      </c>
      <c r="AT120" s="1">
        <v>479</v>
      </c>
      <c r="AU120" s="2">
        <v>1500</v>
      </c>
      <c r="AV120" s="2">
        <v>7775</v>
      </c>
      <c r="AW120" s="3">
        <v>12.552</v>
      </c>
      <c r="AX120" s="1">
        <v>599</v>
      </c>
      <c r="AY120" s="2">
        <v>2700</v>
      </c>
      <c r="AZ120" s="2">
        <v>7775</v>
      </c>
      <c r="BA120" s="41">
        <v>12.207000000000001</v>
      </c>
      <c r="BB120" s="1">
        <v>719</v>
      </c>
      <c r="BC120" s="2">
        <v>3200</v>
      </c>
      <c r="BD120" s="2">
        <v>7775</v>
      </c>
      <c r="BE120" s="47">
        <v>12.507999999999999</v>
      </c>
    </row>
    <row r="121" spans="21:57" ht="17.25" thickBot="1" x14ac:dyDescent="0.3">
      <c r="U121" s="1">
        <v>360</v>
      </c>
      <c r="V121" s="2">
        <v>1000</v>
      </c>
      <c r="W121" s="2">
        <v>7800</v>
      </c>
      <c r="X121" s="2">
        <f>T14_D!B360</f>
        <v>12.444000000000001</v>
      </c>
      <c r="Y121" s="51">
        <f t="shared" si="18"/>
        <v>12.444000000000001</v>
      </c>
      <c r="Z121" s="1">
        <v>480</v>
      </c>
      <c r="AA121" s="2">
        <v>1500</v>
      </c>
      <c r="AB121" s="2">
        <v>7800</v>
      </c>
      <c r="AC121" s="2">
        <f>T14_D!B480</f>
        <v>12.686</v>
      </c>
      <c r="AD121" s="51">
        <f t="shared" si="16"/>
        <v>12.444965999999999</v>
      </c>
      <c r="AE121" s="1">
        <v>600</v>
      </c>
      <c r="AF121" s="2">
        <v>2700</v>
      </c>
      <c r="AG121" s="2">
        <v>7800</v>
      </c>
      <c r="AH121" s="2">
        <f>T14_D!B600</f>
        <v>12.394</v>
      </c>
      <c r="AI121" s="51">
        <f t="shared" si="17"/>
        <v>12.474</v>
      </c>
      <c r="AJ121" s="1">
        <v>720</v>
      </c>
      <c r="AK121" s="2">
        <v>3200</v>
      </c>
      <c r="AL121" s="2">
        <v>7800</v>
      </c>
      <c r="AM121" s="2">
        <f>T14_D!B720</f>
        <v>12.617000000000001</v>
      </c>
      <c r="AN121" s="51">
        <f t="shared" si="19"/>
        <v>12.4080707</v>
      </c>
      <c r="AP121" s="33">
        <v>360</v>
      </c>
      <c r="AQ121" s="34">
        <v>1000</v>
      </c>
      <c r="AR121" s="34">
        <v>7800</v>
      </c>
      <c r="AS121" s="39">
        <v>12.311</v>
      </c>
      <c r="AT121" s="36">
        <v>480</v>
      </c>
      <c r="AU121" s="34">
        <v>1500</v>
      </c>
      <c r="AV121" s="34">
        <v>7800</v>
      </c>
      <c r="AW121" s="39">
        <v>12.542999999999999</v>
      </c>
      <c r="AX121" s="36">
        <v>600</v>
      </c>
      <c r="AY121" s="34">
        <v>2700</v>
      </c>
      <c r="AZ121" s="34">
        <v>7800</v>
      </c>
      <c r="BA121" s="43">
        <v>12.260999999999999</v>
      </c>
      <c r="BB121" s="36">
        <v>720</v>
      </c>
      <c r="BC121" s="34">
        <v>3200</v>
      </c>
      <c r="BD121" s="34">
        <v>7800</v>
      </c>
      <c r="BE121" s="49">
        <v>12.523</v>
      </c>
    </row>
    <row r="122" spans="21:57" ht="17.25" thickTop="1" x14ac:dyDescent="0.25">
      <c r="U122" s="27" t="s">
        <v>0</v>
      </c>
      <c r="V122" s="27"/>
      <c r="W122" s="27"/>
      <c r="X122" s="27">
        <f>SUM(X109:X121)/13</f>
        <v>12.480923076923078</v>
      </c>
      <c r="Y122" s="27"/>
      <c r="Z122" s="27"/>
      <c r="AA122" s="27"/>
      <c r="AB122" s="27"/>
      <c r="AC122" s="27">
        <f>SUM(AC109:AC121)/13</f>
        <v>12.729846153846154</v>
      </c>
      <c r="AD122" s="27"/>
      <c r="AE122" s="27"/>
      <c r="AF122" s="27"/>
      <c r="AG122" s="27"/>
      <c r="AH122" s="27">
        <f>SUM(AH109:AH121)/13</f>
        <v>12.399076923076922</v>
      </c>
      <c r="AI122" s="27"/>
      <c r="AJ122" s="27"/>
      <c r="AK122" s="27"/>
      <c r="AL122" s="27"/>
      <c r="AM122" s="27">
        <f>SUM(AM109:AM121)/13</f>
        <v>12.663307692307692</v>
      </c>
      <c r="AN122" s="54"/>
      <c r="AP122" s="42" t="s">
        <v>0</v>
      </c>
      <c r="AQ122" s="42"/>
      <c r="AR122" s="42"/>
      <c r="AS122" s="45">
        <f>SUM(AS109:AS121)/13</f>
        <v>12.313615384615385</v>
      </c>
      <c r="AT122" s="42"/>
      <c r="AU122" s="42"/>
      <c r="AV122" s="42"/>
      <c r="AW122" s="45">
        <f>SUM(AW109:AW121)/13</f>
        <v>12.552769230769231</v>
      </c>
      <c r="AX122" s="42"/>
      <c r="AY122" s="42"/>
      <c r="AZ122" s="42"/>
      <c r="BA122" s="45">
        <f>SUM(BA109:BA121)/13</f>
        <v>12.235230769230769</v>
      </c>
      <c r="BB122" s="42"/>
      <c r="BC122" s="42"/>
      <c r="BD122" s="42"/>
      <c r="BE122" s="45">
        <f>SUM(BE109:BE121)/13</f>
        <v>12.524538461538461</v>
      </c>
    </row>
    <row r="123" spans="21:57" x14ac:dyDescent="0.25">
      <c r="AV123" s="5">
        <v>0.98099999999999998</v>
      </c>
      <c r="AW123" s="44">
        <f>AW122*AV123</f>
        <v>12.314266615384616</v>
      </c>
      <c r="AY123" s="5"/>
      <c r="AZ123">
        <v>0.97709999999999997</v>
      </c>
      <c r="BA123" s="50">
        <f>BA122+AZ124</f>
        <v>12.315230769230769</v>
      </c>
      <c r="BB123" s="5"/>
      <c r="BC123" s="5"/>
      <c r="BE123" s="50">
        <f>BE122*$AZ$123+AZ124</f>
        <v>12.31772653076923</v>
      </c>
    </row>
    <row r="124" spans="21:57" x14ac:dyDescent="0.25">
      <c r="AQ124" s="44"/>
      <c r="AU124" s="44"/>
      <c r="AV124" s="5">
        <v>0</v>
      </c>
      <c r="AY124" s="44"/>
      <c r="AZ124">
        <v>0.08</v>
      </c>
      <c r="BB124" s="5"/>
      <c r="BC124" s="44"/>
    </row>
    <row r="125" spans="21:57" x14ac:dyDescent="0.25">
      <c r="AQ125" s="44"/>
      <c r="AU125" s="44"/>
      <c r="AY125" s="44"/>
      <c r="BB125" s="5"/>
      <c r="BC125" s="44"/>
    </row>
    <row r="126" spans="21:57" x14ac:dyDescent="0.25">
      <c r="AM126" s="5"/>
      <c r="AN126" s="5"/>
    </row>
    <row r="127" spans="21:57" x14ac:dyDescent="0.25">
      <c r="AM127" s="5"/>
      <c r="AN127" s="5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1881-37D8-403D-8C9A-B68459745968}">
  <dimension ref="A1:BE122"/>
  <sheetViews>
    <sheetView zoomScale="85" zoomScaleNormal="85" workbookViewId="0">
      <selection activeCell="M30" sqref="M30"/>
    </sheetView>
  </sheetViews>
  <sheetFormatPr defaultRowHeight="16.5" x14ac:dyDescent="0.25"/>
  <cols>
    <col min="1" max="1" width="3.5" bestFit="1" customWidth="1"/>
    <col min="2" max="3" width="5.5" bestFit="1" customWidth="1"/>
    <col min="4" max="4" width="7.5" bestFit="1" customWidth="1"/>
    <col min="5" max="5" width="7.5" customWidth="1"/>
    <col min="6" max="6" width="4.5" bestFit="1" customWidth="1"/>
    <col min="7" max="8" width="5.5" bestFit="1" customWidth="1"/>
    <col min="9" max="9" width="7.5" bestFit="1" customWidth="1"/>
    <col min="10" max="10" width="7.5" customWidth="1"/>
    <col min="11" max="11" width="4.5" bestFit="1" customWidth="1"/>
    <col min="12" max="13" width="5.5" bestFit="1" customWidth="1"/>
    <col min="14" max="14" width="7.5" bestFit="1" customWidth="1"/>
    <col min="15" max="15" width="7.5" customWidth="1"/>
    <col min="16" max="16" width="4.5" bestFit="1" customWidth="1"/>
    <col min="17" max="18" width="5.5" bestFit="1" customWidth="1"/>
    <col min="19" max="19" width="7.5" bestFit="1" customWidth="1"/>
    <col min="20" max="20" width="7.5" customWidth="1"/>
    <col min="21" max="21" width="4.5" bestFit="1" customWidth="1"/>
    <col min="22" max="22" width="5.5" bestFit="1" customWidth="1"/>
    <col min="23" max="23" width="6.25" customWidth="1"/>
    <col min="24" max="24" width="7.5" bestFit="1" customWidth="1"/>
    <col min="25" max="25" width="7.5" customWidth="1"/>
    <col min="26" max="26" width="4.5" bestFit="1" customWidth="1"/>
    <col min="27" max="27" width="5.5" bestFit="1" customWidth="1"/>
    <col min="28" max="28" width="6.375" customWidth="1"/>
    <col min="29" max="29" width="7.5" bestFit="1" customWidth="1"/>
    <col min="30" max="30" width="7.5" customWidth="1"/>
    <col min="31" max="31" width="4.5" bestFit="1" customWidth="1"/>
    <col min="32" max="32" width="5.5" bestFit="1" customWidth="1"/>
    <col min="33" max="33" width="6.875" customWidth="1"/>
    <col min="34" max="34" width="7.5" bestFit="1" customWidth="1"/>
    <col min="35" max="35" width="7.5" customWidth="1"/>
    <col min="36" max="36" width="4.5" bestFit="1" customWidth="1"/>
    <col min="37" max="37" width="5.5" bestFit="1" customWidth="1"/>
    <col min="38" max="38" width="6.875" customWidth="1"/>
    <col min="39" max="39" width="7.5" bestFit="1" customWidth="1"/>
    <col min="40" max="40" width="7.5" customWidth="1"/>
    <col min="42" max="42" width="9" style="5"/>
    <col min="43" max="43" width="10.125" style="5" bestFit="1" customWidth="1"/>
    <col min="44" max="45" width="9" style="5"/>
    <col min="46" max="46" width="4" style="5" customWidth="1"/>
    <col min="47" max="50" width="9" style="5"/>
    <col min="57" max="57" width="8.875" customWidth="1"/>
  </cols>
  <sheetData>
    <row r="1" spans="1:50" x14ac:dyDescent="0.25">
      <c r="E1">
        <v>1.0009999999999999</v>
      </c>
      <c r="I1">
        <v>0.98399999999999999</v>
      </c>
      <c r="J1">
        <v>0.98099999999999998</v>
      </c>
      <c r="O1">
        <v>1.002</v>
      </c>
      <c r="S1">
        <v>0.98099999999999998</v>
      </c>
      <c r="T1">
        <v>0.97709999999999997</v>
      </c>
      <c r="W1">
        <v>1.0009999999999999</v>
      </c>
      <c r="AB1">
        <v>0.98399999999999999</v>
      </c>
      <c r="AD1">
        <v>0.98099999999999998</v>
      </c>
      <c r="AG1">
        <v>1.002</v>
      </c>
      <c r="AH1">
        <v>0.08</v>
      </c>
      <c r="AL1">
        <v>0.98099999999999998</v>
      </c>
      <c r="AM1">
        <v>0.08</v>
      </c>
      <c r="AN1">
        <v>0.97709999999999997</v>
      </c>
    </row>
    <row r="2" spans="1:50" ht="17.25" thickBot="1" x14ac:dyDescent="0.3">
      <c r="A2" s="1">
        <v>1</v>
      </c>
      <c r="B2" s="2">
        <v>1000</v>
      </c>
      <c r="C2" s="2">
        <v>25</v>
      </c>
      <c r="D2" s="3">
        <v>12.324999999999999</v>
      </c>
      <c r="E2" s="51">
        <f>D2*1</f>
        <v>12.324999999999999</v>
      </c>
      <c r="F2" s="1">
        <v>61</v>
      </c>
      <c r="G2" s="2">
        <v>1500</v>
      </c>
      <c r="H2" s="2">
        <v>25</v>
      </c>
      <c r="I2" s="3">
        <v>12.606999999999999</v>
      </c>
      <c r="J2" s="51">
        <f t="shared" ref="J2:J13" si="0">I2*$J$1</f>
        <v>12.367467</v>
      </c>
      <c r="K2" s="1">
        <v>121</v>
      </c>
      <c r="L2" s="2">
        <v>2700</v>
      </c>
      <c r="M2" s="2">
        <v>25</v>
      </c>
      <c r="N2" s="3">
        <v>12.291</v>
      </c>
      <c r="O2" s="51">
        <f>N2+0.08</f>
        <v>12.371</v>
      </c>
      <c r="P2" s="1">
        <v>181</v>
      </c>
      <c r="Q2" s="2">
        <v>3200</v>
      </c>
      <c r="R2" s="2">
        <v>25</v>
      </c>
      <c r="S2" s="3">
        <v>12.532999999999999</v>
      </c>
      <c r="T2" s="51">
        <f>S2*$T$1+0.08</f>
        <v>12.3259943</v>
      </c>
      <c r="U2" s="1">
        <v>241</v>
      </c>
      <c r="V2" s="2">
        <v>1000</v>
      </c>
      <c r="W2" s="2">
        <v>4825</v>
      </c>
      <c r="X2" s="2">
        <v>12.686</v>
      </c>
      <c r="Y2" s="51">
        <f>X2*$W$1</f>
        <v>12.698685999999999</v>
      </c>
      <c r="Z2" s="1">
        <v>361</v>
      </c>
      <c r="AA2" s="2">
        <v>1500</v>
      </c>
      <c r="AB2" s="2">
        <v>4825</v>
      </c>
      <c r="AC2" s="2">
        <v>12.888</v>
      </c>
      <c r="AD2" s="51">
        <f>AC2*$AB$1</f>
        <v>12.681792</v>
      </c>
      <c r="AE2" s="1">
        <v>481</v>
      </c>
      <c r="AF2" s="2">
        <v>2700</v>
      </c>
      <c r="AG2" s="2">
        <v>4825</v>
      </c>
      <c r="AH2" s="2">
        <v>12.597</v>
      </c>
      <c r="AI2" s="51">
        <f>AH2*$AG$1+$AH$1</f>
        <v>12.702194</v>
      </c>
      <c r="AJ2" s="1">
        <v>601</v>
      </c>
      <c r="AK2" s="2">
        <v>3200</v>
      </c>
      <c r="AL2" s="2">
        <v>4825</v>
      </c>
      <c r="AM2" s="2">
        <v>12.868</v>
      </c>
      <c r="AN2" s="51">
        <f>AM2*$AL$1+$AM$1</f>
        <v>12.703507999999999</v>
      </c>
    </row>
    <row r="3" spans="1:50" x14ac:dyDescent="0.25">
      <c r="A3" s="1">
        <v>2</v>
      </c>
      <c r="B3" s="2">
        <v>1000</v>
      </c>
      <c r="C3" s="2">
        <v>50</v>
      </c>
      <c r="D3" s="3">
        <v>12.32</v>
      </c>
      <c r="E3" s="51">
        <f t="shared" ref="E3:E13" si="1">D3*1</f>
        <v>12.32</v>
      </c>
      <c r="F3" s="1">
        <v>62</v>
      </c>
      <c r="G3" s="2">
        <v>1500</v>
      </c>
      <c r="H3" s="2">
        <v>50</v>
      </c>
      <c r="I3" s="3">
        <v>12.597</v>
      </c>
      <c r="J3" s="51">
        <f t="shared" si="0"/>
        <v>12.357657</v>
      </c>
      <c r="K3" s="1">
        <v>122</v>
      </c>
      <c r="L3" s="2">
        <v>2700</v>
      </c>
      <c r="M3" s="2">
        <v>50</v>
      </c>
      <c r="N3" s="3">
        <v>12.266</v>
      </c>
      <c r="O3" s="51">
        <f t="shared" ref="O3:O12" si="2">N3+0.08</f>
        <v>12.346</v>
      </c>
      <c r="P3" s="1">
        <v>182</v>
      </c>
      <c r="Q3" s="2">
        <v>3200</v>
      </c>
      <c r="R3" s="2">
        <v>50</v>
      </c>
      <c r="S3" s="3">
        <v>12.518000000000001</v>
      </c>
      <c r="T3" s="51">
        <f t="shared" ref="T3:T12" si="3">S3*$T$1+0.08</f>
        <v>12.3113378</v>
      </c>
      <c r="U3" s="1">
        <v>242</v>
      </c>
      <c r="V3" s="2">
        <v>1000</v>
      </c>
      <c r="W3" s="2">
        <v>4850</v>
      </c>
      <c r="X3" s="2">
        <v>12.72</v>
      </c>
      <c r="Y3" s="51">
        <f t="shared" ref="Y3:Y66" si="4">X3*$W$1</f>
        <v>12.732719999999999</v>
      </c>
      <c r="Z3" s="1">
        <v>362</v>
      </c>
      <c r="AA3" s="2">
        <v>1500</v>
      </c>
      <c r="AB3" s="2">
        <v>4850</v>
      </c>
      <c r="AC3" s="2">
        <v>12.893000000000001</v>
      </c>
      <c r="AD3" s="51">
        <f t="shared" ref="AD3:AD66" si="5">AC3*$AB$1</f>
        <v>12.686712</v>
      </c>
      <c r="AE3" s="1">
        <v>482</v>
      </c>
      <c r="AF3" s="2">
        <v>2700</v>
      </c>
      <c r="AG3" s="2">
        <v>4850</v>
      </c>
      <c r="AH3" s="2">
        <v>12.606999999999999</v>
      </c>
      <c r="AI3" s="51">
        <f t="shared" ref="AI3:AI66" si="6">AH3*$AG$1+$AH$1</f>
        <v>12.712213999999999</v>
      </c>
      <c r="AJ3" s="1">
        <v>602</v>
      </c>
      <c r="AK3" s="2">
        <v>3200</v>
      </c>
      <c r="AL3" s="2">
        <v>4850</v>
      </c>
      <c r="AM3" s="2">
        <v>12.888</v>
      </c>
      <c r="AN3" s="51">
        <f t="shared" ref="AN3:AN66" si="7">AM3*$AL$1+$AM$1</f>
        <v>12.723127999999999</v>
      </c>
      <c r="AP3" s="6"/>
      <c r="AQ3" s="7"/>
      <c r="AR3" s="7"/>
      <c r="AS3" s="7"/>
      <c r="AT3" s="8"/>
      <c r="AU3" s="7"/>
      <c r="AV3" s="7"/>
      <c r="AW3" s="7"/>
      <c r="AX3" s="9"/>
    </row>
    <row r="4" spans="1:50" x14ac:dyDescent="0.25">
      <c r="A4" s="1">
        <v>3</v>
      </c>
      <c r="B4" s="2">
        <v>1000</v>
      </c>
      <c r="C4" s="2">
        <v>75</v>
      </c>
      <c r="D4" s="3">
        <v>12.324999999999999</v>
      </c>
      <c r="E4" s="51">
        <f t="shared" si="1"/>
        <v>12.324999999999999</v>
      </c>
      <c r="F4" s="1">
        <v>63</v>
      </c>
      <c r="G4" s="2">
        <v>1500</v>
      </c>
      <c r="H4" s="2">
        <v>75</v>
      </c>
      <c r="I4" s="3">
        <v>12.606999999999999</v>
      </c>
      <c r="J4" s="51">
        <f t="shared" si="0"/>
        <v>12.367467</v>
      </c>
      <c r="K4" s="1">
        <v>123</v>
      </c>
      <c r="L4" s="2">
        <v>2700</v>
      </c>
      <c r="M4" s="2">
        <v>75</v>
      </c>
      <c r="N4" s="3">
        <v>12.260999999999999</v>
      </c>
      <c r="O4" s="51">
        <f t="shared" si="2"/>
        <v>12.340999999999999</v>
      </c>
      <c r="P4" s="1">
        <v>183</v>
      </c>
      <c r="Q4" s="2">
        <v>3200</v>
      </c>
      <c r="R4" s="2">
        <v>75</v>
      </c>
      <c r="S4" s="3">
        <v>12.532999999999999</v>
      </c>
      <c r="T4" s="51">
        <f t="shared" si="3"/>
        <v>12.3259943</v>
      </c>
      <c r="U4" s="1">
        <v>243</v>
      </c>
      <c r="V4" s="2">
        <v>1000</v>
      </c>
      <c r="W4" s="2">
        <v>4875</v>
      </c>
      <c r="X4" s="2">
        <v>12.696</v>
      </c>
      <c r="Y4" s="51">
        <f t="shared" si="4"/>
        <v>12.708695999999998</v>
      </c>
      <c r="Z4" s="1">
        <v>363</v>
      </c>
      <c r="AA4" s="2">
        <v>1500</v>
      </c>
      <c r="AB4" s="2">
        <v>4875</v>
      </c>
      <c r="AC4" s="2">
        <v>12.913</v>
      </c>
      <c r="AD4" s="51">
        <f t="shared" si="5"/>
        <v>12.706391999999999</v>
      </c>
      <c r="AE4" s="1">
        <v>483</v>
      </c>
      <c r="AF4" s="2">
        <v>2700</v>
      </c>
      <c r="AG4" s="2">
        <v>4875</v>
      </c>
      <c r="AH4" s="2">
        <v>12.587</v>
      </c>
      <c r="AI4" s="51">
        <f t="shared" si="6"/>
        <v>12.692174</v>
      </c>
      <c r="AJ4" s="1">
        <v>603</v>
      </c>
      <c r="AK4" s="2">
        <v>3200</v>
      </c>
      <c r="AL4" s="2">
        <v>4875</v>
      </c>
      <c r="AM4" s="2">
        <v>12.898</v>
      </c>
      <c r="AN4" s="51">
        <f t="shared" si="7"/>
        <v>12.732937999999999</v>
      </c>
      <c r="AP4" s="10"/>
      <c r="AQ4" s="11"/>
      <c r="AR4" s="11"/>
      <c r="AS4" s="11"/>
      <c r="AT4" s="12"/>
      <c r="AU4" s="11"/>
      <c r="AV4" s="11"/>
      <c r="AW4" s="11"/>
      <c r="AX4" s="13"/>
    </row>
    <row r="5" spans="1:50" x14ac:dyDescent="0.25">
      <c r="A5" s="1">
        <v>4</v>
      </c>
      <c r="B5" s="2">
        <v>1000</v>
      </c>
      <c r="C5" s="2">
        <v>100</v>
      </c>
      <c r="D5" s="3">
        <v>12.345000000000001</v>
      </c>
      <c r="E5" s="51">
        <f t="shared" si="1"/>
        <v>12.345000000000001</v>
      </c>
      <c r="F5" s="1">
        <v>64</v>
      </c>
      <c r="G5" s="2">
        <v>1500</v>
      </c>
      <c r="H5" s="2">
        <v>100</v>
      </c>
      <c r="I5" s="3">
        <v>12.622</v>
      </c>
      <c r="J5" s="51">
        <f t="shared" si="0"/>
        <v>12.382182</v>
      </c>
      <c r="K5" s="1">
        <v>124</v>
      </c>
      <c r="L5" s="2">
        <v>2700</v>
      </c>
      <c r="M5" s="2">
        <v>100</v>
      </c>
      <c r="N5" s="3">
        <v>12.256</v>
      </c>
      <c r="O5" s="51">
        <f t="shared" si="2"/>
        <v>12.336</v>
      </c>
      <c r="P5" s="1">
        <v>184</v>
      </c>
      <c r="Q5" s="2">
        <v>3200</v>
      </c>
      <c r="R5" s="2">
        <v>100</v>
      </c>
      <c r="S5" s="3">
        <v>12.548</v>
      </c>
      <c r="T5" s="51">
        <f t="shared" si="3"/>
        <v>12.340650800000001</v>
      </c>
      <c r="U5" s="1">
        <v>244</v>
      </c>
      <c r="V5" s="2">
        <v>1000</v>
      </c>
      <c r="W5" s="2">
        <v>4900</v>
      </c>
      <c r="X5" s="2">
        <v>12.701000000000001</v>
      </c>
      <c r="Y5" s="51">
        <f t="shared" si="4"/>
        <v>12.713700999999999</v>
      </c>
      <c r="Z5" s="1">
        <v>364</v>
      </c>
      <c r="AA5" s="2">
        <v>1500</v>
      </c>
      <c r="AB5" s="2">
        <v>4900</v>
      </c>
      <c r="AC5" s="2">
        <v>12.933</v>
      </c>
      <c r="AD5" s="51">
        <f t="shared" si="5"/>
        <v>12.726072</v>
      </c>
      <c r="AE5" s="1">
        <v>484</v>
      </c>
      <c r="AF5" s="2">
        <v>2700</v>
      </c>
      <c r="AG5" s="2">
        <v>4900</v>
      </c>
      <c r="AH5" s="2">
        <v>12.592000000000001</v>
      </c>
      <c r="AI5" s="51">
        <f t="shared" si="6"/>
        <v>12.697184</v>
      </c>
      <c r="AJ5" s="1">
        <v>604</v>
      </c>
      <c r="AK5" s="2">
        <v>3200</v>
      </c>
      <c r="AL5" s="2">
        <v>4900</v>
      </c>
      <c r="AM5" s="2">
        <v>12.878</v>
      </c>
      <c r="AN5" s="51">
        <f t="shared" si="7"/>
        <v>12.713317999999999</v>
      </c>
      <c r="AP5" s="10"/>
      <c r="AQ5" s="11"/>
      <c r="AR5" s="11"/>
      <c r="AS5" s="11"/>
      <c r="AT5" s="12"/>
      <c r="AU5" s="11"/>
      <c r="AV5" s="11"/>
      <c r="AW5" s="11"/>
      <c r="AX5" s="13"/>
    </row>
    <row r="6" spans="1:50" x14ac:dyDescent="0.25">
      <c r="A6" s="1">
        <v>5</v>
      </c>
      <c r="B6" s="2">
        <v>1000</v>
      </c>
      <c r="C6" s="2">
        <v>125</v>
      </c>
      <c r="D6" s="3">
        <v>12.335000000000001</v>
      </c>
      <c r="E6" s="51">
        <f t="shared" si="1"/>
        <v>12.335000000000001</v>
      </c>
      <c r="F6" s="1">
        <v>65</v>
      </c>
      <c r="G6" s="2">
        <v>1500</v>
      </c>
      <c r="H6" s="2">
        <v>125</v>
      </c>
      <c r="I6" s="3">
        <v>12.602</v>
      </c>
      <c r="J6" s="51">
        <f t="shared" si="0"/>
        <v>12.362562</v>
      </c>
      <c r="K6" s="1">
        <v>125</v>
      </c>
      <c r="L6" s="2">
        <v>2700</v>
      </c>
      <c r="M6" s="2">
        <v>125</v>
      </c>
      <c r="N6" s="3">
        <v>12.260999999999999</v>
      </c>
      <c r="O6" s="51">
        <f t="shared" si="2"/>
        <v>12.340999999999999</v>
      </c>
      <c r="P6" s="1">
        <v>185</v>
      </c>
      <c r="Q6" s="2">
        <v>3200</v>
      </c>
      <c r="R6" s="2">
        <v>125</v>
      </c>
      <c r="S6" s="3">
        <v>12.528</v>
      </c>
      <c r="T6" s="51">
        <f t="shared" si="3"/>
        <v>12.321108799999999</v>
      </c>
      <c r="U6" s="1">
        <v>245</v>
      </c>
      <c r="V6" s="2">
        <v>1000</v>
      </c>
      <c r="W6" s="2">
        <v>4925</v>
      </c>
      <c r="X6" s="2">
        <v>12.696</v>
      </c>
      <c r="Y6" s="51">
        <f t="shared" si="4"/>
        <v>12.708695999999998</v>
      </c>
      <c r="Z6" s="1">
        <v>365</v>
      </c>
      <c r="AA6" s="2">
        <v>1500</v>
      </c>
      <c r="AB6" s="2">
        <v>4925</v>
      </c>
      <c r="AC6" s="2">
        <v>12.893000000000001</v>
      </c>
      <c r="AD6" s="51">
        <f t="shared" si="5"/>
        <v>12.686712</v>
      </c>
      <c r="AE6" s="1">
        <v>485</v>
      </c>
      <c r="AF6" s="2">
        <v>2700</v>
      </c>
      <c r="AG6" s="2">
        <v>4925</v>
      </c>
      <c r="AH6" s="2">
        <v>12.548</v>
      </c>
      <c r="AI6" s="51">
        <f t="shared" si="6"/>
        <v>12.653096</v>
      </c>
      <c r="AJ6" s="1">
        <v>605</v>
      </c>
      <c r="AK6" s="2">
        <v>3200</v>
      </c>
      <c r="AL6" s="2">
        <v>4925</v>
      </c>
      <c r="AM6" s="2">
        <v>12.872999999999999</v>
      </c>
      <c r="AN6" s="51">
        <f t="shared" si="7"/>
        <v>12.708412999999998</v>
      </c>
      <c r="AP6" s="10"/>
      <c r="AQ6" s="11"/>
      <c r="AR6" s="11"/>
      <c r="AS6" s="11"/>
      <c r="AT6" s="12"/>
      <c r="AU6" s="11"/>
      <c r="AV6" s="11"/>
      <c r="AW6" s="11"/>
      <c r="AX6" s="13"/>
    </row>
    <row r="7" spans="1:50" x14ac:dyDescent="0.25">
      <c r="A7" s="1">
        <v>6</v>
      </c>
      <c r="B7" s="2">
        <v>1000</v>
      </c>
      <c r="C7" s="2">
        <v>150</v>
      </c>
      <c r="D7" s="3">
        <v>12.335000000000001</v>
      </c>
      <c r="E7" s="51">
        <f t="shared" si="1"/>
        <v>12.335000000000001</v>
      </c>
      <c r="F7" s="1">
        <v>66</v>
      </c>
      <c r="G7" s="2">
        <v>1500</v>
      </c>
      <c r="H7" s="2">
        <v>150</v>
      </c>
      <c r="I7" s="3">
        <v>12.612</v>
      </c>
      <c r="J7" s="51">
        <f t="shared" si="0"/>
        <v>12.372372</v>
      </c>
      <c r="K7" s="1">
        <v>126</v>
      </c>
      <c r="L7" s="2">
        <v>2700</v>
      </c>
      <c r="M7" s="2">
        <v>150</v>
      </c>
      <c r="N7" s="3">
        <v>12.295999999999999</v>
      </c>
      <c r="O7" s="51">
        <f t="shared" si="2"/>
        <v>12.375999999999999</v>
      </c>
      <c r="P7" s="1">
        <v>186</v>
      </c>
      <c r="Q7" s="2">
        <v>3200</v>
      </c>
      <c r="R7" s="2">
        <v>150</v>
      </c>
      <c r="S7" s="3">
        <v>12.538</v>
      </c>
      <c r="T7" s="51">
        <f t="shared" si="3"/>
        <v>12.3308798</v>
      </c>
      <c r="U7" s="1">
        <v>246</v>
      </c>
      <c r="V7" s="2">
        <v>1000</v>
      </c>
      <c r="W7" s="2">
        <v>4950</v>
      </c>
      <c r="X7" s="2">
        <v>12.705</v>
      </c>
      <c r="Y7" s="51">
        <f t="shared" si="4"/>
        <v>12.717704999999999</v>
      </c>
      <c r="Z7" s="1">
        <v>366</v>
      </c>
      <c r="AA7" s="2">
        <v>1500</v>
      </c>
      <c r="AB7" s="2">
        <v>4950</v>
      </c>
      <c r="AC7" s="2">
        <v>12.888</v>
      </c>
      <c r="AD7" s="51">
        <f t="shared" si="5"/>
        <v>12.681792</v>
      </c>
      <c r="AE7" s="1">
        <v>486</v>
      </c>
      <c r="AF7" s="2">
        <v>2700</v>
      </c>
      <c r="AG7" s="2">
        <v>4950</v>
      </c>
      <c r="AH7" s="2">
        <v>12.587</v>
      </c>
      <c r="AI7" s="51">
        <f t="shared" si="6"/>
        <v>12.692174</v>
      </c>
      <c r="AJ7" s="1">
        <v>606</v>
      </c>
      <c r="AK7" s="2">
        <v>3200</v>
      </c>
      <c r="AL7" s="2">
        <v>4950</v>
      </c>
      <c r="AM7" s="2">
        <v>12.882999999999999</v>
      </c>
      <c r="AN7" s="51">
        <f t="shared" si="7"/>
        <v>12.718222999999998</v>
      </c>
      <c r="AP7" s="10"/>
      <c r="AQ7" s="11"/>
      <c r="AR7" s="11"/>
      <c r="AS7" s="11"/>
      <c r="AT7" s="12"/>
      <c r="AU7" s="11"/>
      <c r="AV7" s="11"/>
      <c r="AW7" s="11"/>
      <c r="AX7" s="13"/>
    </row>
    <row r="8" spans="1:50" x14ac:dyDescent="0.25">
      <c r="A8" s="1">
        <v>7</v>
      </c>
      <c r="B8" s="2">
        <v>1000</v>
      </c>
      <c r="C8" s="2">
        <v>175</v>
      </c>
      <c r="D8" s="3">
        <v>12.355</v>
      </c>
      <c r="E8" s="51">
        <f t="shared" si="1"/>
        <v>12.355</v>
      </c>
      <c r="F8" s="1">
        <v>67</v>
      </c>
      <c r="G8" s="2">
        <v>1500</v>
      </c>
      <c r="H8" s="2">
        <v>175</v>
      </c>
      <c r="I8" s="3">
        <v>12.567</v>
      </c>
      <c r="J8" s="51">
        <f t="shared" si="0"/>
        <v>12.328227</v>
      </c>
      <c r="K8" s="1">
        <v>127</v>
      </c>
      <c r="L8" s="2">
        <v>2700</v>
      </c>
      <c r="M8" s="2">
        <v>175</v>
      </c>
      <c r="N8" s="3">
        <v>12.281000000000001</v>
      </c>
      <c r="O8" s="51">
        <f t="shared" si="2"/>
        <v>12.361000000000001</v>
      </c>
      <c r="P8" s="1">
        <v>187</v>
      </c>
      <c r="Q8" s="2">
        <v>3200</v>
      </c>
      <c r="R8" s="2">
        <v>175</v>
      </c>
      <c r="S8" s="3">
        <v>12.532999999999999</v>
      </c>
      <c r="T8" s="51">
        <f t="shared" si="3"/>
        <v>12.3259943</v>
      </c>
      <c r="U8" s="1">
        <v>247</v>
      </c>
      <c r="V8" s="2">
        <v>1000</v>
      </c>
      <c r="W8" s="2">
        <v>4975</v>
      </c>
      <c r="X8" s="2">
        <v>12.686</v>
      </c>
      <c r="Y8" s="51">
        <f t="shared" si="4"/>
        <v>12.698685999999999</v>
      </c>
      <c r="Z8" s="1">
        <v>367</v>
      </c>
      <c r="AA8" s="2">
        <v>1500</v>
      </c>
      <c r="AB8" s="2">
        <v>4975</v>
      </c>
      <c r="AC8" s="2">
        <v>12.893000000000001</v>
      </c>
      <c r="AD8" s="51">
        <f t="shared" si="5"/>
        <v>12.686712</v>
      </c>
      <c r="AE8" s="1">
        <v>487</v>
      </c>
      <c r="AF8" s="2">
        <v>2700</v>
      </c>
      <c r="AG8" s="2">
        <v>4975</v>
      </c>
      <c r="AH8" s="2">
        <v>12.587</v>
      </c>
      <c r="AI8" s="51">
        <f t="shared" si="6"/>
        <v>12.692174</v>
      </c>
      <c r="AJ8" s="1">
        <v>607</v>
      </c>
      <c r="AK8" s="2">
        <v>3200</v>
      </c>
      <c r="AL8" s="2">
        <v>4975</v>
      </c>
      <c r="AM8" s="2">
        <v>12.863</v>
      </c>
      <c r="AN8" s="51">
        <f t="shared" si="7"/>
        <v>12.698602999999999</v>
      </c>
      <c r="AP8" s="10"/>
      <c r="AQ8" s="11"/>
      <c r="AR8" s="11"/>
      <c r="AS8" s="11"/>
      <c r="AT8" s="12"/>
      <c r="AU8" s="11"/>
      <c r="AV8" s="11"/>
      <c r="AW8" s="11"/>
      <c r="AX8" s="13"/>
    </row>
    <row r="9" spans="1:50" x14ac:dyDescent="0.25">
      <c r="A9" s="21">
        <v>8</v>
      </c>
      <c r="B9" s="22">
        <v>1000</v>
      </c>
      <c r="C9" s="22">
        <v>200</v>
      </c>
      <c r="D9" s="23">
        <v>12.38</v>
      </c>
      <c r="E9" s="51">
        <f t="shared" si="1"/>
        <v>12.38</v>
      </c>
      <c r="F9" s="21">
        <v>68</v>
      </c>
      <c r="G9" s="22">
        <v>1500</v>
      </c>
      <c r="H9" s="22">
        <v>200</v>
      </c>
      <c r="I9" s="23">
        <v>12.587</v>
      </c>
      <c r="J9" s="51">
        <f t="shared" si="0"/>
        <v>12.347847</v>
      </c>
      <c r="K9" s="21">
        <v>128</v>
      </c>
      <c r="L9" s="22">
        <v>2700</v>
      </c>
      <c r="M9" s="22">
        <v>200</v>
      </c>
      <c r="N9" s="23">
        <v>12.256</v>
      </c>
      <c r="O9" s="52">
        <f t="shared" si="2"/>
        <v>12.336</v>
      </c>
      <c r="P9" s="21">
        <v>188</v>
      </c>
      <c r="Q9" s="22">
        <v>3200</v>
      </c>
      <c r="R9" s="22">
        <v>200</v>
      </c>
      <c r="S9" s="23">
        <v>12.561999999999999</v>
      </c>
      <c r="T9" s="51">
        <f t="shared" si="3"/>
        <v>12.3543302</v>
      </c>
      <c r="U9" s="21">
        <v>248</v>
      </c>
      <c r="V9" s="22">
        <v>1000</v>
      </c>
      <c r="W9" s="22">
        <v>5000</v>
      </c>
      <c r="X9" s="22">
        <v>12.705</v>
      </c>
      <c r="Y9" s="51">
        <f t="shared" si="4"/>
        <v>12.717704999999999</v>
      </c>
      <c r="Z9" s="21">
        <v>368</v>
      </c>
      <c r="AA9" s="22">
        <v>1500</v>
      </c>
      <c r="AB9" s="22">
        <v>5000</v>
      </c>
      <c r="AC9" s="22">
        <v>12.872999999999999</v>
      </c>
      <c r="AD9" s="51">
        <f t="shared" si="5"/>
        <v>12.667031999999999</v>
      </c>
      <c r="AE9" s="21">
        <v>488</v>
      </c>
      <c r="AF9" s="22">
        <v>2700</v>
      </c>
      <c r="AG9" s="22">
        <v>5000</v>
      </c>
      <c r="AH9" s="22">
        <v>12.587</v>
      </c>
      <c r="AI9" s="51">
        <f t="shared" si="6"/>
        <v>12.692174</v>
      </c>
      <c r="AJ9" s="21">
        <v>608</v>
      </c>
      <c r="AK9" s="22">
        <v>3200</v>
      </c>
      <c r="AL9" s="22">
        <v>5000</v>
      </c>
      <c r="AM9" s="22">
        <v>12.882999999999999</v>
      </c>
      <c r="AN9" s="51">
        <f t="shared" si="7"/>
        <v>12.718222999999998</v>
      </c>
      <c r="AP9" s="10"/>
      <c r="AQ9" s="11"/>
      <c r="AR9" s="11"/>
      <c r="AS9" s="11"/>
      <c r="AT9" s="12"/>
      <c r="AU9" s="11"/>
      <c r="AV9" s="11"/>
      <c r="AW9" s="11"/>
      <c r="AX9" s="13"/>
    </row>
    <row r="10" spans="1:50" ht="17.25" thickBot="1" x14ac:dyDescent="0.3">
      <c r="A10" s="21">
        <v>9</v>
      </c>
      <c r="B10" s="22">
        <v>1000</v>
      </c>
      <c r="C10" s="22">
        <v>225</v>
      </c>
      <c r="D10" s="23">
        <v>12.365</v>
      </c>
      <c r="E10" s="51">
        <f t="shared" si="1"/>
        <v>12.365</v>
      </c>
      <c r="F10" s="21">
        <v>69</v>
      </c>
      <c r="G10" s="22">
        <v>1500</v>
      </c>
      <c r="H10" s="22">
        <v>225</v>
      </c>
      <c r="I10" s="23">
        <v>12.577</v>
      </c>
      <c r="J10" s="52">
        <f t="shared" si="0"/>
        <v>12.338037</v>
      </c>
      <c r="K10" s="21">
        <v>129</v>
      </c>
      <c r="L10" s="22">
        <v>2700</v>
      </c>
      <c r="M10" s="22">
        <v>225</v>
      </c>
      <c r="N10" s="23">
        <v>12.281000000000001</v>
      </c>
      <c r="O10" s="52">
        <f t="shared" si="2"/>
        <v>12.361000000000001</v>
      </c>
      <c r="P10" s="21">
        <v>189</v>
      </c>
      <c r="Q10" s="22">
        <v>3200</v>
      </c>
      <c r="R10" s="22">
        <v>225</v>
      </c>
      <c r="S10" s="23">
        <v>12.538</v>
      </c>
      <c r="T10" s="52">
        <f t="shared" si="3"/>
        <v>12.3308798</v>
      </c>
      <c r="U10" s="40">
        <v>249</v>
      </c>
      <c r="V10" s="2">
        <v>1000</v>
      </c>
      <c r="W10" s="2">
        <v>5025</v>
      </c>
      <c r="X10" s="2">
        <v>12.696</v>
      </c>
      <c r="Y10" s="51">
        <f t="shared" si="4"/>
        <v>12.708695999999998</v>
      </c>
      <c r="Z10" s="1">
        <v>369</v>
      </c>
      <c r="AA10" s="2">
        <v>1500</v>
      </c>
      <c r="AB10" s="2">
        <v>5025</v>
      </c>
      <c r="AC10" s="2">
        <v>12.898</v>
      </c>
      <c r="AD10" s="51">
        <f t="shared" si="5"/>
        <v>12.691632</v>
      </c>
      <c r="AE10" s="1">
        <v>489</v>
      </c>
      <c r="AF10" s="2">
        <v>2700</v>
      </c>
      <c r="AG10" s="2">
        <v>5025</v>
      </c>
      <c r="AH10" s="2">
        <v>12.582000000000001</v>
      </c>
      <c r="AI10" s="51">
        <f t="shared" si="6"/>
        <v>12.687164000000001</v>
      </c>
      <c r="AJ10" s="1">
        <v>609</v>
      </c>
      <c r="AK10" s="2">
        <v>3200</v>
      </c>
      <c r="AL10" s="2">
        <v>5025</v>
      </c>
      <c r="AM10" s="2">
        <v>12.843999999999999</v>
      </c>
      <c r="AN10" s="51">
        <f t="shared" si="7"/>
        <v>12.679964</v>
      </c>
      <c r="AP10" s="10"/>
      <c r="AQ10" s="56">
        <f>AVERAGE(E2:E6)</f>
        <v>12.33</v>
      </c>
      <c r="AR10" s="14"/>
      <c r="AS10" s="56">
        <f>AVERAGE(J2:J6)</f>
        <v>12.367467</v>
      </c>
      <c r="AT10" s="15"/>
      <c r="AU10" s="56">
        <f>AVERAGE(O2:O6)</f>
        <v>12.347</v>
      </c>
      <c r="AV10" s="14"/>
      <c r="AW10" s="56">
        <f>AVERAGE(T2:T6)</f>
        <v>12.3250172</v>
      </c>
      <c r="AX10" s="13"/>
    </row>
    <row r="11" spans="1:50" ht="17.25" thickTop="1" x14ac:dyDescent="0.25">
      <c r="A11" s="28">
        <v>10</v>
      </c>
      <c r="B11" s="29">
        <v>1000</v>
      </c>
      <c r="C11" s="29">
        <v>250</v>
      </c>
      <c r="D11" s="30">
        <v>12.375</v>
      </c>
      <c r="E11" s="51">
        <f t="shared" si="1"/>
        <v>12.375</v>
      </c>
      <c r="F11" s="31">
        <v>70</v>
      </c>
      <c r="G11" s="29">
        <v>1500</v>
      </c>
      <c r="H11" s="29">
        <v>250</v>
      </c>
      <c r="I11" s="30">
        <v>12.577</v>
      </c>
      <c r="J11" s="61">
        <f t="shared" si="0"/>
        <v>12.338037</v>
      </c>
      <c r="K11" s="31">
        <v>130</v>
      </c>
      <c r="L11" s="29">
        <v>2700</v>
      </c>
      <c r="M11" s="29">
        <v>250</v>
      </c>
      <c r="N11" s="30">
        <v>12.256</v>
      </c>
      <c r="O11" s="61">
        <f t="shared" si="2"/>
        <v>12.336</v>
      </c>
      <c r="P11" s="31">
        <v>190</v>
      </c>
      <c r="Q11" s="29">
        <v>3200</v>
      </c>
      <c r="R11" s="29">
        <v>250</v>
      </c>
      <c r="S11" s="30">
        <v>12.538</v>
      </c>
      <c r="T11" s="62">
        <f t="shared" si="3"/>
        <v>12.3308798</v>
      </c>
      <c r="U11" s="40">
        <v>250</v>
      </c>
      <c r="V11" s="2">
        <v>1000</v>
      </c>
      <c r="W11" s="2">
        <v>5050</v>
      </c>
      <c r="X11" s="2">
        <v>12.691000000000001</v>
      </c>
      <c r="Y11" s="51">
        <f t="shared" si="4"/>
        <v>12.703690999999999</v>
      </c>
      <c r="Z11" s="1">
        <v>370</v>
      </c>
      <c r="AA11" s="2">
        <v>1500</v>
      </c>
      <c r="AB11" s="2">
        <v>5050</v>
      </c>
      <c r="AC11" s="2">
        <v>12.898</v>
      </c>
      <c r="AD11" s="51">
        <f t="shared" si="5"/>
        <v>12.691632</v>
      </c>
      <c r="AE11" s="1">
        <v>490</v>
      </c>
      <c r="AF11" s="2">
        <v>2700</v>
      </c>
      <c r="AG11" s="2">
        <v>5050</v>
      </c>
      <c r="AH11" s="2">
        <v>12.592000000000001</v>
      </c>
      <c r="AI11" s="51">
        <f t="shared" si="6"/>
        <v>12.697184</v>
      </c>
      <c r="AJ11" s="1">
        <v>610</v>
      </c>
      <c r="AK11" s="2">
        <v>3200</v>
      </c>
      <c r="AL11" s="2">
        <v>5050</v>
      </c>
      <c r="AM11" s="2">
        <v>12.853999999999999</v>
      </c>
      <c r="AN11" s="51">
        <f t="shared" si="7"/>
        <v>12.689774</v>
      </c>
      <c r="AP11" s="10"/>
      <c r="AQ11" s="55">
        <f>AQ12-AQ10</f>
        <v>0.40091819999999956</v>
      </c>
      <c r="AR11" s="16"/>
      <c r="AS11" s="55">
        <f>AS12-AS10</f>
        <v>0.38615699999999897</v>
      </c>
      <c r="AT11" s="15"/>
      <c r="AU11" s="55">
        <f>AU12-AU10</f>
        <v>0.39367080000000065</v>
      </c>
      <c r="AV11" s="16"/>
      <c r="AW11" s="55">
        <f>AW12-AW10</f>
        <v>0.42557880000000026</v>
      </c>
      <c r="AX11" s="13"/>
    </row>
    <row r="12" spans="1:50" x14ac:dyDescent="0.25">
      <c r="A12" s="32">
        <v>11</v>
      </c>
      <c r="B12" s="2">
        <v>1000</v>
      </c>
      <c r="C12" s="2">
        <v>275</v>
      </c>
      <c r="D12" s="3">
        <v>12.345000000000001</v>
      </c>
      <c r="E12" s="51">
        <f t="shared" si="1"/>
        <v>12.345000000000001</v>
      </c>
      <c r="F12" s="1">
        <v>71</v>
      </c>
      <c r="G12" s="2">
        <v>1500</v>
      </c>
      <c r="H12" s="2">
        <v>275</v>
      </c>
      <c r="I12" s="3">
        <v>12.592000000000001</v>
      </c>
      <c r="J12" s="51">
        <f t="shared" si="0"/>
        <v>12.352752000000001</v>
      </c>
      <c r="K12" s="1">
        <v>131</v>
      </c>
      <c r="L12" s="2">
        <v>2700</v>
      </c>
      <c r="M12" s="2">
        <v>275</v>
      </c>
      <c r="N12" s="3">
        <v>12.260999999999999</v>
      </c>
      <c r="O12" s="51">
        <f t="shared" si="2"/>
        <v>12.340999999999999</v>
      </c>
      <c r="P12" s="1">
        <v>191</v>
      </c>
      <c r="Q12" s="2">
        <v>3200</v>
      </c>
      <c r="R12" s="2">
        <v>275</v>
      </c>
      <c r="S12" s="3">
        <v>12.532999999999999</v>
      </c>
      <c r="T12" s="63">
        <f t="shared" si="3"/>
        <v>12.3259943</v>
      </c>
      <c r="U12" s="40">
        <v>251</v>
      </c>
      <c r="V12" s="2">
        <v>1000</v>
      </c>
      <c r="W12" s="2">
        <v>5075</v>
      </c>
      <c r="X12" s="2">
        <v>12.680999999999999</v>
      </c>
      <c r="Y12" s="51">
        <f t="shared" si="4"/>
        <v>12.693680999999998</v>
      </c>
      <c r="Z12" s="1">
        <v>371</v>
      </c>
      <c r="AA12" s="2">
        <v>1500</v>
      </c>
      <c r="AB12" s="2">
        <v>5075</v>
      </c>
      <c r="AC12" s="2">
        <v>12.898</v>
      </c>
      <c r="AD12" s="51">
        <f t="shared" si="5"/>
        <v>12.691632</v>
      </c>
      <c r="AE12" s="1">
        <v>491</v>
      </c>
      <c r="AF12" s="2">
        <v>2700</v>
      </c>
      <c r="AG12" s="2">
        <v>5075</v>
      </c>
      <c r="AH12" s="2">
        <v>12.587</v>
      </c>
      <c r="AI12" s="51">
        <f t="shared" si="6"/>
        <v>12.692174</v>
      </c>
      <c r="AJ12" s="1">
        <v>611</v>
      </c>
      <c r="AK12" s="2">
        <v>3200</v>
      </c>
      <c r="AL12" s="2">
        <v>5075</v>
      </c>
      <c r="AM12" s="2">
        <v>12.872999999999999</v>
      </c>
      <c r="AN12" s="51">
        <f t="shared" si="7"/>
        <v>12.708412999999998</v>
      </c>
      <c r="AP12" s="10"/>
      <c r="AQ12" s="56">
        <f>AVERAGE(E18:E22)</f>
        <v>12.7309182</v>
      </c>
      <c r="AR12" s="16"/>
      <c r="AS12" s="56">
        <f>AVERAGE(J18:J22)</f>
        <v>12.753623999999999</v>
      </c>
      <c r="AT12" s="15"/>
      <c r="AU12" s="56">
        <f>AVERAGE(O18:O22)</f>
        <v>12.7406708</v>
      </c>
      <c r="AV12" s="16"/>
      <c r="AW12" s="56">
        <f>AVERAGE(T18:T22)</f>
        <v>12.750596</v>
      </c>
      <c r="AX12" s="13"/>
    </row>
    <row r="13" spans="1:50" x14ac:dyDescent="0.25">
      <c r="A13" s="32">
        <v>12</v>
      </c>
      <c r="B13" s="2">
        <v>1000</v>
      </c>
      <c r="C13" s="2">
        <v>300</v>
      </c>
      <c r="D13" s="3">
        <v>12.355</v>
      </c>
      <c r="E13" s="51">
        <f t="shared" si="1"/>
        <v>12.355</v>
      </c>
      <c r="F13" s="1">
        <v>72</v>
      </c>
      <c r="G13" s="2">
        <v>1500</v>
      </c>
      <c r="H13" s="2">
        <v>300</v>
      </c>
      <c r="I13" s="3">
        <v>12.597</v>
      </c>
      <c r="J13" s="51">
        <f t="shared" si="0"/>
        <v>12.357657</v>
      </c>
      <c r="K13" s="1">
        <v>132</v>
      </c>
      <c r="L13" s="2">
        <v>2700</v>
      </c>
      <c r="M13" s="2">
        <v>300</v>
      </c>
      <c r="N13" s="4">
        <v>12.271000000000001</v>
      </c>
      <c r="O13" s="51">
        <f>N13*$O$1+0.08</f>
        <v>12.375542000000001</v>
      </c>
      <c r="P13" s="1">
        <v>192</v>
      </c>
      <c r="Q13" s="2">
        <v>3200</v>
      </c>
      <c r="R13" s="2">
        <v>300</v>
      </c>
      <c r="S13" s="4">
        <v>12.532999999999999</v>
      </c>
      <c r="T13" s="63">
        <f>S13*$S$1+0.08</f>
        <v>12.374872999999999</v>
      </c>
      <c r="U13" s="40">
        <v>252</v>
      </c>
      <c r="V13" s="2">
        <v>1000</v>
      </c>
      <c r="W13" s="2">
        <v>5100</v>
      </c>
      <c r="X13" s="2">
        <v>12.686</v>
      </c>
      <c r="Y13" s="51">
        <f t="shared" si="4"/>
        <v>12.698685999999999</v>
      </c>
      <c r="Z13" s="1">
        <v>372</v>
      </c>
      <c r="AA13" s="2">
        <v>1500</v>
      </c>
      <c r="AB13" s="2">
        <v>5100</v>
      </c>
      <c r="AC13" s="2">
        <v>12.888</v>
      </c>
      <c r="AD13" s="51">
        <f t="shared" si="5"/>
        <v>12.681792</v>
      </c>
      <c r="AE13" s="1">
        <v>492</v>
      </c>
      <c r="AF13" s="2">
        <v>2700</v>
      </c>
      <c r="AG13" s="2">
        <v>5100</v>
      </c>
      <c r="AH13" s="2">
        <v>12.597</v>
      </c>
      <c r="AI13" s="51">
        <f t="shared" si="6"/>
        <v>12.702194</v>
      </c>
      <c r="AJ13" s="1">
        <v>612</v>
      </c>
      <c r="AK13" s="2">
        <v>3200</v>
      </c>
      <c r="AL13" s="2">
        <v>5100</v>
      </c>
      <c r="AM13" s="2">
        <v>12.882999999999999</v>
      </c>
      <c r="AN13" s="51">
        <f t="shared" si="7"/>
        <v>12.718222999999998</v>
      </c>
      <c r="AP13" s="10"/>
      <c r="AQ13" s="16"/>
      <c r="AR13" s="16"/>
      <c r="AS13" s="16"/>
      <c r="AT13" s="15"/>
      <c r="AU13" s="16"/>
      <c r="AV13" s="16"/>
      <c r="AW13" s="16"/>
      <c r="AX13" s="13"/>
    </row>
    <row r="14" spans="1:50" x14ac:dyDescent="0.25">
      <c r="A14" s="32">
        <v>13</v>
      </c>
      <c r="B14" s="2">
        <v>1000</v>
      </c>
      <c r="C14" s="2">
        <v>325</v>
      </c>
      <c r="D14" s="4">
        <v>12.345000000000001</v>
      </c>
      <c r="E14" s="51">
        <f>D14*$E$1</f>
        <v>12.357344999999999</v>
      </c>
      <c r="F14" s="1">
        <v>73</v>
      </c>
      <c r="G14" s="2">
        <v>1500</v>
      </c>
      <c r="H14" s="2">
        <v>325</v>
      </c>
      <c r="I14" s="4">
        <v>12.587</v>
      </c>
      <c r="J14" s="51">
        <f t="shared" ref="J14:J61" si="8">I14*$I$1</f>
        <v>12.385608</v>
      </c>
      <c r="K14" s="1">
        <v>133</v>
      </c>
      <c r="L14" s="2">
        <v>2700</v>
      </c>
      <c r="M14" s="2">
        <v>325</v>
      </c>
      <c r="N14" s="4">
        <v>12.260999999999999</v>
      </c>
      <c r="O14" s="51">
        <f>N14*$O$1+0.08</f>
        <v>12.365521999999999</v>
      </c>
      <c r="P14" s="1">
        <v>193</v>
      </c>
      <c r="Q14" s="2">
        <v>3200</v>
      </c>
      <c r="R14" s="2">
        <v>325</v>
      </c>
      <c r="S14" s="4">
        <v>12.528</v>
      </c>
      <c r="T14" s="63">
        <f t="shared" ref="T14:T61" si="9">S14*$S$1+0.08</f>
        <v>12.369968</v>
      </c>
      <c r="U14" s="40">
        <v>253</v>
      </c>
      <c r="V14" s="2">
        <v>1000</v>
      </c>
      <c r="W14" s="2">
        <v>5125</v>
      </c>
      <c r="X14" s="2">
        <v>12.701000000000001</v>
      </c>
      <c r="Y14" s="51">
        <f t="shared" si="4"/>
        <v>12.713700999999999</v>
      </c>
      <c r="Z14" s="1">
        <v>373</v>
      </c>
      <c r="AA14" s="2">
        <v>1500</v>
      </c>
      <c r="AB14" s="2">
        <v>5125</v>
      </c>
      <c r="AC14" s="2">
        <v>12.903</v>
      </c>
      <c r="AD14" s="51">
        <f t="shared" si="5"/>
        <v>12.696552000000001</v>
      </c>
      <c r="AE14" s="1">
        <v>493</v>
      </c>
      <c r="AF14" s="2">
        <v>2700</v>
      </c>
      <c r="AG14" s="2">
        <v>5125</v>
      </c>
      <c r="AH14" s="2">
        <v>12.567</v>
      </c>
      <c r="AI14" s="51">
        <f t="shared" si="6"/>
        <v>12.672134</v>
      </c>
      <c r="AJ14" s="1">
        <v>613</v>
      </c>
      <c r="AK14" s="2">
        <v>3200</v>
      </c>
      <c r="AL14" s="2">
        <v>5125</v>
      </c>
      <c r="AM14" s="2">
        <v>12.872999999999999</v>
      </c>
      <c r="AN14" s="51">
        <f t="shared" si="7"/>
        <v>12.708412999999998</v>
      </c>
      <c r="AP14" s="10"/>
      <c r="AQ14" s="16"/>
      <c r="AR14" s="16"/>
      <c r="AS14" s="16"/>
      <c r="AT14" s="15"/>
      <c r="AU14" s="16"/>
      <c r="AV14" s="16"/>
      <c r="AW14" s="16"/>
      <c r="AX14" s="13"/>
    </row>
    <row r="15" spans="1:50" ht="17.25" thickBot="1" x14ac:dyDescent="0.3">
      <c r="A15" s="33">
        <v>14</v>
      </c>
      <c r="B15" s="34">
        <v>1000</v>
      </c>
      <c r="C15" s="34">
        <v>350</v>
      </c>
      <c r="D15" s="35">
        <v>12.324999999999999</v>
      </c>
      <c r="E15" s="51">
        <f t="shared" ref="E15:E61" si="10">D15*$E$1</f>
        <v>12.337324999999998</v>
      </c>
      <c r="F15" s="36">
        <v>74</v>
      </c>
      <c r="G15" s="34">
        <v>1500</v>
      </c>
      <c r="H15" s="34">
        <v>350</v>
      </c>
      <c r="I15" s="35">
        <v>12.538</v>
      </c>
      <c r="J15" s="51">
        <f t="shared" si="8"/>
        <v>12.337391999999999</v>
      </c>
      <c r="K15" s="36">
        <v>134</v>
      </c>
      <c r="L15" s="34">
        <v>2700</v>
      </c>
      <c r="M15" s="34">
        <v>350</v>
      </c>
      <c r="N15" s="35">
        <v>12.222</v>
      </c>
      <c r="O15" s="51">
        <f t="shared" ref="O15:O61" si="11">N15*$O$1+0.08</f>
        <v>12.326444</v>
      </c>
      <c r="P15" s="36">
        <v>194</v>
      </c>
      <c r="Q15" s="34">
        <v>3200</v>
      </c>
      <c r="R15" s="34">
        <v>350</v>
      </c>
      <c r="S15" s="35">
        <v>12.528</v>
      </c>
      <c r="T15" s="63">
        <f t="shared" si="9"/>
        <v>12.369968</v>
      </c>
      <c r="U15" s="40">
        <v>254</v>
      </c>
      <c r="V15" s="2">
        <v>1000</v>
      </c>
      <c r="W15" s="2">
        <v>5150</v>
      </c>
      <c r="X15" s="2">
        <v>12.691000000000001</v>
      </c>
      <c r="Y15" s="51">
        <f t="shared" si="4"/>
        <v>12.703690999999999</v>
      </c>
      <c r="Z15" s="1">
        <v>374</v>
      </c>
      <c r="AA15" s="2">
        <v>1500</v>
      </c>
      <c r="AB15" s="2">
        <v>5150</v>
      </c>
      <c r="AC15" s="2">
        <v>12.872999999999999</v>
      </c>
      <c r="AD15" s="51">
        <f t="shared" si="5"/>
        <v>12.667031999999999</v>
      </c>
      <c r="AE15" s="1">
        <v>494</v>
      </c>
      <c r="AF15" s="2">
        <v>2700</v>
      </c>
      <c r="AG15" s="2">
        <v>5150</v>
      </c>
      <c r="AH15" s="2">
        <v>12.592000000000001</v>
      </c>
      <c r="AI15" s="51">
        <f t="shared" si="6"/>
        <v>12.697184</v>
      </c>
      <c r="AJ15" s="1">
        <v>614</v>
      </c>
      <c r="AK15" s="2">
        <v>3200</v>
      </c>
      <c r="AL15" s="2">
        <v>5150</v>
      </c>
      <c r="AM15" s="2">
        <v>12.878</v>
      </c>
      <c r="AN15" s="51">
        <f t="shared" si="7"/>
        <v>12.713317999999999</v>
      </c>
      <c r="AP15" s="10"/>
      <c r="AQ15" s="16"/>
      <c r="AR15" s="16"/>
      <c r="AS15" s="16"/>
      <c r="AT15" s="15"/>
      <c r="AU15" s="16"/>
      <c r="AV15" s="16"/>
      <c r="AW15" s="16"/>
      <c r="AX15" s="13"/>
    </row>
    <row r="16" spans="1:50" ht="17.25" thickTop="1" x14ac:dyDescent="0.25">
      <c r="A16" s="24">
        <v>15</v>
      </c>
      <c r="B16" s="25">
        <v>1000</v>
      </c>
      <c r="C16" s="25">
        <v>375</v>
      </c>
      <c r="D16" s="26">
        <v>12.335000000000001</v>
      </c>
      <c r="E16" s="51">
        <f t="shared" si="10"/>
        <v>12.347334999999999</v>
      </c>
      <c r="F16" s="24">
        <v>75</v>
      </c>
      <c r="G16" s="25">
        <v>1500</v>
      </c>
      <c r="H16" s="25">
        <v>375</v>
      </c>
      <c r="I16" s="26">
        <v>12.602</v>
      </c>
      <c r="J16" s="51">
        <f t="shared" si="8"/>
        <v>12.400368</v>
      </c>
      <c r="K16" s="24">
        <v>135</v>
      </c>
      <c r="L16" s="25">
        <v>2700</v>
      </c>
      <c r="M16" s="25">
        <v>375</v>
      </c>
      <c r="N16" s="26">
        <v>12.246</v>
      </c>
      <c r="O16" s="51">
        <f t="shared" si="11"/>
        <v>12.350492000000001</v>
      </c>
      <c r="P16" s="24">
        <v>195</v>
      </c>
      <c r="Q16" s="25">
        <v>3200</v>
      </c>
      <c r="R16" s="25">
        <v>375</v>
      </c>
      <c r="S16" s="26">
        <v>12.518000000000001</v>
      </c>
      <c r="T16" s="63">
        <f t="shared" si="9"/>
        <v>12.360158</v>
      </c>
      <c r="U16" s="1">
        <v>255</v>
      </c>
      <c r="V16" s="2">
        <v>1000</v>
      </c>
      <c r="W16" s="2">
        <v>5175</v>
      </c>
      <c r="X16" s="2">
        <v>12.691000000000001</v>
      </c>
      <c r="Y16" s="51">
        <f t="shared" si="4"/>
        <v>12.703690999999999</v>
      </c>
      <c r="Z16" s="1">
        <v>375</v>
      </c>
      <c r="AA16" s="2">
        <v>1500</v>
      </c>
      <c r="AB16" s="2">
        <v>5175</v>
      </c>
      <c r="AC16" s="2">
        <v>12.933</v>
      </c>
      <c r="AD16" s="51">
        <f t="shared" si="5"/>
        <v>12.726072</v>
      </c>
      <c r="AE16" s="1">
        <v>495</v>
      </c>
      <c r="AF16" s="2">
        <v>2700</v>
      </c>
      <c r="AG16" s="2">
        <v>5175</v>
      </c>
      <c r="AH16" s="2">
        <v>12.577</v>
      </c>
      <c r="AI16" s="51">
        <f t="shared" si="6"/>
        <v>12.682154000000001</v>
      </c>
      <c r="AJ16" s="1">
        <v>615</v>
      </c>
      <c r="AK16" s="2">
        <v>3200</v>
      </c>
      <c r="AL16" s="2">
        <v>5175</v>
      </c>
      <c r="AM16" s="2">
        <v>12.878</v>
      </c>
      <c r="AN16" s="51">
        <f t="shared" si="7"/>
        <v>12.713317999999999</v>
      </c>
      <c r="AP16" s="10"/>
      <c r="AQ16" s="16"/>
      <c r="AR16" s="16"/>
      <c r="AS16" s="16"/>
      <c r="AT16" s="15"/>
      <c r="AU16" s="16"/>
      <c r="AV16" s="16"/>
      <c r="AW16" s="16"/>
      <c r="AX16" s="13"/>
    </row>
    <row r="17" spans="1:50" x14ac:dyDescent="0.25">
      <c r="A17" s="24">
        <v>16</v>
      </c>
      <c r="B17" s="25">
        <v>1000</v>
      </c>
      <c r="C17" s="25">
        <v>400</v>
      </c>
      <c r="D17" s="26">
        <v>12.192</v>
      </c>
      <c r="E17" s="51">
        <f t="shared" si="10"/>
        <v>12.204191999999999</v>
      </c>
      <c r="F17" s="24">
        <v>76</v>
      </c>
      <c r="G17" s="25">
        <v>1500</v>
      </c>
      <c r="H17" s="25">
        <v>400</v>
      </c>
      <c r="I17" s="26">
        <v>12.385</v>
      </c>
      <c r="J17" s="51">
        <f t="shared" si="8"/>
        <v>12.18684</v>
      </c>
      <c r="K17" s="24">
        <v>136</v>
      </c>
      <c r="L17" s="25">
        <v>2700</v>
      </c>
      <c r="M17" s="25">
        <v>400</v>
      </c>
      <c r="N17" s="26">
        <v>12.192</v>
      </c>
      <c r="O17" s="51">
        <f t="shared" si="11"/>
        <v>12.296384</v>
      </c>
      <c r="P17" s="24">
        <v>196</v>
      </c>
      <c r="Q17" s="25">
        <v>3200</v>
      </c>
      <c r="R17" s="25">
        <v>400</v>
      </c>
      <c r="S17" s="26">
        <v>12.449</v>
      </c>
      <c r="T17" s="63">
        <f t="shared" si="9"/>
        <v>12.292469000000001</v>
      </c>
      <c r="U17" s="24">
        <v>256</v>
      </c>
      <c r="V17" s="25">
        <v>1000</v>
      </c>
      <c r="W17" s="25">
        <v>5200</v>
      </c>
      <c r="X17" s="25">
        <v>12.670999999999999</v>
      </c>
      <c r="Y17" s="51">
        <f t="shared" si="4"/>
        <v>12.683670999999999</v>
      </c>
      <c r="Z17" s="24">
        <v>376</v>
      </c>
      <c r="AA17" s="25">
        <v>1500</v>
      </c>
      <c r="AB17" s="25">
        <v>5200</v>
      </c>
      <c r="AC17" s="25">
        <v>12.888</v>
      </c>
      <c r="AD17" s="51">
        <f t="shared" si="5"/>
        <v>12.681792</v>
      </c>
      <c r="AE17" s="24">
        <v>496</v>
      </c>
      <c r="AF17" s="25">
        <v>2700</v>
      </c>
      <c r="AG17" s="25">
        <v>5200</v>
      </c>
      <c r="AH17" s="25">
        <v>12.587</v>
      </c>
      <c r="AI17" s="51">
        <f t="shared" si="6"/>
        <v>12.692174</v>
      </c>
      <c r="AJ17" s="24">
        <v>616</v>
      </c>
      <c r="AK17" s="25">
        <v>3200</v>
      </c>
      <c r="AL17" s="25">
        <v>5200</v>
      </c>
      <c r="AM17" s="25">
        <v>12.868</v>
      </c>
      <c r="AN17" s="51">
        <f t="shared" si="7"/>
        <v>12.703507999999999</v>
      </c>
      <c r="AP17" s="10"/>
      <c r="AQ17" s="16"/>
      <c r="AR17" s="16"/>
      <c r="AS17" s="16"/>
      <c r="AT17" s="15"/>
      <c r="AU17" s="16"/>
      <c r="AV17" s="16"/>
      <c r="AW17" s="16"/>
      <c r="AX17" s="13"/>
    </row>
    <row r="18" spans="1:50" x14ac:dyDescent="0.25">
      <c r="A18" s="1">
        <v>17</v>
      </c>
      <c r="B18" s="2">
        <v>1000</v>
      </c>
      <c r="C18" s="2">
        <v>425</v>
      </c>
      <c r="D18" s="4">
        <v>12.71</v>
      </c>
      <c r="E18" s="51">
        <f t="shared" si="10"/>
        <v>12.722709999999999</v>
      </c>
      <c r="F18" s="1">
        <v>77</v>
      </c>
      <c r="G18" s="2">
        <v>1500</v>
      </c>
      <c r="H18" s="2">
        <v>425</v>
      </c>
      <c r="I18" s="4">
        <v>12.967000000000001</v>
      </c>
      <c r="J18" s="51">
        <f t="shared" si="8"/>
        <v>12.759528</v>
      </c>
      <c r="K18" s="1">
        <v>137</v>
      </c>
      <c r="L18" s="2">
        <v>2700</v>
      </c>
      <c r="M18" s="2">
        <v>425</v>
      </c>
      <c r="N18" s="4">
        <v>12.622</v>
      </c>
      <c r="O18" s="51">
        <f t="shared" si="11"/>
        <v>12.727244000000001</v>
      </c>
      <c r="P18" s="1">
        <v>197</v>
      </c>
      <c r="Q18" s="2">
        <v>3200</v>
      </c>
      <c r="R18" s="2">
        <v>425</v>
      </c>
      <c r="S18" s="4">
        <v>12.928000000000001</v>
      </c>
      <c r="T18" s="63">
        <f t="shared" si="9"/>
        <v>12.762368</v>
      </c>
      <c r="U18" s="1">
        <v>257</v>
      </c>
      <c r="V18" s="2">
        <v>1000</v>
      </c>
      <c r="W18" s="2">
        <v>5225</v>
      </c>
      <c r="X18" s="2">
        <v>12.680999999999999</v>
      </c>
      <c r="Y18" s="51">
        <f t="shared" si="4"/>
        <v>12.693680999999998</v>
      </c>
      <c r="Z18" s="1">
        <v>377</v>
      </c>
      <c r="AA18" s="2">
        <v>1500</v>
      </c>
      <c r="AB18" s="2">
        <v>5225</v>
      </c>
      <c r="AC18" s="2">
        <v>12.903</v>
      </c>
      <c r="AD18" s="51">
        <f t="shared" si="5"/>
        <v>12.696552000000001</v>
      </c>
      <c r="AE18" s="1">
        <v>497</v>
      </c>
      <c r="AF18" s="2">
        <v>2700</v>
      </c>
      <c r="AG18" s="2">
        <v>5225</v>
      </c>
      <c r="AH18" s="2">
        <v>12.567</v>
      </c>
      <c r="AI18" s="51">
        <f t="shared" si="6"/>
        <v>12.672134</v>
      </c>
      <c r="AJ18" s="1">
        <v>617</v>
      </c>
      <c r="AK18" s="2">
        <v>3200</v>
      </c>
      <c r="AL18" s="2">
        <v>5225</v>
      </c>
      <c r="AM18" s="2">
        <v>12.843999999999999</v>
      </c>
      <c r="AN18" s="51">
        <f t="shared" si="7"/>
        <v>12.679964</v>
      </c>
      <c r="AP18" s="10"/>
      <c r="AQ18" s="16"/>
      <c r="AR18" s="16"/>
      <c r="AS18" s="16"/>
      <c r="AT18" s="15"/>
      <c r="AU18" s="16"/>
      <c r="AV18" s="16"/>
      <c r="AW18" s="16"/>
      <c r="AX18" s="13"/>
    </row>
    <row r="19" spans="1:50" x14ac:dyDescent="0.25">
      <c r="A19" s="1">
        <v>18</v>
      </c>
      <c r="B19" s="2">
        <v>1000</v>
      </c>
      <c r="C19" s="2">
        <v>450</v>
      </c>
      <c r="D19" s="4">
        <v>12.701000000000001</v>
      </c>
      <c r="E19" s="51">
        <f t="shared" si="10"/>
        <v>12.713700999999999</v>
      </c>
      <c r="F19" s="1">
        <v>78</v>
      </c>
      <c r="G19" s="2">
        <v>1500</v>
      </c>
      <c r="H19" s="2">
        <v>450</v>
      </c>
      <c r="I19" s="4">
        <v>12.977</v>
      </c>
      <c r="J19" s="51">
        <f t="shared" si="8"/>
        <v>12.769368</v>
      </c>
      <c r="K19" s="1">
        <v>138</v>
      </c>
      <c r="L19" s="2">
        <v>2700</v>
      </c>
      <c r="M19" s="2">
        <v>450</v>
      </c>
      <c r="N19" s="4">
        <v>12.646000000000001</v>
      </c>
      <c r="O19" s="51">
        <f t="shared" si="11"/>
        <v>12.751292000000001</v>
      </c>
      <c r="P19" s="1">
        <v>198</v>
      </c>
      <c r="Q19" s="2">
        <v>3200</v>
      </c>
      <c r="R19" s="2">
        <v>450</v>
      </c>
      <c r="S19" s="4">
        <v>12.928000000000001</v>
      </c>
      <c r="T19" s="63">
        <f t="shared" si="9"/>
        <v>12.762368</v>
      </c>
      <c r="U19" s="1">
        <v>258</v>
      </c>
      <c r="V19" s="2">
        <v>1000</v>
      </c>
      <c r="W19" s="2">
        <v>5250</v>
      </c>
      <c r="X19" s="2">
        <v>12.676</v>
      </c>
      <c r="Y19" s="51">
        <f t="shared" si="4"/>
        <v>12.688675999999999</v>
      </c>
      <c r="Z19" s="1">
        <v>378</v>
      </c>
      <c r="AA19" s="2">
        <v>1500</v>
      </c>
      <c r="AB19" s="2">
        <v>5250</v>
      </c>
      <c r="AC19" s="2">
        <v>12.907999999999999</v>
      </c>
      <c r="AD19" s="51">
        <f t="shared" si="5"/>
        <v>12.701471999999999</v>
      </c>
      <c r="AE19" s="1">
        <v>498</v>
      </c>
      <c r="AF19" s="2">
        <v>2700</v>
      </c>
      <c r="AG19" s="2">
        <v>5250</v>
      </c>
      <c r="AH19" s="2">
        <v>12.587</v>
      </c>
      <c r="AI19" s="51">
        <f t="shared" si="6"/>
        <v>12.692174</v>
      </c>
      <c r="AJ19" s="1">
        <v>618</v>
      </c>
      <c r="AK19" s="2">
        <v>3200</v>
      </c>
      <c r="AL19" s="2">
        <v>5250</v>
      </c>
      <c r="AM19" s="2">
        <v>12.863</v>
      </c>
      <c r="AN19" s="51">
        <f t="shared" si="7"/>
        <v>12.698602999999999</v>
      </c>
      <c r="AP19" s="10"/>
      <c r="AQ19" s="16"/>
      <c r="AR19" s="16"/>
      <c r="AS19" s="16"/>
      <c r="AT19" s="15"/>
      <c r="AU19" s="16"/>
      <c r="AV19" s="16"/>
      <c r="AW19" s="16"/>
      <c r="AX19" s="13"/>
    </row>
    <row r="20" spans="1:50" x14ac:dyDescent="0.25">
      <c r="A20" s="1">
        <v>19</v>
      </c>
      <c r="B20" s="2">
        <v>1000</v>
      </c>
      <c r="C20" s="2">
        <v>475</v>
      </c>
      <c r="D20" s="4">
        <v>12.734999999999999</v>
      </c>
      <c r="E20" s="51">
        <f t="shared" si="10"/>
        <v>12.747734999999999</v>
      </c>
      <c r="F20" s="1">
        <v>79</v>
      </c>
      <c r="G20" s="2">
        <v>1500</v>
      </c>
      <c r="H20" s="2">
        <v>475</v>
      </c>
      <c r="I20" s="4">
        <v>12.967000000000001</v>
      </c>
      <c r="J20" s="51">
        <f t="shared" si="8"/>
        <v>12.759528</v>
      </c>
      <c r="K20" s="1">
        <v>139</v>
      </c>
      <c r="L20" s="2">
        <v>2700</v>
      </c>
      <c r="M20" s="2">
        <v>475</v>
      </c>
      <c r="N20" s="4">
        <v>12.635999999999999</v>
      </c>
      <c r="O20" s="51">
        <f t="shared" si="11"/>
        <v>12.741271999999999</v>
      </c>
      <c r="P20" s="1">
        <v>199</v>
      </c>
      <c r="Q20" s="2">
        <v>3200</v>
      </c>
      <c r="R20" s="2">
        <v>475</v>
      </c>
      <c r="S20" s="4">
        <v>12.923</v>
      </c>
      <c r="T20" s="63">
        <f t="shared" si="9"/>
        <v>12.757463</v>
      </c>
      <c r="U20" s="1">
        <v>259</v>
      </c>
      <c r="V20" s="2">
        <v>1000</v>
      </c>
      <c r="W20" s="2">
        <v>5275</v>
      </c>
      <c r="X20" s="2">
        <v>12.696</v>
      </c>
      <c r="Y20" s="51">
        <f t="shared" si="4"/>
        <v>12.708695999999998</v>
      </c>
      <c r="Z20" s="1">
        <v>379</v>
      </c>
      <c r="AA20" s="2">
        <v>1500</v>
      </c>
      <c r="AB20" s="2">
        <v>5275</v>
      </c>
      <c r="AC20" s="2">
        <v>12.917999999999999</v>
      </c>
      <c r="AD20" s="51">
        <f t="shared" si="5"/>
        <v>12.711312</v>
      </c>
      <c r="AE20" s="1">
        <v>499</v>
      </c>
      <c r="AF20" s="2">
        <v>2700</v>
      </c>
      <c r="AG20" s="2">
        <v>5275</v>
      </c>
      <c r="AH20" s="2">
        <v>12.567</v>
      </c>
      <c r="AI20" s="51">
        <f t="shared" si="6"/>
        <v>12.672134</v>
      </c>
      <c r="AJ20" s="1">
        <v>619</v>
      </c>
      <c r="AK20" s="2">
        <v>3200</v>
      </c>
      <c r="AL20" s="2">
        <v>5275</v>
      </c>
      <c r="AM20" s="2">
        <v>12.872999999999999</v>
      </c>
      <c r="AN20" s="51">
        <f t="shared" si="7"/>
        <v>12.708412999999998</v>
      </c>
      <c r="AP20" s="10"/>
      <c r="AQ20" s="16"/>
      <c r="AR20" s="16"/>
      <c r="AS20" s="16"/>
      <c r="AT20" s="15"/>
      <c r="AU20" s="16"/>
      <c r="AV20" s="16"/>
      <c r="AW20" s="16"/>
      <c r="AX20" s="13"/>
    </row>
    <row r="21" spans="1:50" x14ac:dyDescent="0.25">
      <c r="A21" s="1">
        <v>20</v>
      </c>
      <c r="B21" s="2">
        <v>1000</v>
      </c>
      <c r="C21" s="2">
        <v>500</v>
      </c>
      <c r="D21" s="4">
        <v>12.734999999999999</v>
      </c>
      <c r="E21" s="51">
        <f t="shared" si="10"/>
        <v>12.747734999999999</v>
      </c>
      <c r="F21" s="1">
        <v>80</v>
      </c>
      <c r="G21" s="2">
        <v>1500</v>
      </c>
      <c r="H21" s="2">
        <v>500</v>
      </c>
      <c r="I21" s="4">
        <v>12.946999999999999</v>
      </c>
      <c r="J21" s="51">
        <f t="shared" si="8"/>
        <v>12.739847999999999</v>
      </c>
      <c r="K21" s="1">
        <v>140</v>
      </c>
      <c r="L21" s="2">
        <v>2700</v>
      </c>
      <c r="M21" s="2">
        <v>500</v>
      </c>
      <c r="N21" s="4">
        <v>12.646000000000001</v>
      </c>
      <c r="O21" s="51">
        <f t="shared" si="11"/>
        <v>12.751292000000001</v>
      </c>
      <c r="P21" s="1">
        <v>200</v>
      </c>
      <c r="Q21" s="2">
        <v>3200</v>
      </c>
      <c r="R21" s="2">
        <v>500</v>
      </c>
      <c r="S21" s="4">
        <v>12.878</v>
      </c>
      <c r="T21" s="63">
        <f t="shared" si="9"/>
        <v>12.713317999999999</v>
      </c>
      <c r="U21" s="1">
        <v>260</v>
      </c>
      <c r="V21" s="2">
        <v>1000</v>
      </c>
      <c r="W21" s="2">
        <v>5300</v>
      </c>
      <c r="X21" s="2">
        <v>12.670999999999999</v>
      </c>
      <c r="Y21" s="51">
        <f t="shared" si="4"/>
        <v>12.683670999999999</v>
      </c>
      <c r="Z21" s="1">
        <v>380</v>
      </c>
      <c r="AA21" s="2">
        <v>1500</v>
      </c>
      <c r="AB21" s="2">
        <v>5300</v>
      </c>
      <c r="AC21" s="2">
        <v>12.917999999999999</v>
      </c>
      <c r="AD21" s="51">
        <f t="shared" si="5"/>
        <v>12.711312</v>
      </c>
      <c r="AE21" s="1">
        <v>500</v>
      </c>
      <c r="AF21" s="2">
        <v>2700</v>
      </c>
      <c r="AG21" s="2">
        <v>5300</v>
      </c>
      <c r="AH21" s="2">
        <v>12.571999999999999</v>
      </c>
      <c r="AI21" s="51">
        <f t="shared" si="6"/>
        <v>12.677143999999998</v>
      </c>
      <c r="AJ21" s="1">
        <v>620</v>
      </c>
      <c r="AK21" s="2">
        <v>3200</v>
      </c>
      <c r="AL21" s="2">
        <v>5300</v>
      </c>
      <c r="AM21" s="2">
        <v>12.872999999999999</v>
      </c>
      <c r="AN21" s="51">
        <f t="shared" si="7"/>
        <v>12.708412999999998</v>
      </c>
      <c r="AP21" s="10"/>
      <c r="AQ21" s="16"/>
      <c r="AR21" s="16"/>
      <c r="AS21" s="16"/>
      <c r="AT21" s="15"/>
      <c r="AU21" s="16"/>
      <c r="AV21" s="16"/>
      <c r="AW21" s="16"/>
      <c r="AX21" s="13"/>
    </row>
    <row r="22" spans="1:50" x14ac:dyDescent="0.25">
      <c r="A22" s="1">
        <v>21</v>
      </c>
      <c r="B22" s="2">
        <v>1000</v>
      </c>
      <c r="C22" s="2">
        <v>525</v>
      </c>
      <c r="D22" s="4">
        <v>12.71</v>
      </c>
      <c r="E22" s="51">
        <f t="shared" si="10"/>
        <v>12.722709999999999</v>
      </c>
      <c r="F22" s="1">
        <v>81</v>
      </c>
      <c r="G22" s="2">
        <v>1500</v>
      </c>
      <c r="H22" s="2">
        <v>525</v>
      </c>
      <c r="I22" s="4">
        <v>12.946999999999999</v>
      </c>
      <c r="J22" s="51">
        <f t="shared" si="8"/>
        <v>12.739847999999999</v>
      </c>
      <c r="K22" s="1">
        <v>141</v>
      </c>
      <c r="L22" s="2">
        <v>2700</v>
      </c>
      <c r="M22" s="2">
        <v>525</v>
      </c>
      <c r="N22" s="4">
        <v>12.627000000000001</v>
      </c>
      <c r="O22" s="51">
        <f t="shared" si="11"/>
        <v>12.732254000000001</v>
      </c>
      <c r="P22" s="1">
        <v>201</v>
      </c>
      <c r="Q22" s="2">
        <v>3200</v>
      </c>
      <c r="R22" s="2">
        <v>525</v>
      </c>
      <c r="S22" s="4">
        <v>12.923</v>
      </c>
      <c r="T22" s="63">
        <f t="shared" si="9"/>
        <v>12.757463</v>
      </c>
      <c r="U22" s="1">
        <v>261</v>
      </c>
      <c r="V22" s="2">
        <v>1000</v>
      </c>
      <c r="W22" s="2">
        <v>5325</v>
      </c>
      <c r="X22" s="2">
        <v>12.71</v>
      </c>
      <c r="Y22" s="51">
        <f t="shared" si="4"/>
        <v>12.722709999999999</v>
      </c>
      <c r="Z22" s="1">
        <v>381</v>
      </c>
      <c r="AA22" s="2">
        <v>1500</v>
      </c>
      <c r="AB22" s="2">
        <v>5325</v>
      </c>
      <c r="AC22" s="2">
        <v>12.898</v>
      </c>
      <c r="AD22" s="51">
        <f t="shared" si="5"/>
        <v>12.691632</v>
      </c>
      <c r="AE22" s="1">
        <v>501</v>
      </c>
      <c r="AF22" s="2">
        <v>2700</v>
      </c>
      <c r="AG22" s="2">
        <v>5325</v>
      </c>
      <c r="AH22" s="2">
        <v>12.587</v>
      </c>
      <c r="AI22" s="51">
        <f t="shared" si="6"/>
        <v>12.692174</v>
      </c>
      <c r="AJ22" s="1">
        <v>621</v>
      </c>
      <c r="AK22" s="2">
        <v>3200</v>
      </c>
      <c r="AL22" s="2">
        <v>5325</v>
      </c>
      <c r="AM22" s="2">
        <v>12.888</v>
      </c>
      <c r="AN22" s="51">
        <f t="shared" si="7"/>
        <v>12.723127999999999</v>
      </c>
      <c r="AP22" s="10"/>
      <c r="AQ22" s="16"/>
      <c r="AR22" s="16"/>
      <c r="AS22" s="16"/>
      <c r="AT22" s="15"/>
      <c r="AU22" s="16"/>
      <c r="AV22" s="16"/>
      <c r="AW22" s="16"/>
      <c r="AX22" s="13"/>
    </row>
    <row r="23" spans="1:50" x14ac:dyDescent="0.25">
      <c r="A23" s="1">
        <v>22</v>
      </c>
      <c r="B23" s="2">
        <v>1000</v>
      </c>
      <c r="C23" s="2">
        <v>550</v>
      </c>
      <c r="D23" s="4">
        <v>12.734999999999999</v>
      </c>
      <c r="E23" s="51">
        <f t="shared" si="10"/>
        <v>12.747734999999999</v>
      </c>
      <c r="F23" s="1">
        <v>82</v>
      </c>
      <c r="G23" s="2">
        <v>1500</v>
      </c>
      <c r="H23" s="2">
        <v>550</v>
      </c>
      <c r="I23" s="4">
        <v>12.928000000000001</v>
      </c>
      <c r="J23" s="51">
        <f t="shared" si="8"/>
        <v>12.721152</v>
      </c>
      <c r="K23" s="1">
        <v>142</v>
      </c>
      <c r="L23" s="2">
        <v>2700</v>
      </c>
      <c r="M23" s="2">
        <v>550</v>
      </c>
      <c r="N23" s="4">
        <v>12.631</v>
      </c>
      <c r="O23" s="51">
        <f t="shared" si="11"/>
        <v>12.736262</v>
      </c>
      <c r="P23" s="1">
        <v>202</v>
      </c>
      <c r="Q23" s="2">
        <v>3200</v>
      </c>
      <c r="R23" s="2">
        <v>550</v>
      </c>
      <c r="S23" s="4">
        <v>12.938000000000001</v>
      </c>
      <c r="T23" s="63">
        <f t="shared" si="9"/>
        <v>12.772178</v>
      </c>
      <c r="U23" s="1">
        <v>262</v>
      </c>
      <c r="V23" s="2">
        <v>1000</v>
      </c>
      <c r="W23" s="2">
        <v>5350</v>
      </c>
      <c r="X23" s="2">
        <v>12.71</v>
      </c>
      <c r="Y23" s="51">
        <f t="shared" si="4"/>
        <v>12.722709999999999</v>
      </c>
      <c r="Z23" s="1">
        <v>382</v>
      </c>
      <c r="AA23" s="2">
        <v>1500</v>
      </c>
      <c r="AB23" s="2">
        <v>5350</v>
      </c>
      <c r="AC23" s="2">
        <v>12.917999999999999</v>
      </c>
      <c r="AD23" s="51">
        <f t="shared" si="5"/>
        <v>12.711312</v>
      </c>
      <c r="AE23" s="1">
        <v>502</v>
      </c>
      <c r="AF23" s="2">
        <v>2700</v>
      </c>
      <c r="AG23" s="2">
        <v>5350</v>
      </c>
      <c r="AH23" s="2">
        <v>12.602</v>
      </c>
      <c r="AI23" s="51">
        <f t="shared" si="6"/>
        <v>12.707204000000001</v>
      </c>
      <c r="AJ23" s="1">
        <v>622</v>
      </c>
      <c r="AK23" s="2">
        <v>3200</v>
      </c>
      <c r="AL23" s="2">
        <v>5350</v>
      </c>
      <c r="AM23" s="2">
        <v>12.888</v>
      </c>
      <c r="AN23" s="51">
        <f t="shared" si="7"/>
        <v>12.723127999999999</v>
      </c>
      <c r="AP23" s="10"/>
      <c r="AQ23" s="16"/>
      <c r="AR23" s="16"/>
      <c r="AS23" s="16"/>
      <c r="AT23" s="15"/>
      <c r="AU23" s="16"/>
      <c r="AV23" s="16"/>
      <c r="AW23" s="16"/>
      <c r="AX23" s="13"/>
    </row>
    <row r="24" spans="1:50" x14ac:dyDescent="0.25">
      <c r="A24" s="1">
        <v>23</v>
      </c>
      <c r="B24" s="2">
        <v>1000</v>
      </c>
      <c r="C24" s="2">
        <v>575</v>
      </c>
      <c r="D24" s="4">
        <v>12.71</v>
      </c>
      <c r="E24" s="51">
        <f t="shared" si="10"/>
        <v>12.722709999999999</v>
      </c>
      <c r="F24" s="1">
        <v>83</v>
      </c>
      <c r="G24" s="2">
        <v>1500</v>
      </c>
      <c r="H24" s="2">
        <v>575</v>
      </c>
      <c r="I24" s="4">
        <v>12.967000000000001</v>
      </c>
      <c r="J24" s="51">
        <f t="shared" si="8"/>
        <v>12.759528</v>
      </c>
      <c r="K24" s="1">
        <v>143</v>
      </c>
      <c r="L24" s="2">
        <v>2700</v>
      </c>
      <c r="M24" s="2">
        <v>575</v>
      </c>
      <c r="N24" s="4">
        <v>12.641</v>
      </c>
      <c r="O24" s="51">
        <f t="shared" si="11"/>
        <v>12.746282000000001</v>
      </c>
      <c r="P24" s="1">
        <v>203</v>
      </c>
      <c r="Q24" s="2">
        <v>3200</v>
      </c>
      <c r="R24" s="2">
        <v>575</v>
      </c>
      <c r="S24" s="4">
        <v>12.893000000000001</v>
      </c>
      <c r="T24" s="63">
        <f t="shared" si="9"/>
        <v>12.728033</v>
      </c>
      <c r="U24" s="1">
        <v>263</v>
      </c>
      <c r="V24" s="2">
        <v>1000</v>
      </c>
      <c r="W24" s="2">
        <v>5375</v>
      </c>
      <c r="X24" s="2">
        <v>12.676</v>
      </c>
      <c r="Y24" s="51">
        <f t="shared" si="4"/>
        <v>12.688675999999999</v>
      </c>
      <c r="Z24" s="1">
        <v>383</v>
      </c>
      <c r="AA24" s="2">
        <v>1500</v>
      </c>
      <c r="AB24" s="2">
        <v>5375</v>
      </c>
      <c r="AC24" s="2">
        <v>12.913</v>
      </c>
      <c r="AD24" s="51">
        <f t="shared" si="5"/>
        <v>12.706391999999999</v>
      </c>
      <c r="AE24" s="1">
        <v>503</v>
      </c>
      <c r="AF24" s="2">
        <v>2700</v>
      </c>
      <c r="AG24" s="2">
        <v>5375</v>
      </c>
      <c r="AH24" s="2">
        <v>12.602</v>
      </c>
      <c r="AI24" s="51">
        <f t="shared" si="6"/>
        <v>12.707204000000001</v>
      </c>
      <c r="AJ24" s="1">
        <v>623</v>
      </c>
      <c r="AK24" s="2">
        <v>3200</v>
      </c>
      <c r="AL24" s="2">
        <v>5375</v>
      </c>
      <c r="AM24" s="2">
        <v>12.859</v>
      </c>
      <c r="AN24" s="51">
        <f t="shared" si="7"/>
        <v>12.694679000000001</v>
      </c>
      <c r="AP24" s="10"/>
      <c r="AQ24" s="16"/>
      <c r="AR24" s="16"/>
      <c r="AS24" s="16"/>
      <c r="AT24" s="15"/>
      <c r="AU24" s="16"/>
      <c r="AV24" s="16"/>
      <c r="AW24" s="16"/>
      <c r="AX24" s="13"/>
    </row>
    <row r="25" spans="1:50" x14ac:dyDescent="0.25">
      <c r="A25" s="1">
        <v>24</v>
      </c>
      <c r="B25" s="2">
        <v>1000</v>
      </c>
      <c r="C25" s="2">
        <v>600</v>
      </c>
      <c r="D25" s="2">
        <v>12.715</v>
      </c>
      <c r="E25" s="51">
        <f t="shared" si="10"/>
        <v>12.727714999999998</v>
      </c>
      <c r="F25" s="1">
        <v>84</v>
      </c>
      <c r="G25" s="2">
        <v>1500</v>
      </c>
      <c r="H25" s="2">
        <v>600</v>
      </c>
      <c r="I25" s="2">
        <v>12.938000000000001</v>
      </c>
      <c r="J25" s="51">
        <f t="shared" si="8"/>
        <v>12.730992000000001</v>
      </c>
      <c r="K25" s="1">
        <v>144</v>
      </c>
      <c r="L25" s="2">
        <v>2700</v>
      </c>
      <c r="M25" s="2">
        <v>600</v>
      </c>
      <c r="N25" s="2">
        <v>12.631</v>
      </c>
      <c r="O25" s="51">
        <f t="shared" si="11"/>
        <v>12.736262</v>
      </c>
      <c r="P25" s="1">
        <v>204</v>
      </c>
      <c r="Q25" s="2">
        <v>3200</v>
      </c>
      <c r="R25" s="2">
        <v>600</v>
      </c>
      <c r="S25" s="2">
        <v>12.898</v>
      </c>
      <c r="T25" s="63">
        <f t="shared" si="9"/>
        <v>12.732937999999999</v>
      </c>
      <c r="U25" s="1">
        <v>264</v>
      </c>
      <c r="V25" s="2">
        <v>1000</v>
      </c>
      <c r="W25" s="2">
        <v>5400</v>
      </c>
      <c r="X25" s="2">
        <v>12.686</v>
      </c>
      <c r="Y25" s="51">
        <f t="shared" si="4"/>
        <v>12.698685999999999</v>
      </c>
      <c r="Z25" s="1">
        <v>384</v>
      </c>
      <c r="AA25" s="2">
        <v>1500</v>
      </c>
      <c r="AB25" s="2">
        <v>5400</v>
      </c>
      <c r="AC25" s="2">
        <v>12.903</v>
      </c>
      <c r="AD25" s="51">
        <f t="shared" si="5"/>
        <v>12.696552000000001</v>
      </c>
      <c r="AE25" s="1">
        <v>504</v>
      </c>
      <c r="AF25" s="2">
        <v>2700</v>
      </c>
      <c r="AG25" s="2">
        <v>5400</v>
      </c>
      <c r="AH25" s="2">
        <v>12.597</v>
      </c>
      <c r="AI25" s="51">
        <f t="shared" si="6"/>
        <v>12.702194</v>
      </c>
      <c r="AJ25" s="1">
        <v>624</v>
      </c>
      <c r="AK25" s="2">
        <v>3200</v>
      </c>
      <c r="AL25" s="2">
        <v>5400</v>
      </c>
      <c r="AM25" s="2">
        <v>12.878</v>
      </c>
      <c r="AN25" s="51">
        <f t="shared" si="7"/>
        <v>12.713317999999999</v>
      </c>
      <c r="AP25" s="10"/>
      <c r="AQ25" s="16"/>
      <c r="AR25" s="16"/>
      <c r="AS25" s="16"/>
      <c r="AT25" s="15"/>
      <c r="AU25" s="16"/>
      <c r="AV25" s="16"/>
      <c r="AW25" s="16"/>
      <c r="AX25" s="13"/>
    </row>
    <row r="26" spans="1:50" x14ac:dyDescent="0.25">
      <c r="A26" s="1">
        <v>25</v>
      </c>
      <c r="B26" s="2">
        <v>1000</v>
      </c>
      <c r="C26" s="2">
        <v>625</v>
      </c>
      <c r="D26" s="2">
        <v>12.71</v>
      </c>
      <c r="E26" s="51">
        <f t="shared" si="10"/>
        <v>12.722709999999999</v>
      </c>
      <c r="F26" s="1">
        <v>85</v>
      </c>
      <c r="G26" s="2">
        <v>1500</v>
      </c>
      <c r="H26" s="2">
        <v>625</v>
      </c>
      <c r="I26" s="2">
        <v>12.938000000000001</v>
      </c>
      <c r="J26" s="51">
        <f t="shared" si="8"/>
        <v>12.730992000000001</v>
      </c>
      <c r="K26" s="1">
        <v>145</v>
      </c>
      <c r="L26" s="2">
        <v>2700</v>
      </c>
      <c r="M26" s="2">
        <v>625</v>
      </c>
      <c r="N26" s="2">
        <v>12.631</v>
      </c>
      <c r="O26" s="51">
        <f t="shared" si="11"/>
        <v>12.736262</v>
      </c>
      <c r="P26" s="1">
        <v>205</v>
      </c>
      <c r="Q26" s="2">
        <v>3200</v>
      </c>
      <c r="R26" s="2">
        <v>625</v>
      </c>
      <c r="S26" s="2">
        <v>12.907999999999999</v>
      </c>
      <c r="T26" s="63">
        <f t="shared" si="9"/>
        <v>12.742747999999999</v>
      </c>
      <c r="U26" s="1">
        <v>265</v>
      </c>
      <c r="V26" s="2">
        <v>1000</v>
      </c>
      <c r="W26" s="2">
        <v>5425</v>
      </c>
      <c r="X26" s="2">
        <v>12.71</v>
      </c>
      <c r="Y26" s="51">
        <f t="shared" si="4"/>
        <v>12.722709999999999</v>
      </c>
      <c r="Z26" s="1">
        <v>385</v>
      </c>
      <c r="AA26" s="2">
        <v>1500</v>
      </c>
      <c r="AB26" s="2">
        <v>5425</v>
      </c>
      <c r="AC26" s="2">
        <v>12.913</v>
      </c>
      <c r="AD26" s="51">
        <f t="shared" si="5"/>
        <v>12.706391999999999</v>
      </c>
      <c r="AE26" s="1">
        <v>505</v>
      </c>
      <c r="AF26" s="2">
        <v>2700</v>
      </c>
      <c r="AG26" s="2">
        <v>5425</v>
      </c>
      <c r="AH26" s="2">
        <v>12.577</v>
      </c>
      <c r="AI26" s="51">
        <f t="shared" si="6"/>
        <v>12.682154000000001</v>
      </c>
      <c r="AJ26" s="1">
        <v>625</v>
      </c>
      <c r="AK26" s="2">
        <v>3200</v>
      </c>
      <c r="AL26" s="2">
        <v>5425</v>
      </c>
      <c r="AM26" s="2">
        <v>12.863</v>
      </c>
      <c r="AN26" s="51">
        <f t="shared" si="7"/>
        <v>12.698602999999999</v>
      </c>
      <c r="AP26" s="10"/>
      <c r="AQ26" s="16"/>
      <c r="AR26" s="16"/>
      <c r="AS26" s="16"/>
      <c r="AT26" s="15"/>
      <c r="AU26" s="16"/>
      <c r="AV26" s="16"/>
      <c r="AW26" s="16"/>
      <c r="AX26" s="13"/>
    </row>
    <row r="27" spans="1:50" x14ac:dyDescent="0.25">
      <c r="A27" s="1">
        <v>26</v>
      </c>
      <c r="B27" s="2">
        <v>1000</v>
      </c>
      <c r="C27" s="2">
        <v>650</v>
      </c>
      <c r="D27" s="2">
        <v>12.71</v>
      </c>
      <c r="E27" s="51">
        <f t="shared" si="10"/>
        <v>12.722709999999999</v>
      </c>
      <c r="F27" s="1">
        <v>86</v>
      </c>
      <c r="G27" s="2">
        <v>1500</v>
      </c>
      <c r="H27" s="2">
        <v>650</v>
      </c>
      <c r="I27" s="2">
        <v>12.962</v>
      </c>
      <c r="J27" s="51">
        <f t="shared" si="8"/>
        <v>12.754607999999999</v>
      </c>
      <c r="K27" s="1">
        <v>146</v>
      </c>
      <c r="L27" s="2">
        <v>2700</v>
      </c>
      <c r="M27" s="2">
        <v>650</v>
      </c>
      <c r="N27" s="2">
        <v>12.631</v>
      </c>
      <c r="O27" s="51">
        <f t="shared" si="11"/>
        <v>12.736262</v>
      </c>
      <c r="P27" s="1">
        <v>206</v>
      </c>
      <c r="Q27" s="2">
        <v>3200</v>
      </c>
      <c r="R27" s="2">
        <v>650</v>
      </c>
      <c r="S27" s="2">
        <v>12.928000000000001</v>
      </c>
      <c r="T27" s="63">
        <f t="shared" si="9"/>
        <v>12.762368</v>
      </c>
      <c r="U27" s="1">
        <v>266</v>
      </c>
      <c r="V27" s="2">
        <v>1000</v>
      </c>
      <c r="W27" s="2">
        <v>5450</v>
      </c>
      <c r="X27" s="2">
        <v>12.715</v>
      </c>
      <c r="Y27" s="51">
        <f t="shared" si="4"/>
        <v>12.727714999999998</v>
      </c>
      <c r="Z27" s="1">
        <v>386</v>
      </c>
      <c r="AA27" s="2">
        <v>1500</v>
      </c>
      <c r="AB27" s="2">
        <v>5450</v>
      </c>
      <c r="AC27" s="2">
        <v>12.907999999999999</v>
      </c>
      <c r="AD27" s="51">
        <f t="shared" si="5"/>
        <v>12.701471999999999</v>
      </c>
      <c r="AE27" s="1">
        <v>506</v>
      </c>
      <c r="AF27" s="2">
        <v>2700</v>
      </c>
      <c r="AG27" s="2">
        <v>5450</v>
      </c>
      <c r="AH27" s="2">
        <v>12.587</v>
      </c>
      <c r="AI27" s="51">
        <f t="shared" si="6"/>
        <v>12.692174</v>
      </c>
      <c r="AJ27" s="1">
        <v>626</v>
      </c>
      <c r="AK27" s="2">
        <v>3200</v>
      </c>
      <c r="AL27" s="2">
        <v>5450</v>
      </c>
      <c r="AM27" s="2">
        <v>12.863</v>
      </c>
      <c r="AN27" s="51">
        <f t="shared" si="7"/>
        <v>12.698602999999999</v>
      </c>
      <c r="AP27" s="10"/>
      <c r="AQ27" s="16"/>
      <c r="AR27" s="16"/>
      <c r="AS27" s="16"/>
      <c r="AT27" s="15"/>
      <c r="AU27" s="16"/>
      <c r="AV27" s="16"/>
      <c r="AW27" s="16"/>
      <c r="AX27" s="13"/>
    </row>
    <row r="28" spans="1:50" x14ac:dyDescent="0.25">
      <c r="A28" s="1">
        <v>27</v>
      </c>
      <c r="B28" s="2">
        <v>1000</v>
      </c>
      <c r="C28" s="2">
        <v>675</v>
      </c>
      <c r="D28" s="2">
        <v>12.74</v>
      </c>
      <c r="E28" s="51">
        <f t="shared" si="10"/>
        <v>12.752739999999999</v>
      </c>
      <c r="F28" s="1">
        <v>87</v>
      </c>
      <c r="G28" s="2">
        <v>1500</v>
      </c>
      <c r="H28" s="2">
        <v>675</v>
      </c>
      <c r="I28" s="2">
        <v>12.923</v>
      </c>
      <c r="J28" s="51">
        <f t="shared" si="8"/>
        <v>12.716232</v>
      </c>
      <c r="K28" s="1">
        <v>147</v>
      </c>
      <c r="L28" s="2">
        <v>2700</v>
      </c>
      <c r="M28" s="2">
        <v>675</v>
      </c>
      <c r="N28" s="2">
        <v>12.617000000000001</v>
      </c>
      <c r="O28" s="51">
        <f t="shared" si="11"/>
        <v>12.722234</v>
      </c>
      <c r="P28" s="1">
        <v>207</v>
      </c>
      <c r="Q28" s="2">
        <v>3200</v>
      </c>
      <c r="R28" s="2">
        <v>675</v>
      </c>
      <c r="S28" s="2">
        <v>12.917999999999999</v>
      </c>
      <c r="T28" s="63">
        <f t="shared" si="9"/>
        <v>12.752557999999999</v>
      </c>
      <c r="U28" s="1">
        <v>267</v>
      </c>
      <c r="V28" s="2">
        <v>1000</v>
      </c>
      <c r="W28" s="2">
        <v>5475</v>
      </c>
      <c r="X28" s="2">
        <v>12.666</v>
      </c>
      <c r="Y28" s="51">
        <f t="shared" si="4"/>
        <v>12.678666</v>
      </c>
      <c r="Z28" s="1">
        <v>387</v>
      </c>
      <c r="AA28" s="2">
        <v>1500</v>
      </c>
      <c r="AB28" s="2">
        <v>5475</v>
      </c>
      <c r="AC28" s="2">
        <v>12.888</v>
      </c>
      <c r="AD28" s="51">
        <f t="shared" si="5"/>
        <v>12.681792</v>
      </c>
      <c r="AE28" s="1">
        <v>507</v>
      </c>
      <c r="AF28" s="2">
        <v>2700</v>
      </c>
      <c r="AG28" s="2">
        <v>5475</v>
      </c>
      <c r="AH28" s="2">
        <v>12.592000000000001</v>
      </c>
      <c r="AI28" s="51">
        <f t="shared" si="6"/>
        <v>12.697184</v>
      </c>
      <c r="AJ28" s="1">
        <v>627</v>
      </c>
      <c r="AK28" s="2">
        <v>3200</v>
      </c>
      <c r="AL28" s="2">
        <v>5475</v>
      </c>
      <c r="AM28" s="2">
        <v>12.872999999999999</v>
      </c>
      <c r="AN28" s="51">
        <f t="shared" si="7"/>
        <v>12.708412999999998</v>
      </c>
      <c r="AP28" s="10"/>
      <c r="AQ28" s="56">
        <f>AVERAGE(Y88:Y101)</f>
        <v>12.7240685</v>
      </c>
      <c r="AR28" s="16"/>
      <c r="AS28" s="56">
        <f>AVERAGE(AD88:AD101)</f>
        <v>12.732608571428569</v>
      </c>
      <c r="AT28" s="15"/>
      <c r="AU28" s="56">
        <f>AVERAGE(AI88:AI101)</f>
        <v>12.727315571428575</v>
      </c>
      <c r="AV28" s="16"/>
      <c r="AW28" s="56">
        <f>AVERAGE(AN88:AN101)</f>
        <v>12.738543714285713</v>
      </c>
      <c r="AX28" s="13"/>
    </row>
    <row r="29" spans="1:50" x14ac:dyDescent="0.25">
      <c r="A29" s="1">
        <v>28</v>
      </c>
      <c r="B29" s="2">
        <v>1000</v>
      </c>
      <c r="C29" s="2">
        <v>700</v>
      </c>
      <c r="D29" s="2">
        <v>12.71</v>
      </c>
      <c r="E29" s="51">
        <f t="shared" si="10"/>
        <v>12.722709999999999</v>
      </c>
      <c r="F29" s="1">
        <v>88</v>
      </c>
      <c r="G29" s="2">
        <v>1500</v>
      </c>
      <c r="H29" s="2">
        <v>700</v>
      </c>
      <c r="I29" s="2">
        <v>12.928000000000001</v>
      </c>
      <c r="J29" s="51">
        <f t="shared" si="8"/>
        <v>12.721152</v>
      </c>
      <c r="K29" s="1">
        <v>148</v>
      </c>
      <c r="L29" s="2">
        <v>2700</v>
      </c>
      <c r="M29" s="2">
        <v>700</v>
      </c>
      <c r="N29" s="2">
        <v>12.627000000000001</v>
      </c>
      <c r="O29" s="51">
        <f t="shared" si="11"/>
        <v>12.732254000000001</v>
      </c>
      <c r="P29" s="1">
        <v>208</v>
      </c>
      <c r="Q29" s="2">
        <v>3200</v>
      </c>
      <c r="R29" s="2">
        <v>700</v>
      </c>
      <c r="S29" s="2">
        <v>12.903</v>
      </c>
      <c r="T29" s="63">
        <f t="shared" si="9"/>
        <v>12.737843</v>
      </c>
      <c r="U29" s="1">
        <v>268</v>
      </c>
      <c r="V29" s="2">
        <v>1000</v>
      </c>
      <c r="W29" s="2">
        <v>5500</v>
      </c>
      <c r="X29" s="2">
        <v>12.696</v>
      </c>
      <c r="Y29" s="51">
        <f t="shared" si="4"/>
        <v>12.708695999999998</v>
      </c>
      <c r="Z29" s="1">
        <v>388</v>
      </c>
      <c r="AA29" s="2">
        <v>1500</v>
      </c>
      <c r="AB29" s="2">
        <v>5500</v>
      </c>
      <c r="AC29" s="2">
        <v>12.928000000000001</v>
      </c>
      <c r="AD29" s="51">
        <f t="shared" si="5"/>
        <v>12.721152</v>
      </c>
      <c r="AE29" s="1">
        <v>508</v>
      </c>
      <c r="AF29" s="2">
        <v>2700</v>
      </c>
      <c r="AG29" s="2">
        <v>5500</v>
      </c>
      <c r="AH29" s="2">
        <v>12.587</v>
      </c>
      <c r="AI29" s="51">
        <f t="shared" si="6"/>
        <v>12.692174</v>
      </c>
      <c r="AJ29" s="1">
        <v>628</v>
      </c>
      <c r="AK29" s="2">
        <v>3200</v>
      </c>
      <c r="AL29" s="2">
        <v>5500</v>
      </c>
      <c r="AM29" s="2">
        <v>12.878</v>
      </c>
      <c r="AN29" s="51">
        <f t="shared" si="7"/>
        <v>12.713317999999999</v>
      </c>
      <c r="AP29" s="10"/>
      <c r="AQ29" s="55">
        <f>AQ28-AQ30</f>
        <v>0.39160696153846253</v>
      </c>
      <c r="AR29" s="16"/>
      <c r="AS29" s="55">
        <f>AS28-AS30</f>
        <v>0.40498526373626298</v>
      </c>
      <c r="AT29" s="15"/>
      <c r="AU29" s="55">
        <f>AU28-AU30</f>
        <v>0.39931557142857166</v>
      </c>
      <c r="AV29" s="16"/>
      <c r="AW29" s="55">
        <f>AW28-AW30</f>
        <v>0.42382364505494508</v>
      </c>
      <c r="AX29" s="13"/>
    </row>
    <row r="30" spans="1:50" x14ac:dyDescent="0.25">
      <c r="A30" s="1">
        <v>29</v>
      </c>
      <c r="B30" s="2">
        <v>1000</v>
      </c>
      <c r="C30" s="2">
        <v>725</v>
      </c>
      <c r="D30" s="2">
        <v>12.73</v>
      </c>
      <c r="E30" s="51">
        <f t="shared" si="10"/>
        <v>12.74273</v>
      </c>
      <c r="F30" s="1">
        <v>89</v>
      </c>
      <c r="G30" s="2">
        <v>1500</v>
      </c>
      <c r="H30" s="2">
        <v>725</v>
      </c>
      <c r="I30" s="2">
        <v>12.933</v>
      </c>
      <c r="J30" s="51">
        <f t="shared" si="8"/>
        <v>12.726072</v>
      </c>
      <c r="K30" s="1">
        <v>149</v>
      </c>
      <c r="L30" s="2">
        <v>2700</v>
      </c>
      <c r="M30" s="2">
        <v>725</v>
      </c>
      <c r="N30" s="2">
        <v>12.631</v>
      </c>
      <c r="O30" s="51">
        <f t="shared" si="11"/>
        <v>12.736262</v>
      </c>
      <c r="P30" s="1">
        <v>209</v>
      </c>
      <c r="Q30" s="2">
        <v>3200</v>
      </c>
      <c r="R30" s="2">
        <v>725</v>
      </c>
      <c r="S30" s="2">
        <v>12.917999999999999</v>
      </c>
      <c r="T30" s="63">
        <f t="shared" si="9"/>
        <v>12.752557999999999</v>
      </c>
      <c r="U30" s="1">
        <v>269</v>
      </c>
      <c r="V30" s="2">
        <v>1000</v>
      </c>
      <c r="W30" s="2">
        <v>5525</v>
      </c>
      <c r="X30" s="2">
        <v>12.691000000000001</v>
      </c>
      <c r="Y30" s="51">
        <f t="shared" si="4"/>
        <v>12.703690999999999</v>
      </c>
      <c r="Z30" s="1">
        <v>389</v>
      </c>
      <c r="AA30" s="2">
        <v>1500</v>
      </c>
      <c r="AB30" s="2">
        <v>5525</v>
      </c>
      <c r="AC30" s="2">
        <v>12.938000000000001</v>
      </c>
      <c r="AD30" s="51">
        <f t="shared" si="5"/>
        <v>12.730992000000001</v>
      </c>
      <c r="AE30" s="1">
        <v>509</v>
      </c>
      <c r="AF30" s="2">
        <v>2700</v>
      </c>
      <c r="AG30" s="2">
        <v>5525</v>
      </c>
      <c r="AH30" s="2">
        <v>12.571999999999999</v>
      </c>
      <c r="AI30" s="51">
        <f t="shared" si="6"/>
        <v>12.677143999999998</v>
      </c>
      <c r="AJ30" s="1">
        <v>629</v>
      </c>
      <c r="AK30" s="2">
        <v>3200</v>
      </c>
      <c r="AL30" s="2">
        <v>5525</v>
      </c>
      <c r="AM30" s="2">
        <v>12.878</v>
      </c>
      <c r="AN30" s="51">
        <f t="shared" si="7"/>
        <v>12.713317999999999</v>
      </c>
      <c r="AP30" s="10"/>
      <c r="AQ30" s="56">
        <f>AVERAGE(Y109:Y121)</f>
        <v>12.332461538461537</v>
      </c>
      <c r="AR30" s="14"/>
      <c r="AS30" s="56">
        <f>AVERAGE(AD109:AD121)</f>
        <v>12.327623307692306</v>
      </c>
      <c r="AT30" s="15"/>
      <c r="AU30" s="56">
        <f>AVERAGE(AI109:AI121)</f>
        <v>12.328000000000003</v>
      </c>
      <c r="AV30" s="14"/>
      <c r="AW30" s="56">
        <f>AVERAGE(AN109:AN121)</f>
        <v>12.314720069230768</v>
      </c>
      <c r="AX30" s="13"/>
    </row>
    <row r="31" spans="1:50" x14ac:dyDescent="0.25">
      <c r="A31" s="1">
        <v>30</v>
      </c>
      <c r="B31" s="2">
        <v>1000</v>
      </c>
      <c r="C31" s="2">
        <v>750</v>
      </c>
      <c r="D31" s="2">
        <v>12.73</v>
      </c>
      <c r="E31" s="51">
        <f t="shared" si="10"/>
        <v>12.74273</v>
      </c>
      <c r="F31" s="1">
        <v>90</v>
      </c>
      <c r="G31" s="2">
        <v>1500</v>
      </c>
      <c r="H31" s="2">
        <v>750</v>
      </c>
      <c r="I31" s="2">
        <v>12.933</v>
      </c>
      <c r="J31" s="51">
        <f t="shared" si="8"/>
        <v>12.726072</v>
      </c>
      <c r="K31" s="1">
        <v>150</v>
      </c>
      <c r="L31" s="2">
        <v>2700</v>
      </c>
      <c r="M31" s="2">
        <v>750</v>
      </c>
      <c r="N31" s="2">
        <v>12.622</v>
      </c>
      <c r="O31" s="51">
        <f t="shared" si="11"/>
        <v>12.727244000000001</v>
      </c>
      <c r="P31" s="1">
        <v>210</v>
      </c>
      <c r="Q31" s="2">
        <v>3200</v>
      </c>
      <c r="R31" s="2">
        <v>750</v>
      </c>
      <c r="S31" s="2">
        <v>12.868</v>
      </c>
      <c r="T31" s="63">
        <f t="shared" si="9"/>
        <v>12.703507999999999</v>
      </c>
      <c r="U31" s="1">
        <v>270</v>
      </c>
      <c r="V31" s="2">
        <v>1000</v>
      </c>
      <c r="W31" s="2">
        <v>5550</v>
      </c>
      <c r="X31" s="2">
        <v>12.696</v>
      </c>
      <c r="Y31" s="51">
        <f t="shared" si="4"/>
        <v>12.708695999999998</v>
      </c>
      <c r="Z31" s="1">
        <v>390</v>
      </c>
      <c r="AA31" s="2">
        <v>1500</v>
      </c>
      <c r="AB31" s="2">
        <v>5550</v>
      </c>
      <c r="AC31" s="2">
        <v>12.907999999999999</v>
      </c>
      <c r="AD31" s="51">
        <f t="shared" si="5"/>
        <v>12.701471999999999</v>
      </c>
      <c r="AE31" s="1">
        <v>510</v>
      </c>
      <c r="AF31" s="2">
        <v>2700</v>
      </c>
      <c r="AG31" s="2">
        <v>5550</v>
      </c>
      <c r="AH31" s="2">
        <v>12.577</v>
      </c>
      <c r="AI31" s="51">
        <f t="shared" si="6"/>
        <v>12.682154000000001</v>
      </c>
      <c r="AJ31" s="1">
        <v>630</v>
      </c>
      <c r="AK31" s="2">
        <v>3200</v>
      </c>
      <c r="AL31" s="2">
        <v>5550</v>
      </c>
      <c r="AM31" s="2">
        <v>12.913</v>
      </c>
      <c r="AN31" s="51">
        <f t="shared" si="7"/>
        <v>12.747653</v>
      </c>
      <c r="AP31" s="10"/>
      <c r="AQ31" s="11"/>
      <c r="AR31" s="11"/>
      <c r="AS31" s="11"/>
      <c r="AT31" s="12"/>
      <c r="AU31" s="11"/>
      <c r="AV31" s="11"/>
      <c r="AW31" s="11"/>
      <c r="AX31" s="13"/>
    </row>
    <row r="32" spans="1:50" x14ac:dyDescent="0.25">
      <c r="A32" s="1">
        <v>31</v>
      </c>
      <c r="B32" s="2">
        <v>1000</v>
      </c>
      <c r="C32" s="2">
        <v>775</v>
      </c>
      <c r="D32" s="2">
        <v>12.705</v>
      </c>
      <c r="E32" s="51">
        <f t="shared" si="10"/>
        <v>12.717704999999999</v>
      </c>
      <c r="F32" s="1">
        <v>91</v>
      </c>
      <c r="G32" s="2">
        <v>1500</v>
      </c>
      <c r="H32" s="2">
        <v>775</v>
      </c>
      <c r="I32" s="2">
        <v>12.946999999999999</v>
      </c>
      <c r="J32" s="51">
        <f t="shared" si="8"/>
        <v>12.739847999999999</v>
      </c>
      <c r="K32" s="1">
        <v>151</v>
      </c>
      <c r="L32" s="2">
        <v>2700</v>
      </c>
      <c r="M32" s="2">
        <v>775</v>
      </c>
      <c r="N32" s="2">
        <v>12.612</v>
      </c>
      <c r="O32" s="51">
        <f t="shared" si="11"/>
        <v>12.717224</v>
      </c>
      <c r="P32" s="1">
        <v>211</v>
      </c>
      <c r="Q32" s="2">
        <v>3200</v>
      </c>
      <c r="R32" s="2">
        <v>775</v>
      </c>
      <c r="S32" s="2">
        <v>12.917999999999999</v>
      </c>
      <c r="T32" s="63">
        <f t="shared" si="9"/>
        <v>12.752557999999999</v>
      </c>
      <c r="U32" s="1">
        <v>271</v>
      </c>
      <c r="V32" s="2">
        <v>1000</v>
      </c>
      <c r="W32" s="2">
        <v>5575</v>
      </c>
      <c r="X32" s="2">
        <v>12.701000000000001</v>
      </c>
      <c r="Y32" s="51">
        <f t="shared" si="4"/>
        <v>12.713700999999999</v>
      </c>
      <c r="Z32" s="1">
        <v>391</v>
      </c>
      <c r="AA32" s="2">
        <v>1500</v>
      </c>
      <c r="AB32" s="2">
        <v>5575</v>
      </c>
      <c r="AC32" s="2">
        <v>12.882999999999999</v>
      </c>
      <c r="AD32" s="51">
        <f t="shared" si="5"/>
        <v>12.676871999999999</v>
      </c>
      <c r="AE32" s="1">
        <v>511</v>
      </c>
      <c r="AF32" s="2">
        <v>2700</v>
      </c>
      <c r="AG32" s="2">
        <v>5575</v>
      </c>
      <c r="AH32" s="2">
        <v>12.602</v>
      </c>
      <c r="AI32" s="51">
        <f t="shared" si="6"/>
        <v>12.707204000000001</v>
      </c>
      <c r="AJ32" s="1">
        <v>631</v>
      </c>
      <c r="AK32" s="2">
        <v>3200</v>
      </c>
      <c r="AL32" s="2">
        <v>5575</v>
      </c>
      <c r="AM32" s="2">
        <v>12.878</v>
      </c>
      <c r="AN32" s="51">
        <f t="shared" si="7"/>
        <v>12.713317999999999</v>
      </c>
      <c r="AP32" s="10"/>
      <c r="AQ32" s="11"/>
      <c r="AR32" s="11"/>
      <c r="AS32" s="11"/>
      <c r="AT32" s="12"/>
      <c r="AU32" s="11"/>
      <c r="AV32" s="11"/>
      <c r="AW32" s="11"/>
      <c r="AX32" s="13"/>
    </row>
    <row r="33" spans="1:50" x14ac:dyDescent="0.25">
      <c r="A33" s="1">
        <v>32</v>
      </c>
      <c r="B33" s="2">
        <v>1000</v>
      </c>
      <c r="C33" s="2">
        <v>800</v>
      </c>
      <c r="D33" s="2">
        <v>12.725</v>
      </c>
      <c r="E33" s="51">
        <f t="shared" si="10"/>
        <v>12.737724999999998</v>
      </c>
      <c r="F33" s="1">
        <v>92</v>
      </c>
      <c r="G33" s="2">
        <v>1500</v>
      </c>
      <c r="H33" s="2">
        <v>800</v>
      </c>
      <c r="I33" s="2">
        <v>12.946999999999999</v>
      </c>
      <c r="J33" s="51">
        <f t="shared" si="8"/>
        <v>12.739847999999999</v>
      </c>
      <c r="K33" s="1">
        <v>152</v>
      </c>
      <c r="L33" s="2">
        <v>2700</v>
      </c>
      <c r="M33" s="2">
        <v>800</v>
      </c>
      <c r="N33" s="2">
        <v>12.631</v>
      </c>
      <c r="O33" s="51">
        <f t="shared" si="11"/>
        <v>12.736262</v>
      </c>
      <c r="P33" s="1">
        <v>212</v>
      </c>
      <c r="Q33" s="2">
        <v>3200</v>
      </c>
      <c r="R33" s="2">
        <v>800</v>
      </c>
      <c r="S33" s="2">
        <v>12.888</v>
      </c>
      <c r="T33" s="63">
        <f t="shared" si="9"/>
        <v>12.723127999999999</v>
      </c>
      <c r="U33" s="1">
        <v>272</v>
      </c>
      <c r="V33" s="2">
        <v>1000</v>
      </c>
      <c r="W33" s="2">
        <v>5600</v>
      </c>
      <c r="X33" s="2">
        <v>12.686</v>
      </c>
      <c r="Y33" s="51">
        <f t="shared" si="4"/>
        <v>12.698685999999999</v>
      </c>
      <c r="Z33" s="1">
        <v>392</v>
      </c>
      <c r="AA33" s="2">
        <v>1500</v>
      </c>
      <c r="AB33" s="2">
        <v>5600</v>
      </c>
      <c r="AC33" s="2">
        <v>12.946999999999999</v>
      </c>
      <c r="AD33" s="51">
        <f t="shared" si="5"/>
        <v>12.739847999999999</v>
      </c>
      <c r="AE33" s="1">
        <v>512</v>
      </c>
      <c r="AF33" s="2">
        <v>2700</v>
      </c>
      <c r="AG33" s="2">
        <v>5600</v>
      </c>
      <c r="AH33" s="2">
        <v>12.587</v>
      </c>
      <c r="AI33" s="51">
        <f t="shared" si="6"/>
        <v>12.692174</v>
      </c>
      <c r="AJ33" s="1">
        <v>632</v>
      </c>
      <c r="AK33" s="2">
        <v>3200</v>
      </c>
      <c r="AL33" s="2">
        <v>5600</v>
      </c>
      <c r="AM33" s="2">
        <v>12.843999999999999</v>
      </c>
      <c r="AN33" s="51">
        <f t="shared" si="7"/>
        <v>12.679964</v>
      </c>
      <c r="AP33" s="10"/>
      <c r="AQ33" s="11"/>
      <c r="AR33" s="11"/>
      <c r="AS33" s="11"/>
      <c r="AT33" s="12"/>
      <c r="AU33" s="11"/>
      <c r="AV33" s="11"/>
      <c r="AW33" s="11"/>
      <c r="AX33" s="13"/>
    </row>
    <row r="34" spans="1:50" x14ac:dyDescent="0.25">
      <c r="A34" s="1">
        <v>33</v>
      </c>
      <c r="B34" s="2">
        <v>1000</v>
      </c>
      <c r="C34" s="2">
        <v>825</v>
      </c>
      <c r="D34" s="2">
        <v>12.71</v>
      </c>
      <c r="E34" s="51">
        <f t="shared" si="10"/>
        <v>12.722709999999999</v>
      </c>
      <c r="F34" s="1">
        <v>93</v>
      </c>
      <c r="G34" s="2">
        <v>1500</v>
      </c>
      <c r="H34" s="2">
        <v>825</v>
      </c>
      <c r="I34" s="2">
        <v>12.938000000000001</v>
      </c>
      <c r="J34" s="51">
        <f t="shared" si="8"/>
        <v>12.730992000000001</v>
      </c>
      <c r="K34" s="1">
        <v>153</v>
      </c>
      <c r="L34" s="2">
        <v>2700</v>
      </c>
      <c r="M34" s="2">
        <v>825</v>
      </c>
      <c r="N34" s="2">
        <v>12.622</v>
      </c>
      <c r="O34" s="51">
        <f t="shared" si="11"/>
        <v>12.727244000000001</v>
      </c>
      <c r="P34" s="1">
        <v>213</v>
      </c>
      <c r="Q34" s="2">
        <v>3200</v>
      </c>
      <c r="R34" s="2">
        <v>825</v>
      </c>
      <c r="S34" s="2">
        <v>12.878</v>
      </c>
      <c r="T34" s="63">
        <f t="shared" si="9"/>
        <v>12.713317999999999</v>
      </c>
      <c r="U34" s="1">
        <v>273</v>
      </c>
      <c r="V34" s="2">
        <v>1000</v>
      </c>
      <c r="W34" s="2">
        <v>5625</v>
      </c>
      <c r="X34" s="2">
        <v>12.705</v>
      </c>
      <c r="Y34" s="51">
        <f t="shared" si="4"/>
        <v>12.717704999999999</v>
      </c>
      <c r="Z34" s="1">
        <v>393</v>
      </c>
      <c r="AA34" s="2">
        <v>1500</v>
      </c>
      <c r="AB34" s="2">
        <v>5625</v>
      </c>
      <c r="AC34" s="2">
        <v>12.938000000000001</v>
      </c>
      <c r="AD34" s="51">
        <f t="shared" si="5"/>
        <v>12.730992000000001</v>
      </c>
      <c r="AE34" s="1">
        <v>513</v>
      </c>
      <c r="AF34" s="2">
        <v>2700</v>
      </c>
      <c r="AG34" s="2">
        <v>5625</v>
      </c>
      <c r="AH34" s="2">
        <v>12.597</v>
      </c>
      <c r="AI34" s="51">
        <f t="shared" si="6"/>
        <v>12.702194</v>
      </c>
      <c r="AJ34" s="1">
        <v>633</v>
      </c>
      <c r="AK34" s="2">
        <v>3200</v>
      </c>
      <c r="AL34" s="2">
        <v>5625</v>
      </c>
      <c r="AM34" s="2">
        <v>12.859</v>
      </c>
      <c r="AN34" s="51">
        <f t="shared" si="7"/>
        <v>12.694679000000001</v>
      </c>
      <c r="AP34" s="10"/>
      <c r="AQ34" s="11"/>
      <c r="AR34" s="11"/>
      <c r="AS34" s="11"/>
      <c r="AT34" s="12"/>
      <c r="AU34" s="11"/>
      <c r="AV34" s="11"/>
      <c r="AW34" s="11"/>
      <c r="AX34" s="13"/>
    </row>
    <row r="35" spans="1:50" ht="17.25" thickBot="1" x14ac:dyDescent="0.3">
      <c r="A35" s="1">
        <v>34</v>
      </c>
      <c r="B35" s="2">
        <v>1000</v>
      </c>
      <c r="C35" s="2">
        <v>850</v>
      </c>
      <c r="D35" s="2">
        <v>12.71</v>
      </c>
      <c r="E35" s="51">
        <f t="shared" si="10"/>
        <v>12.722709999999999</v>
      </c>
      <c r="F35" s="1">
        <v>94</v>
      </c>
      <c r="G35" s="2">
        <v>1500</v>
      </c>
      <c r="H35" s="2">
        <v>850</v>
      </c>
      <c r="I35" s="2">
        <v>12.957000000000001</v>
      </c>
      <c r="J35" s="51">
        <f t="shared" si="8"/>
        <v>12.749688000000001</v>
      </c>
      <c r="K35" s="1">
        <v>154</v>
      </c>
      <c r="L35" s="2">
        <v>2700</v>
      </c>
      <c r="M35" s="2">
        <v>850</v>
      </c>
      <c r="N35" s="2">
        <v>12.622</v>
      </c>
      <c r="O35" s="51">
        <f t="shared" si="11"/>
        <v>12.727244000000001</v>
      </c>
      <c r="P35" s="1">
        <v>214</v>
      </c>
      <c r="Q35" s="2">
        <v>3200</v>
      </c>
      <c r="R35" s="2">
        <v>850</v>
      </c>
      <c r="S35" s="2">
        <v>12.888</v>
      </c>
      <c r="T35" s="63">
        <f t="shared" si="9"/>
        <v>12.723127999999999</v>
      </c>
      <c r="U35" s="1">
        <v>274</v>
      </c>
      <c r="V35" s="2">
        <v>1000</v>
      </c>
      <c r="W35" s="2">
        <v>5650</v>
      </c>
      <c r="X35" s="2">
        <v>12.676</v>
      </c>
      <c r="Y35" s="51">
        <f t="shared" si="4"/>
        <v>12.688675999999999</v>
      </c>
      <c r="Z35" s="1">
        <v>394</v>
      </c>
      <c r="AA35" s="2">
        <v>1500</v>
      </c>
      <c r="AB35" s="2">
        <v>5650</v>
      </c>
      <c r="AC35" s="2">
        <v>12.893000000000001</v>
      </c>
      <c r="AD35" s="51">
        <f t="shared" si="5"/>
        <v>12.686712</v>
      </c>
      <c r="AE35" s="1">
        <v>514</v>
      </c>
      <c r="AF35" s="2">
        <v>2700</v>
      </c>
      <c r="AG35" s="2">
        <v>5650</v>
      </c>
      <c r="AH35" s="2">
        <v>12.597</v>
      </c>
      <c r="AI35" s="51">
        <f t="shared" si="6"/>
        <v>12.702194</v>
      </c>
      <c r="AJ35" s="1">
        <v>634</v>
      </c>
      <c r="AK35" s="2">
        <v>3200</v>
      </c>
      <c r="AL35" s="2">
        <v>5650</v>
      </c>
      <c r="AM35" s="2">
        <v>12.872999999999999</v>
      </c>
      <c r="AN35" s="51">
        <f t="shared" si="7"/>
        <v>12.708412999999998</v>
      </c>
      <c r="AP35" s="17"/>
      <c r="AQ35" s="18"/>
      <c r="AR35" s="18"/>
      <c r="AS35" s="18"/>
      <c r="AT35" s="19"/>
      <c r="AU35" s="18"/>
      <c r="AV35" s="18"/>
      <c r="AW35" s="18"/>
      <c r="AX35" s="20"/>
    </row>
    <row r="36" spans="1:50" x14ac:dyDescent="0.25">
      <c r="A36" s="1">
        <v>35</v>
      </c>
      <c r="B36" s="2">
        <v>1000</v>
      </c>
      <c r="C36" s="2">
        <v>875</v>
      </c>
      <c r="D36" s="2">
        <v>12.71</v>
      </c>
      <c r="E36" s="51">
        <f t="shared" si="10"/>
        <v>12.722709999999999</v>
      </c>
      <c r="F36" s="1">
        <v>95</v>
      </c>
      <c r="G36" s="2">
        <v>1500</v>
      </c>
      <c r="H36" s="2">
        <v>875</v>
      </c>
      <c r="I36" s="2">
        <v>12.942</v>
      </c>
      <c r="J36" s="51">
        <f t="shared" si="8"/>
        <v>12.734928</v>
      </c>
      <c r="K36" s="1">
        <v>155</v>
      </c>
      <c r="L36" s="2">
        <v>2700</v>
      </c>
      <c r="M36" s="2">
        <v>875</v>
      </c>
      <c r="N36" s="2">
        <v>12.617000000000001</v>
      </c>
      <c r="O36" s="51">
        <f t="shared" si="11"/>
        <v>12.722234</v>
      </c>
      <c r="P36" s="1">
        <v>215</v>
      </c>
      <c r="Q36" s="2">
        <v>3200</v>
      </c>
      <c r="R36" s="2">
        <v>875</v>
      </c>
      <c r="S36" s="2">
        <v>12.898</v>
      </c>
      <c r="T36" s="63">
        <f t="shared" si="9"/>
        <v>12.732937999999999</v>
      </c>
      <c r="U36" s="1">
        <v>275</v>
      </c>
      <c r="V36" s="2">
        <v>1000</v>
      </c>
      <c r="W36" s="2">
        <v>5675</v>
      </c>
      <c r="X36" s="2">
        <v>12.71</v>
      </c>
      <c r="Y36" s="51">
        <f t="shared" si="4"/>
        <v>12.722709999999999</v>
      </c>
      <c r="Z36" s="1">
        <v>395</v>
      </c>
      <c r="AA36" s="2">
        <v>1500</v>
      </c>
      <c r="AB36" s="2">
        <v>5675</v>
      </c>
      <c r="AC36" s="2">
        <v>12.917999999999999</v>
      </c>
      <c r="AD36" s="51">
        <f t="shared" si="5"/>
        <v>12.711312</v>
      </c>
      <c r="AE36" s="1">
        <v>515</v>
      </c>
      <c r="AF36" s="2">
        <v>2700</v>
      </c>
      <c r="AG36" s="2">
        <v>5675</v>
      </c>
      <c r="AH36" s="2">
        <v>12.587</v>
      </c>
      <c r="AI36" s="51">
        <f t="shared" si="6"/>
        <v>12.692174</v>
      </c>
      <c r="AJ36" s="1">
        <v>635</v>
      </c>
      <c r="AK36" s="2">
        <v>3200</v>
      </c>
      <c r="AL36" s="2">
        <v>5675</v>
      </c>
      <c r="AM36" s="2">
        <v>12.878</v>
      </c>
      <c r="AN36" s="51">
        <f t="shared" si="7"/>
        <v>12.713317999999999</v>
      </c>
    </row>
    <row r="37" spans="1:50" x14ac:dyDescent="0.25">
      <c r="A37" s="1">
        <v>36</v>
      </c>
      <c r="B37" s="2">
        <v>1000</v>
      </c>
      <c r="C37" s="2">
        <v>900</v>
      </c>
      <c r="D37" s="2">
        <v>12.715</v>
      </c>
      <c r="E37" s="51">
        <f t="shared" si="10"/>
        <v>12.727714999999998</v>
      </c>
      <c r="F37" s="1">
        <v>96</v>
      </c>
      <c r="G37" s="2">
        <v>1500</v>
      </c>
      <c r="H37" s="2">
        <v>900</v>
      </c>
      <c r="I37" s="2">
        <v>12.946999999999999</v>
      </c>
      <c r="J37" s="51">
        <f t="shared" si="8"/>
        <v>12.739847999999999</v>
      </c>
      <c r="K37" s="1">
        <v>156</v>
      </c>
      <c r="L37" s="2">
        <v>2700</v>
      </c>
      <c r="M37" s="2">
        <v>900</v>
      </c>
      <c r="N37" s="2">
        <v>12.602</v>
      </c>
      <c r="O37" s="51">
        <f t="shared" si="11"/>
        <v>12.707204000000001</v>
      </c>
      <c r="P37" s="1">
        <v>216</v>
      </c>
      <c r="Q37" s="2">
        <v>3200</v>
      </c>
      <c r="R37" s="2">
        <v>900</v>
      </c>
      <c r="S37" s="2">
        <v>12.898</v>
      </c>
      <c r="T37" s="63">
        <f t="shared" si="9"/>
        <v>12.732937999999999</v>
      </c>
      <c r="U37" s="1">
        <v>276</v>
      </c>
      <c r="V37" s="2">
        <v>1000</v>
      </c>
      <c r="W37" s="2">
        <v>5700</v>
      </c>
      <c r="X37" s="2">
        <v>12.686</v>
      </c>
      <c r="Y37" s="51">
        <f t="shared" si="4"/>
        <v>12.698685999999999</v>
      </c>
      <c r="Z37" s="1">
        <v>396</v>
      </c>
      <c r="AA37" s="2">
        <v>1500</v>
      </c>
      <c r="AB37" s="2">
        <v>5700</v>
      </c>
      <c r="AC37" s="2">
        <v>12.907999999999999</v>
      </c>
      <c r="AD37" s="51">
        <f t="shared" si="5"/>
        <v>12.701471999999999</v>
      </c>
      <c r="AE37" s="1">
        <v>516</v>
      </c>
      <c r="AF37" s="2">
        <v>2700</v>
      </c>
      <c r="AG37" s="2">
        <v>5700</v>
      </c>
      <c r="AH37" s="2">
        <v>12.602</v>
      </c>
      <c r="AI37" s="51">
        <f t="shared" si="6"/>
        <v>12.707204000000001</v>
      </c>
      <c r="AJ37" s="1">
        <v>636</v>
      </c>
      <c r="AK37" s="2">
        <v>3200</v>
      </c>
      <c r="AL37" s="2">
        <v>5700</v>
      </c>
      <c r="AM37" s="2">
        <v>12.868</v>
      </c>
      <c r="AN37" s="51">
        <f t="shared" si="7"/>
        <v>12.703507999999999</v>
      </c>
    </row>
    <row r="38" spans="1:50" x14ac:dyDescent="0.25">
      <c r="A38" s="1">
        <v>37</v>
      </c>
      <c r="B38" s="2">
        <v>1000</v>
      </c>
      <c r="C38" s="2">
        <v>925</v>
      </c>
      <c r="D38" s="2">
        <v>12.71</v>
      </c>
      <c r="E38" s="51">
        <f t="shared" si="10"/>
        <v>12.722709999999999</v>
      </c>
      <c r="F38" s="1">
        <v>97</v>
      </c>
      <c r="G38" s="2">
        <v>1500</v>
      </c>
      <c r="H38" s="2">
        <v>925</v>
      </c>
      <c r="I38" s="2">
        <v>12.952</v>
      </c>
      <c r="J38" s="51">
        <f t="shared" si="8"/>
        <v>12.744768000000001</v>
      </c>
      <c r="K38" s="1">
        <v>157</v>
      </c>
      <c r="L38" s="2">
        <v>2700</v>
      </c>
      <c r="M38" s="2">
        <v>925</v>
      </c>
      <c r="N38" s="2">
        <v>12.606999999999999</v>
      </c>
      <c r="O38" s="51">
        <f t="shared" si="11"/>
        <v>12.712213999999999</v>
      </c>
      <c r="P38" s="1">
        <v>217</v>
      </c>
      <c r="Q38" s="2">
        <v>3200</v>
      </c>
      <c r="R38" s="2">
        <v>925</v>
      </c>
      <c r="S38" s="2">
        <v>12.913</v>
      </c>
      <c r="T38" s="63">
        <f t="shared" si="9"/>
        <v>12.747653</v>
      </c>
      <c r="U38" s="1">
        <v>277</v>
      </c>
      <c r="V38" s="2">
        <v>1000</v>
      </c>
      <c r="W38" s="2">
        <v>5725</v>
      </c>
      <c r="X38" s="2">
        <v>12.676</v>
      </c>
      <c r="Y38" s="51">
        <f t="shared" si="4"/>
        <v>12.688675999999999</v>
      </c>
      <c r="Z38" s="1">
        <v>397</v>
      </c>
      <c r="AA38" s="2">
        <v>1500</v>
      </c>
      <c r="AB38" s="2">
        <v>5725</v>
      </c>
      <c r="AC38" s="2">
        <v>12.928000000000001</v>
      </c>
      <c r="AD38" s="51">
        <f t="shared" si="5"/>
        <v>12.721152</v>
      </c>
      <c r="AE38" s="1">
        <v>517</v>
      </c>
      <c r="AF38" s="2">
        <v>2700</v>
      </c>
      <c r="AG38" s="2">
        <v>5725</v>
      </c>
      <c r="AH38" s="2">
        <v>12.571999999999999</v>
      </c>
      <c r="AI38" s="51">
        <f t="shared" si="6"/>
        <v>12.677143999999998</v>
      </c>
      <c r="AJ38" s="1">
        <v>637</v>
      </c>
      <c r="AK38" s="2">
        <v>3200</v>
      </c>
      <c r="AL38" s="2">
        <v>5725</v>
      </c>
      <c r="AM38" s="2">
        <v>12.888</v>
      </c>
      <c r="AN38" s="51">
        <f t="shared" si="7"/>
        <v>12.723127999999999</v>
      </c>
    </row>
    <row r="39" spans="1:50" x14ac:dyDescent="0.25">
      <c r="A39" s="1">
        <v>38</v>
      </c>
      <c r="B39" s="2">
        <v>1000</v>
      </c>
      <c r="C39" s="2">
        <v>950</v>
      </c>
      <c r="D39" s="2">
        <v>12.72</v>
      </c>
      <c r="E39" s="51">
        <f t="shared" si="10"/>
        <v>12.732719999999999</v>
      </c>
      <c r="F39" s="1">
        <v>98</v>
      </c>
      <c r="G39" s="2">
        <v>1500</v>
      </c>
      <c r="H39" s="2">
        <v>950</v>
      </c>
      <c r="I39" s="2">
        <v>12.957000000000001</v>
      </c>
      <c r="J39" s="51">
        <f t="shared" si="8"/>
        <v>12.749688000000001</v>
      </c>
      <c r="K39" s="1">
        <v>158</v>
      </c>
      <c r="L39" s="2">
        <v>2700</v>
      </c>
      <c r="M39" s="2">
        <v>950</v>
      </c>
      <c r="N39" s="2">
        <v>12.635999999999999</v>
      </c>
      <c r="O39" s="51">
        <f t="shared" si="11"/>
        <v>12.741271999999999</v>
      </c>
      <c r="P39" s="1">
        <v>218</v>
      </c>
      <c r="Q39" s="2">
        <v>3200</v>
      </c>
      <c r="R39" s="2">
        <v>950</v>
      </c>
      <c r="S39" s="2">
        <v>12.903</v>
      </c>
      <c r="T39" s="63">
        <f t="shared" si="9"/>
        <v>12.737843</v>
      </c>
      <c r="U39" s="1">
        <v>278</v>
      </c>
      <c r="V39" s="2">
        <v>1000</v>
      </c>
      <c r="W39" s="2">
        <v>5750</v>
      </c>
      <c r="X39" s="2">
        <v>12.696</v>
      </c>
      <c r="Y39" s="51">
        <f t="shared" si="4"/>
        <v>12.708695999999998</v>
      </c>
      <c r="Z39" s="1">
        <v>398</v>
      </c>
      <c r="AA39" s="2">
        <v>1500</v>
      </c>
      <c r="AB39" s="2">
        <v>5750</v>
      </c>
      <c r="AC39" s="2">
        <v>12.933</v>
      </c>
      <c r="AD39" s="51">
        <f t="shared" si="5"/>
        <v>12.726072</v>
      </c>
      <c r="AE39" s="1">
        <v>518</v>
      </c>
      <c r="AF39" s="2">
        <v>2700</v>
      </c>
      <c r="AG39" s="2">
        <v>5750</v>
      </c>
      <c r="AH39" s="2">
        <v>12.587</v>
      </c>
      <c r="AI39" s="51">
        <f t="shared" si="6"/>
        <v>12.692174</v>
      </c>
      <c r="AJ39" s="1">
        <v>638</v>
      </c>
      <c r="AK39" s="2">
        <v>3200</v>
      </c>
      <c r="AL39" s="2">
        <v>5750</v>
      </c>
      <c r="AM39" s="2">
        <v>12.903</v>
      </c>
      <c r="AN39" s="51">
        <f t="shared" si="7"/>
        <v>12.737843</v>
      </c>
    </row>
    <row r="40" spans="1:50" x14ac:dyDescent="0.25">
      <c r="A40" s="1">
        <v>39</v>
      </c>
      <c r="B40" s="2">
        <v>1000</v>
      </c>
      <c r="C40" s="2">
        <v>975</v>
      </c>
      <c r="D40" s="2">
        <v>12.725</v>
      </c>
      <c r="E40" s="51">
        <f t="shared" si="10"/>
        <v>12.737724999999998</v>
      </c>
      <c r="F40" s="1">
        <v>99</v>
      </c>
      <c r="G40" s="2">
        <v>1500</v>
      </c>
      <c r="H40" s="2">
        <v>975</v>
      </c>
      <c r="I40" s="2">
        <v>12.933</v>
      </c>
      <c r="J40" s="51">
        <f t="shared" si="8"/>
        <v>12.726072</v>
      </c>
      <c r="K40" s="1">
        <v>159</v>
      </c>
      <c r="L40" s="2">
        <v>2700</v>
      </c>
      <c r="M40" s="2">
        <v>975</v>
      </c>
      <c r="N40" s="2">
        <v>12.622</v>
      </c>
      <c r="O40" s="51">
        <f t="shared" si="11"/>
        <v>12.727244000000001</v>
      </c>
      <c r="P40" s="1">
        <v>219</v>
      </c>
      <c r="Q40" s="2">
        <v>3200</v>
      </c>
      <c r="R40" s="2">
        <v>975</v>
      </c>
      <c r="S40" s="2">
        <v>12.923</v>
      </c>
      <c r="T40" s="63">
        <f t="shared" si="9"/>
        <v>12.757463</v>
      </c>
      <c r="U40" s="1">
        <v>279</v>
      </c>
      <c r="V40" s="2">
        <v>1000</v>
      </c>
      <c r="W40" s="2">
        <v>5775</v>
      </c>
      <c r="X40" s="2">
        <v>12.701000000000001</v>
      </c>
      <c r="Y40" s="51">
        <f t="shared" si="4"/>
        <v>12.713700999999999</v>
      </c>
      <c r="Z40" s="1">
        <v>399</v>
      </c>
      <c r="AA40" s="2">
        <v>1500</v>
      </c>
      <c r="AB40" s="2">
        <v>5775</v>
      </c>
      <c r="AC40" s="2">
        <v>12.913</v>
      </c>
      <c r="AD40" s="51">
        <f t="shared" si="5"/>
        <v>12.706391999999999</v>
      </c>
      <c r="AE40" s="1">
        <v>519</v>
      </c>
      <c r="AF40" s="2">
        <v>2700</v>
      </c>
      <c r="AG40" s="2">
        <v>5775</v>
      </c>
      <c r="AH40" s="2">
        <v>12.606999999999999</v>
      </c>
      <c r="AI40" s="51">
        <f t="shared" si="6"/>
        <v>12.712213999999999</v>
      </c>
      <c r="AJ40" s="1">
        <v>639</v>
      </c>
      <c r="AK40" s="2">
        <v>3200</v>
      </c>
      <c r="AL40" s="2">
        <v>5775</v>
      </c>
      <c r="AM40" s="2">
        <v>12.898</v>
      </c>
      <c r="AN40" s="51">
        <f t="shared" si="7"/>
        <v>12.732937999999999</v>
      </c>
    </row>
    <row r="41" spans="1:50" x14ac:dyDescent="0.25">
      <c r="A41" s="1">
        <v>40</v>
      </c>
      <c r="B41" s="2">
        <v>1000</v>
      </c>
      <c r="C41" s="2">
        <v>1000</v>
      </c>
      <c r="D41" s="2">
        <v>12.701000000000001</v>
      </c>
      <c r="E41" s="51">
        <f t="shared" si="10"/>
        <v>12.713700999999999</v>
      </c>
      <c r="F41" s="1">
        <v>100</v>
      </c>
      <c r="G41" s="2">
        <v>1500</v>
      </c>
      <c r="H41" s="2">
        <v>1000</v>
      </c>
      <c r="I41" s="2">
        <v>12.946999999999999</v>
      </c>
      <c r="J41" s="51">
        <f t="shared" si="8"/>
        <v>12.739847999999999</v>
      </c>
      <c r="K41" s="1">
        <v>160</v>
      </c>
      <c r="L41" s="2">
        <v>2700</v>
      </c>
      <c r="M41" s="2">
        <v>1000</v>
      </c>
      <c r="N41" s="2">
        <v>12.612</v>
      </c>
      <c r="O41" s="51">
        <f t="shared" si="11"/>
        <v>12.717224</v>
      </c>
      <c r="P41" s="1">
        <v>220</v>
      </c>
      <c r="Q41" s="2">
        <v>3200</v>
      </c>
      <c r="R41" s="2">
        <v>1000</v>
      </c>
      <c r="S41" s="2">
        <v>12.868</v>
      </c>
      <c r="T41" s="63">
        <f t="shared" si="9"/>
        <v>12.703507999999999</v>
      </c>
      <c r="U41" s="1">
        <v>280</v>
      </c>
      <c r="V41" s="2">
        <v>1000</v>
      </c>
      <c r="W41" s="2">
        <v>5800</v>
      </c>
      <c r="X41" s="2">
        <v>12.691000000000001</v>
      </c>
      <c r="Y41" s="51">
        <f t="shared" si="4"/>
        <v>12.703690999999999</v>
      </c>
      <c r="Z41" s="1">
        <v>400</v>
      </c>
      <c r="AA41" s="2">
        <v>1500</v>
      </c>
      <c r="AB41" s="2">
        <v>5800</v>
      </c>
      <c r="AC41" s="2">
        <v>12.928000000000001</v>
      </c>
      <c r="AD41" s="51">
        <f t="shared" si="5"/>
        <v>12.721152</v>
      </c>
      <c r="AE41" s="1">
        <v>520</v>
      </c>
      <c r="AF41" s="2">
        <v>2700</v>
      </c>
      <c r="AG41" s="2">
        <v>5800</v>
      </c>
      <c r="AH41" s="2">
        <v>12.597</v>
      </c>
      <c r="AI41" s="51">
        <f t="shared" si="6"/>
        <v>12.702194</v>
      </c>
      <c r="AJ41" s="1">
        <v>640</v>
      </c>
      <c r="AK41" s="2">
        <v>3200</v>
      </c>
      <c r="AL41" s="2">
        <v>5800</v>
      </c>
      <c r="AM41" s="2">
        <v>12.863</v>
      </c>
      <c r="AN41" s="51">
        <f t="shared" si="7"/>
        <v>12.698602999999999</v>
      </c>
    </row>
    <row r="42" spans="1:50" x14ac:dyDescent="0.25">
      <c r="A42" s="1">
        <v>41</v>
      </c>
      <c r="B42" s="2">
        <v>1000</v>
      </c>
      <c r="C42" s="2">
        <v>1025</v>
      </c>
      <c r="D42" s="2">
        <v>12.705</v>
      </c>
      <c r="E42" s="51">
        <f t="shared" si="10"/>
        <v>12.717704999999999</v>
      </c>
      <c r="F42" s="1">
        <v>101</v>
      </c>
      <c r="G42" s="2">
        <v>1500</v>
      </c>
      <c r="H42" s="2">
        <v>1025</v>
      </c>
      <c r="I42" s="2">
        <v>12.942</v>
      </c>
      <c r="J42" s="51">
        <f t="shared" si="8"/>
        <v>12.734928</v>
      </c>
      <c r="K42" s="1">
        <v>161</v>
      </c>
      <c r="L42" s="2">
        <v>2700</v>
      </c>
      <c r="M42" s="2">
        <v>1025</v>
      </c>
      <c r="N42" s="2">
        <v>12.617000000000001</v>
      </c>
      <c r="O42" s="51">
        <f t="shared" si="11"/>
        <v>12.722234</v>
      </c>
      <c r="P42" s="1">
        <v>221</v>
      </c>
      <c r="Q42" s="2">
        <v>3200</v>
      </c>
      <c r="R42" s="2">
        <v>1025</v>
      </c>
      <c r="S42" s="2">
        <v>12.893000000000001</v>
      </c>
      <c r="T42" s="63">
        <f t="shared" si="9"/>
        <v>12.728033</v>
      </c>
      <c r="U42" s="1">
        <v>281</v>
      </c>
      <c r="V42" s="2">
        <v>1000</v>
      </c>
      <c r="W42" s="2">
        <v>5825</v>
      </c>
      <c r="X42" s="2">
        <v>12.696</v>
      </c>
      <c r="Y42" s="51">
        <f t="shared" si="4"/>
        <v>12.708695999999998</v>
      </c>
      <c r="Z42" s="1">
        <v>401</v>
      </c>
      <c r="AA42" s="2">
        <v>1500</v>
      </c>
      <c r="AB42" s="2">
        <v>5825</v>
      </c>
      <c r="AC42" s="2">
        <v>12.903</v>
      </c>
      <c r="AD42" s="51">
        <f t="shared" si="5"/>
        <v>12.696552000000001</v>
      </c>
      <c r="AE42" s="1">
        <v>521</v>
      </c>
      <c r="AF42" s="2">
        <v>2700</v>
      </c>
      <c r="AG42" s="2">
        <v>5825</v>
      </c>
      <c r="AH42" s="2">
        <v>12.602</v>
      </c>
      <c r="AI42" s="51">
        <f t="shared" si="6"/>
        <v>12.707204000000001</v>
      </c>
      <c r="AJ42" s="1">
        <v>641</v>
      </c>
      <c r="AK42" s="2">
        <v>3200</v>
      </c>
      <c r="AL42" s="2">
        <v>5825</v>
      </c>
      <c r="AM42" s="2">
        <v>12.888</v>
      </c>
      <c r="AN42" s="51">
        <f t="shared" si="7"/>
        <v>12.723127999999999</v>
      </c>
    </row>
    <row r="43" spans="1:50" x14ac:dyDescent="0.25">
      <c r="A43" s="1">
        <v>42</v>
      </c>
      <c r="B43" s="2">
        <v>1000</v>
      </c>
      <c r="C43" s="2">
        <v>1050</v>
      </c>
      <c r="D43" s="2">
        <v>12.696</v>
      </c>
      <c r="E43" s="51">
        <f t="shared" si="10"/>
        <v>12.708695999999998</v>
      </c>
      <c r="F43" s="1">
        <v>102</v>
      </c>
      <c r="G43" s="2">
        <v>1500</v>
      </c>
      <c r="H43" s="2">
        <v>1050</v>
      </c>
      <c r="I43" s="2">
        <v>12.907999999999999</v>
      </c>
      <c r="J43" s="51">
        <f t="shared" si="8"/>
        <v>12.701471999999999</v>
      </c>
      <c r="K43" s="1">
        <v>162</v>
      </c>
      <c r="L43" s="2">
        <v>2700</v>
      </c>
      <c r="M43" s="2">
        <v>1050</v>
      </c>
      <c r="N43" s="2">
        <v>12.612</v>
      </c>
      <c r="O43" s="51">
        <f t="shared" si="11"/>
        <v>12.717224</v>
      </c>
      <c r="P43" s="1">
        <v>222</v>
      </c>
      <c r="Q43" s="2">
        <v>3200</v>
      </c>
      <c r="R43" s="2">
        <v>1050</v>
      </c>
      <c r="S43" s="2">
        <v>12.928000000000001</v>
      </c>
      <c r="T43" s="63">
        <f t="shared" si="9"/>
        <v>12.762368</v>
      </c>
      <c r="U43" s="1">
        <v>282</v>
      </c>
      <c r="V43" s="2">
        <v>1000</v>
      </c>
      <c r="W43" s="2">
        <v>5850</v>
      </c>
      <c r="X43" s="2">
        <v>12.676</v>
      </c>
      <c r="Y43" s="51">
        <f t="shared" si="4"/>
        <v>12.688675999999999</v>
      </c>
      <c r="Z43" s="1">
        <v>402</v>
      </c>
      <c r="AA43" s="2">
        <v>1500</v>
      </c>
      <c r="AB43" s="2">
        <v>5850</v>
      </c>
      <c r="AC43" s="2">
        <v>12.907999999999999</v>
      </c>
      <c r="AD43" s="51">
        <f t="shared" si="5"/>
        <v>12.701471999999999</v>
      </c>
      <c r="AE43" s="1">
        <v>522</v>
      </c>
      <c r="AF43" s="2">
        <v>2700</v>
      </c>
      <c r="AG43" s="2">
        <v>5850</v>
      </c>
      <c r="AH43" s="2">
        <v>12.606999999999999</v>
      </c>
      <c r="AI43" s="51">
        <f t="shared" si="6"/>
        <v>12.712213999999999</v>
      </c>
      <c r="AJ43" s="1">
        <v>642</v>
      </c>
      <c r="AK43" s="2">
        <v>3200</v>
      </c>
      <c r="AL43" s="2">
        <v>5850</v>
      </c>
      <c r="AM43" s="2">
        <v>12.872999999999999</v>
      </c>
      <c r="AN43" s="51">
        <f t="shared" si="7"/>
        <v>12.708412999999998</v>
      </c>
    </row>
    <row r="44" spans="1:50" x14ac:dyDescent="0.25">
      <c r="A44" s="1">
        <v>43</v>
      </c>
      <c r="B44" s="2">
        <v>1000</v>
      </c>
      <c r="C44" s="2">
        <v>1075</v>
      </c>
      <c r="D44" s="2">
        <v>12.71</v>
      </c>
      <c r="E44" s="51">
        <f t="shared" si="10"/>
        <v>12.722709999999999</v>
      </c>
      <c r="F44" s="1">
        <v>103</v>
      </c>
      <c r="G44" s="2">
        <v>1500</v>
      </c>
      <c r="H44" s="2">
        <v>1075</v>
      </c>
      <c r="I44" s="2">
        <v>12.928000000000001</v>
      </c>
      <c r="J44" s="51">
        <f t="shared" si="8"/>
        <v>12.721152</v>
      </c>
      <c r="K44" s="1">
        <v>163</v>
      </c>
      <c r="L44" s="2">
        <v>2700</v>
      </c>
      <c r="M44" s="2">
        <v>1075</v>
      </c>
      <c r="N44" s="2">
        <v>12.617000000000001</v>
      </c>
      <c r="O44" s="51">
        <f t="shared" si="11"/>
        <v>12.722234</v>
      </c>
      <c r="P44" s="1">
        <v>223</v>
      </c>
      <c r="Q44" s="2">
        <v>3200</v>
      </c>
      <c r="R44" s="2">
        <v>1075</v>
      </c>
      <c r="S44" s="2">
        <v>12.917999999999999</v>
      </c>
      <c r="T44" s="63">
        <f t="shared" si="9"/>
        <v>12.752557999999999</v>
      </c>
      <c r="U44" s="1">
        <v>283</v>
      </c>
      <c r="V44" s="2">
        <v>1000</v>
      </c>
      <c r="W44" s="2">
        <v>5875</v>
      </c>
      <c r="X44" s="2">
        <v>12.680999999999999</v>
      </c>
      <c r="Y44" s="51">
        <f t="shared" si="4"/>
        <v>12.693680999999998</v>
      </c>
      <c r="Z44" s="1">
        <v>403</v>
      </c>
      <c r="AA44" s="2">
        <v>1500</v>
      </c>
      <c r="AB44" s="2">
        <v>5875</v>
      </c>
      <c r="AC44" s="2">
        <v>12.928000000000001</v>
      </c>
      <c r="AD44" s="51">
        <f t="shared" si="5"/>
        <v>12.721152</v>
      </c>
      <c r="AE44" s="1">
        <v>523</v>
      </c>
      <c r="AF44" s="2">
        <v>2700</v>
      </c>
      <c r="AG44" s="2">
        <v>5875</v>
      </c>
      <c r="AH44" s="2">
        <v>12.612</v>
      </c>
      <c r="AI44" s="51">
        <f t="shared" si="6"/>
        <v>12.717224</v>
      </c>
      <c r="AJ44" s="1">
        <v>643</v>
      </c>
      <c r="AK44" s="2">
        <v>3200</v>
      </c>
      <c r="AL44" s="2">
        <v>5875</v>
      </c>
      <c r="AM44" s="2">
        <v>12.872999999999999</v>
      </c>
      <c r="AN44" s="51">
        <f t="shared" si="7"/>
        <v>12.708412999999998</v>
      </c>
    </row>
    <row r="45" spans="1:50" x14ac:dyDescent="0.25">
      <c r="A45" s="1">
        <v>44</v>
      </c>
      <c r="B45" s="2">
        <v>1000</v>
      </c>
      <c r="C45" s="2">
        <v>1100</v>
      </c>
      <c r="D45" s="2">
        <v>12.71</v>
      </c>
      <c r="E45" s="51">
        <f t="shared" si="10"/>
        <v>12.722709999999999</v>
      </c>
      <c r="F45" s="1">
        <v>104</v>
      </c>
      <c r="G45" s="2">
        <v>1500</v>
      </c>
      <c r="H45" s="2">
        <v>1100</v>
      </c>
      <c r="I45" s="2">
        <v>12.913</v>
      </c>
      <c r="J45" s="51">
        <f t="shared" si="8"/>
        <v>12.706391999999999</v>
      </c>
      <c r="K45" s="1">
        <v>164</v>
      </c>
      <c r="L45" s="2">
        <v>2700</v>
      </c>
      <c r="M45" s="2">
        <v>1100</v>
      </c>
      <c r="N45" s="2">
        <v>12.617000000000001</v>
      </c>
      <c r="O45" s="51">
        <f t="shared" si="11"/>
        <v>12.722234</v>
      </c>
      <c r="P45" s="1">
        <v>224</v>
      </c>
      <c r="Q45" s="2">
        <v>3200</v>
      </c>
      <c r="R45" s="2">
        <v>1100</v>
      </c>
      <c r="S45" s="2">
        <v>12.893000000000001</v>
      </c>
      <c r="T45" s="63">
        <f t="shared" si="9"/>
        <v>12.728033</v>
      </c>
      <c r="U45" s="1">
        <v>284</v>
      </c>
      <c r="V45" s="2">
        <v>1000</v>
      </c>
      <c r="W45" s="2">
        <v>5900</v>
      </c>
      <c r="X45" s="2">
        <v>12.686</v>
      </c>
      <c r="Y45" s="51">
        <f t="shared" si="4"/>
        <v>12.698685999999999</v>
      </c>
      <c r="Z45" s="1">
        <v>404</v>
      </c>
      <c r="AA45" s="2">
        <v>1500</v>
      </c>
      <c r="AB45" s="2">
        <v>5900</v>
      </c>
      <c r="AC45" s="2">
        <v>12.928000000000001</v>
      </c>
      <c r="AD45" s="51">
        <f t="shared" si="5"/>
        <v>12.721152</v>
      </c>
      <c r="AE45" s="1">
        <v>524</v>
      </c>
      <c r="AF45" s="2">
        <v>2700</v>
      </c>
      <c r="AG45" s="2">
        <v>5900</v>
      </c>
      <c r="AH45" s="2">
        <v>12.587</v>
      </c>
      <c r="AI45" s="51">
        <f t="shared" si="6"/>
        <v>12.692174</v>
      </c>
      <c r="AJ45" s="1">
        <v>644</v>
      </c>
      <c r="AK45" s="2">
        <v>3200</v>
      </c>
      <c r="AL45" s="2">
        <v>5900</v>
      </c>
      <c r="AM45" s="2">
        <v>12.872999999999999</v>
      </c>
      <c r="AN45" s="51">
        <f t="shared" si="7"/>
        <v>12.708412999999998</v>
      </c>
    </row>
    <row r="46" spans="1:50" x14ac:dyDescent="0.25">
      <c r="A46" s="1">
        <v>45</v>
      </c>
      <c r="B46" s="2">
        <v>1000</v>
      </c>
      <c r="C46" s="2">
        <v>1125</v>
      </c>
      <c r="D46" s="2">
        <v>12.701000000000001</v>
      </c>
      <c r="E46" s="51">
        <f t="shared" si="10"/>
        <v>12.713700999999999</v>
      </c>
      <c r="F46" s="1">
        <v>105</v>
      </c>
      <c r="G46" s="2">
        <v>1500</v>
      </c>
      <c r="H46" s="2">
        <v>1125</v>
      </c>
      <c r="I46" s="2">
        <v>12.933</v>
      </c>
      <c r="J46" s="51">
        <f t="shared" si="8"/>
        <v>12.726072</v>
      </c>
      <c r="K46" s="1">
        <v>165</v>
      </c>
      <c r="L46" s="2">
        <v>2700</v>
      </c>
      <c r="M46" s="2">
        <v>1125</v>
      </c>
      <c r="N46" s="2">
        <v>12.622</v>
      </c>
      <c r="O46" s="51">
        <f t="shared" si="11"/>
        <v>12.727244000000001</v>
      </c>
      <c r="P46" s="1">
        <v>225</v>
      </c>
      <c r="Q46" s="2">
        <v>3200</v>
      </c>
      <c r="R46" s="2">
        <v>1125</v>
      </c>
      <c r="S46" s="2">
        <v>12.913</v>
      </c>
      <c r="T46" s="63">
        <f t="shared" si="9"/>
        <v>12.747653</v>
      </c>
      <c r="U46" s="1">
        <v>285</v>
      </c>
      <c r="V46" s="2">
        <v>1000</v>
      </c>
      <c r="W46" s="2">
        <v>5925</v>
      </c>
      <c r="X46" s="2">
        <v>12.680999999999999</v>
      </c>
      <c r="Y46" s="51">
        <f t="shared" si="4"/>
        <v>12.693680999999998</v>
      </c>
      <c r="Z46" s="1">
        <v>405</v>
      </c>
      <c r="AA46" s="2">
        <v>1500</v>
      </c>
      <c r="AB46" s="2">
        <v>5925</v>
      </c>
      <c r="AC46" s="2">
        <v>12.923</v>
      </c>
      <c r="AD46" s="51">
        <f t="shared" si="5"/>
        <v>12.716232</v>
      </c>
      <c r="AE46" s="1">
        <v>525</v>
      </c>
      <c r="AF46" s="2">
        <v>2700</v>
      </c>
      <c r="AG46" s="2">
        <v>5925</v>
      </c>
      <c r="AH46" s="2">
        <v>12.597</v>
      </c>
      <c r="AI46" s="51">
        <f t="shared" si="6"/>
        <v>12.702194</v>
      </c>
      <c r="AJ46" s="1">
        <v>645</v>
      </c>
      <c r="AK46" s="2">
        <v>3200</v>
      </c>
      <c r="AL46" s="2">
        <v>5925</v>
      </c>
      <c r="AM46" s="2">
        <v>12.868</v>
      </c>
      <c r="AN46" s="51">
        <f t="shared" si="7"/>
        <v>12.703507999999999</v>
      </c>
    </row>
    <row r="47" spans="1:50" x14ac:dyDescent="0.25">
      <c r="A47" s="1">
        <v>46</v>
      </c>
      <c r="B47" s="2">
        <v>1000</v>
      </c>
      <c r="C47" s="2">
        <v>1150</v>
      </c>
      <c r="D47" s="2">
        <v>12.701000000000001</v>
      </c>
      <c r="E47" s="51">
        <f t="shared" si="10"/>
        <v>12.713700999999999</v>
      </c>
      <c r="F47" s="1">
        <v>106</v>
      </c>
      <c r="G47" s="2">
        <v>1500</v>
      </c>
      <c r="H47" s="2">
        <v>1150</v>
      </c>
      <c r="I47" s="2">
        <v>12.933</v>
      </c>
      <c r="J47" s="51">
        <f t="shared" si="8"/>
        <v>12.726072</v>
      </c>
      <c r="K47" s="1">
        <v>166</v>
      </c>
      <c r="L47" s="2">
        <v>2700</v>
      </c>
      <c r="M47" s="2">
        <v>1150</v>
      </c>
      <c r="N47" s="2">
        <v>12.617000000000001</v>
      </c>
      <c r="O47" s="51">
        <f t="shared" si="11"/>
        <v>12.722234</v>
      </c>
      <c r="P47" s="1">
        <v>226</v>
      </c>
      <c r="Q47" s="2">
        <v>3200</v>
      </c>
      <c r="R47" s="2">
        <v>1150</v>
      </c>
      <c r="S47" s="2">
        <v>12.898</v>
      </c>
      <c r="T47" s="63">
        <f t="shared" si="9"/>
        <v>12.732937999999999</v>
      </c>
      <c r="U47" s="1">
        <v>286</v>
      </c>
      <c r="V47" s="2">
        <v>1000</v>
      </c>
      <c r="W47" s="2">
        <v>5950</v>
      </c>
      <c r="X47" s="2">
        <v>12.680999999999999</v>
      </c>
      <c r="Y47" s="51">
        <f t="shared" si="4"/>
        <v>12.693680999999998</v>
      </c>
      <c r="Z47" s="1">
        <v>406</v>
      </c>
      <c r="AA47" s="2">
        <v>1500</v>
      </c>
      <c r="AB47" s="2">
        <v>5950</v>
      </c>
      <c r="AC47" s="2">
        <v>12.903</v>
      </c>
      <c r="AD47" s="51">
        <f t="shared" si="5"/>
        <v>12.696552000000001</v>
      </c>
      <c r="AE47" s="1">
        <v>526</v>
      </c>
      <c r="AF47" s="2">
        <v>2700</v>
      </c>
      <c r="AG47" s="2">
        <v>5950</v>
      </c>
      <c r="AH47" s="2">
        <v>12.577</v>
      </c>
      <c r="AI47" s="51">
        <f t="shared" si="6"/>
        <v>12.682154000000001</v>
      </c>
      <c r="AJ47" s="1">
        <v>646</v>
      </c>
      <c r="AK47" s="2">
        <v>3200</v>
      </c>
      <c r="AL47" s="2">
        <v>5950</v>
      </c>
      <c r="AM47" s="2">
        <v>12.882999999999999</v>
      </c>
      <c r="AN47" s="51">
        <f t="shared" si="7"/>
        <v>12.718222999999998</v>
      </c>
    </row>
    <row r="48" spans="1:50" x14ac:dyDescent="0.25">
      <c r="A48" s="1">
        <v>47</v>
      </c>
      <c r="B48" s="2">
        <v>1000</v>
      </c>
      <c r="C48" s="2">
        <v>1175</v>
      </c>
      <c r="D48" s="2">
        <v>12.715</v>
      </c>
      <c r="E48" s="51">
        <f t="shared" si="10"/>
        <v>12.727714999999998</v>
      </c>
      <c r="F48" s="1">
        <v>107</v>
      </c>
      <c r="G48" s="2">
        <v>1500</v>
      </c>
      <c r="H48" s="2">
        <v>1175</v>
      </c>
      <c r="I48" s="2">
        <v>12.933</v>
      </c>
      <c r="J48" s="51">
        <f t="shared" si="8"/>
        <v>12.726072</v>
      </c>
      <c r="K48" s="1">
        <v>167</v>
      </c>
      <c r="L48" s="2">
        <v>2700</v>
      </c>
      <c r="M48" s="2">
        <v>1175</v>
      </c>
      <c r="N48" s="2">
        <v>12.602</v>
      </c>
      <c r="O48" s="51">
        <f t="shared" si="11"/>
        <v>12.707204000000001</v>
      </c>
      <c r="P48" s="1">
        <v>227</v>
      </c>
      <c r="Q48" s="2">
        <v>3200</v>
      </c>
      <c r="R48" s="2">
        <v>1175</v>
      </c>
      <c r="S48" s="2">
        <v>12.907999999999999</v>
      </c>
      <c r="T48" s="63">
        <f t="shared" si="9"/>
        <v>12.742747999999999</v>
      </c>
      <c r="U48" s="1">
        <v>287</v>
      </c>
      <c r="V48" s="2">
        <v>1000</v>
      </c>
      <c r="W48" s="2">
        <v>5975</v>
      </c>
      <c r="X48" s="2">
        <v>12.71</v>
      </c>
      <c r="Y48" s="51">
        <f t="shared" si="4"/>
        <v>12.722709999999999</v>
      </c>
      <c r="Z48" s="1">
        <v>407</v>
      </c>
      <c r="AA48" s="2">
        <v>1500</v>
      </c>
      <c r="AB48" s="2">
        <v>5975</v>
      </c>
      <c r="AC48" s="2">
        <v>12.907999999999999</v>
      </c>
      <c r="AD48" s="51">
        <f t="shared" si="5"/>
        <v>12.701471999999999</v>
      </c>
      <c r="AE48" s="1">
        <v>527</v>
      </c>
      <c r="AF48" s="2">
        <v>2700</v>
      </c>
      <c r="AG48" s="2">
        <v>5975</v>
      </c>
      <c r="AH48" s="2">
        <v>12.597</v>
      </c>
      <c r="AI48" s="51">
        <f t="shared" si="6"/>
        <v>12.702194</v>
      </c>
      <c r="AJ48" s="1">
        <v>647</v>
      </c>
      <c r="AK48" s="2">
        <v>3200</v>
      </c>
      <c r="AL48" s="2">
        <v>5975</v>
      </c>
      <c r="AM48" s="2">
        <v>12.893000000000001</v>
      </c>
      <c r="AN48" s="51">
        <f t="shared" si="7"/>
        <v>12.728033</v>
      </c>
    </row>
    <row r="49" spans="1:40" x14ac:dyDescent="0.25">
      <c r="A49" s="1">
        <v>48</v>
      </c>
      <c r="B49" s="2">
        <v>1000</v>
      </c>
      <c r="C49" s="2">
        <v>1200</v>
      </c>
      <c r="D49" s="2">
        <v>12.686</v>
      </c>
      <c r="E49" s="51">
        <f t="shared" si="10"/>
        <v>12.698685999999999</v>
      </c>
      <c r="F49" s="1">
        <v>108</v>
      </c>
      <c r="G49" s="2">
        <v>1500</v>
      </c>
      <c r="H49" s="2">
        <v>1200</v>
      </c>
      <c r="I49" s="2">
        <v>12.933</v>
      </c>
      <c r="J49" s="51">
        <f t="shared" si="8"/>
        <v>12.726072</v>
      </c>
      <c r="K49" s="1">
        <v>168</v>
      </c>
      <c r="L49" s="2">
        <v>2700</v>
      </c>
      <c r="M49" s="2">
        <v>1200</v>
      </c>
      <c r="N49" s="2">
        <v>12.612</v>
      </c>
      <c r="O49" s="51">
        <f t="shared" si="11"/>
        <v>12.717224</v>
      </c>
      <c r="P49" s="1">
        <v>228</v>
      </c>
      <c r="Q49" s="2">
        <v>3200</v>
      </c>
      <c r="R49" s="2">
        <v>1200</v>
      </c>
      <c r="S49" s="2">
        <v>12.898</v>
      </c>
      <c r="T49" s="63">
        <f t="shared" si="9"/>
        <v>12.732937999999999</v>
      </c>
      <c r="U49" s="1">
        <v>288</v>
      </c>
      <c r="V49" s="2">
        <v>1000</v>
      </c>
      <c r="W49" s="2">
        <v>6000</v>
      </c>
      <c r="X49" s="2">
        <v>12.696</v>
      </c>
      <c r="Y49" s="51">
        <f t="shared" si="4"/>
        <v>12.708695999999998</v>
      </c>
      <c r="Z49" s="1">
        <v>408</v>
      </c>
      <c r="AA49" s="2">
        <v>1500</v>
      </c>
      <c r="AB49" s="2">
        <v>6000</v>
      </c>
      <c r="AC49" s="2">
        <v>12.903</v>
      </c>
      <c r="AD49" s="51">
        <f t="shared" si="5"/>
        <v>12.696552000000001</v>
      </c>
      <c r="AE49" s="1">
        <v>528</v>
      </c>
      <c r="AF49" s="2">
        <v>2700</v>
      </c>
      <c r="AG49" s="2">
        <v>6000</v>
      </c>
      <c r="AH49" s="2">
        <v>12.597</v>
      </c>
      <c r="AI49" s="51">
        <f t="shared" si="6"/>
        <v>12.702194</v>
      </c>
      <c r="AJ49" s="1">
        <v>648</v>
      </c>
      <c r="AK49" s="2">
        <v>3200</v>
      </c>
      <c r="AL49" s="2">
        <v>6000</v>
      </c>
      <c r="AM49" s="2">
        <v>12.888</v>
      </c>
      <c r="AN49" s="51">
        <f t="shared" si="7"/>
        <v>12.723127999999999</v>
      </c>
    </row>
    <row r="50" spans="1:40" x14ac:dyDescent="0.25">
      <c r="A50" s="1">
        <v>49</v>
      </c>
      <c r="B50" s="2">
        <v>1000</v>
      </c>
      <c r="C50" s="2">
        <v>1225</v>
      </c>
      <c r="D50" s="2">
        <v>12.696</v>
      </c>
      <c r="E50" s="51">
        <f t="shared" si="10"/>
        <v>12.708695999999998</v>
      </c>
      <c r="F50" s="1">
        <v>109</v>
      </c>
      <c r="G50" s="2">
        <v>1500</v>
      </c>
      <c r="H50" s="2">
        <v>1225</v>
      </c>
      <c r="I50" s="2">
        <v>12.907999999999999</v>
      </c>
      <c r="J50" s="51">
        <f t="shared" si="8"/>
        <v>12.701471999999999</v>
      </c>
      <c r="K50" s="1">
        <v>169</v>
      </c>
      <c r="L50" s="2">
        <v>2700</v>
      </c>
      <c r="M50" s="2">
        <v>1225</v>
      </c>
      <c r="N50" s="2">
        <v>12.592000000000001</v>
      </c>
      <c r="O50" s="51">
        <f t="shared" si="11"/>
        <v>12.697184</v>
      </c>
      <c r="P50" s="1">
        <v>229</v>
      </c>
      <c r="Q50" s="2">
        <v>3200</v>
      </c>
      <c r="R50" s="2">
        <v>1225</v>
      </c>
      <c r="S50" s="2">
        <v>12.893000000000001</v>
      </c>
      <c r="T50" s="63">
        <f t="shared" si="9"/>
        <v>12.728033</v>
      </c>
      <c r="U50" s="1">
        <v>289</v>
      </c>
      <c r="V50" s="2">
        <v>1000</v>
      </c>
      <c r="W50" s="2">
        <v>6025</v>
      </c>
      <c r="X50" s="2">
        <v>12.696</v>
      </c>
      <c r="Y50" s="51">
        <f t="shared" si="4"/>
        <v>12.708695999999998</v>
      </c>
      <c r="Z50" s="1">
        <v>409</v>
      </c>
      <c r="AA50" s="2">
        <v>1500</v>
      </c>
      <c r="AB50" s="2">
        <v>6025</v>
      </c>
      <c r="AC50" s="2">
        <v>12.928000000000001</v>
      </c>
      <c r="AD50" s="51">
        <f t="shared" si="5"/>
        <v>12.721152</v>
      </c>
      <c r="AE50" s="1">
        <v>529</v>
      </c>
      <c r="AF50" s="2">
        <v>2700</v>
      </c>
      <c r="AG50" s="2">
        <v>6025</v>
      </c>
      <c r="AH50" s="2">
        <v>12.612</v>
      </c>
      <c r="AI50" s="51">
        <f t="shared" si="6"/>
        <v>12.717224</v>
      </c>
      <c r="AJ50" s="1">
        <v>649</v>
      </c>
      <c r="AK50" s="2">
        <v>3200</v>
      </c>
      <c r="AL50" s="2">
        <v>6025</v>
      </c>
      <c r="AM50" s="2">
        <v>12.898</v>
      </c>
      <c r="AN50" s="51">
        <f t="shared" si="7"/>
        <v>12.732937999999999</v>
      </c>
    </row>
    <row r="51" spans="1:40" x14ac:dyDescent="0.25">
      <c r="A51" s="1">
        <v>50</v>
      </c>
      <c r="B51" s="2">
        <v>1000</v>
      </c>
      <c r="C51" s="2">
        <v>1250</v>
      </c>
      <c r="D51" s="2">
        <v>12.701000000000001</v>
      </c>
      <c r="E51" s="51">
        <f t="shared" si="10"/>
        <v>12.713700999999999</v>
      </c>
      <c r="F51" s="1">
        <v>110</v>
      </c>
      <c r="G51" s="2">
        <v>1500</v>
      </c>
      <c r="H51" s="2">
        <v>1250</v>
      </c>
      <c r="I51" s="2">
        <v>12.917999999999999</v>
      </c>
      <c r="J51" s="51">
        <f t="shared" si="8"/>
        <v>12.711312</v>
      </c>
      <c r="K51" s="1">
        <v>170</v>
      </c>
      <c r="L51" s="2">
        <v>2700</v>
      </c>
      <c r="M51" s="2">
        <v>1250</v>
      </c>
      <c r="N51" s="2">
        <v>12.612</v>
      </c>
      <c r="O51" s="51">
        <f t="shared" si="11"/>
        <v>12.717224</v>
      </c>
      <c r="P51" s="1">
        <v>230</v>
      </c>
      <c r="Q51" s="2">
        <v>3200</v>
      </c>
      <c r="R51" s="2">
        <v>1250</v>
      </c>
      <c r="S51" s="2">
        <v>12.888</v>
      </c>
      <c r="T51" s="63">
        <f t="shared" si="9"/>
        <v>12.723127999999999</v>
      </c>
      <c r="U51" s="1">
        <v>290</v>
      </c>
      <c r="V51" s="2">
        <v>1000</v>
      </c>
      <c r="W51" s="2">
        <v>6050</v>
      </c>
      <c r="X51" s="2">
        <v>12.691000000000001</v>
      </c>
      <c r="Y51" s="51">
        <f t="shared" si="4"/>
        <v>12.703690999999999</v>
      </c>
      <c r="Z51" s="1">
        <v>410</v>
      </c>
      <c r="AA51" s="2">
        <v>1500</v>
      </c>
      <c r="AB51" s="2">
        <v>6050</v>
      </c>
      <c r="AC51" s="2">
        <v>12.928000000000001</v>
      </c>
      <c r="AD51" s="51">
        <f t="shared" si="5"/>
        <v>12.721152</v>
      </c>
      <c r="AE51" s="1">
        <v>530</v>
      </c>
      <c r="AF51" s="2">
        <v>2700</v>
      </c>
      <c r="AG51" s="2">
        <v>6050</v>
      </c>
      <c r="AH51" s="2">
        <v>12.592000000000001</v>
      </c>
      <c r="AI51" s="51">
        <f t="shared" si="6"/>
        <v>12.697184</v>
      </c>
      <c r="AJ51" s="1">
        <v>650</v>
      </c>
      <c r="AK51" s="2">
        <v>3200</v>
      </c>
      <c r="AL51" s="2">
        <v>6050</v>
      </c>
      <c r="AM51" s="2">
        <v>12.888</v>
      </c>
      <c r="AN51" s="51">
        <f t="shared" si="7"/>
        <v>12.723127999999999</v>
      </c>
    </row>
    <row r="52" spans="1:40" x14ac:dyDescent="0.25">
      <c r="A52" s="1">
        <v>51</v>
      </c>
      <c r="B52" s="2">
        <v>1000</v>
      </c>
      <c r="C52" s="2">
        <v>1275</v>
      </c>
      <c r="D52" s="2">
        <v>12.696</v>
      </c>
      <c r="E52" s="51">
        <f t="shared" si="10"/>
        <v>12.708695999999998</v>
      </c>
      <c r="F52" s="1">
        <v>111</v>
      </c>
      <c r="G52" s="2">
        <v>1500</v>
      </c>
      <c r="H52" s="2">
        <v>1275</v>
      </c>
      <c r="I52" s="2">
        <v>12.913</v>
      </c>
      <c r="J52" s="51">
        <f t="shared" si="8"/>
        <v>12.706391999999999</v>
      </c>
      <c r="K52" s="1">
        <v>171</v>
      </c>
      <c r="L52" s="2">
        <v>2700</v>
      </c>
      <c r="M52" s="2">
        <v>1275</v>
      </c>
      <c r="N52" s="2">
        <v>12.606999999999999</v>
      </c>
      <c r="O52" s="51">
        <f t="shared" si="11"/>
        <v>12.712213999999999</v>
      </c>
      <c r="P52" s="1">
        <v>231</v>
      </c>
      <c r="Q52" s="2">
        <v>3200</v>
      </c>
      <c r="R52" s="2">
        <v>1275</v>
      </c>
      <c r="S52" s="2">
        <v>12.878</v>
      </c>
      <c r="T52" s="63">
        <f t="shared" si="9"/>
        <v>12.713317999999999</v>
      </c>
      <c r="U52" s="1">
        <v>291</v>
      </c>
      <c r="V52" s="2">
        <v>1000</v>
      </c>
      <c r="W52" s="2">
        <v>6075</v>
      </c>
      <c r="X52" s="2">
        <v>12.680999999999999</v>
      </c>
      <c r="Y52" s="51">
        <f t="shared" si="4"/>
        <v>12.693680999999998</v>
      </c>
      <c r="Z52" s="1">
        <v>411</v>
      </c>
      <c r="AA52" s="2">
        <v>1500</v>
      </c>
      <c r="AB52" s="2">
        <v>6075</v>
      </c>
      <c r="AC52" s="2">
        <v>12.907999999999999</v>
      </c>
      <c r="AD52" s="51">
        <f t="shared" si="5"/>
        <v>12.701471999999999</v>
      </c>
      <c r="AE52" s="1">
        <v>531</v>
      </c>
      <c r="AF52" s="2">
        <v>2700</v>
      </c>
      <c r="AG52" s="2">
        <v>6075</v>
      </c>
      <c r="AH52" s="2">
        <v>12.582000000000001</v>
      </c>
      <c r="AI52" s="51">
        <f t="shared" si="6"/>
        <v>12.687164000000001</v>
      </c>
      <c r="AJ52" s="1">
        <v>651</v>
      </c>
      <c r="AK52" s="2">
        <v>3200</v>
      </c>
      <c r="AL52" s="2">
        <v>6075</v>
      </c>
      <c r="AM52" s="2">
        <v>12.888</v>
      </c>
      <c r="AN52" s="51">
        <f t="shared" si="7"/>
        <v>12.723127999999999</v>
      </c>
    </row>
    <row r="53" spans="1:40" x14ac:dyDescent="0.25">
      <c r="A53" s="1">
        <v>52</v>
      </c>
      <c r="B53" s="2">
        <v>1000</v>
      </c>
      <c r="C53" s="2">
        <v>1300</v>
      </c>
      <c r="D53" s="2">
        <v>12.705</v>
      </c>
      <c r="E53" s="51">
        <f t="shared" si="10"/>
        <v>12.717704999999999</v>
      </c>
      <c r="F53" s="1">
        <v>112</v>
      </c>
      <c r="G53" s="2">
        <v>1500</v>
      </c>
      <c r="H53" s="2">
        <v>1300</v>
      </c>
      <c r="I53" s="2">
        <v>12.917999999999999</v>
      </c>
      <c r="J53" s="51">
        <f t="shared" si="8"/>
        <v>12.711312</v>
      </c>
      <c r="K53" s="1">
        <v>172</v>
      </c>
      <c r="L53" s="2">
        <v>2700</v>
      </c>
      <c r="M53" s="2">
        <v>1300</v>
      </c>
      <c r="N53" s="2">
        <v>12.622</v>
      </c>
      <c r="O53" s="51">
        <f t="shared" si="11"/>
        <v>12.727244000000001</v>
      </c>
      <c r="P53" s="1">
        <v>232</v>
      </c>
      <c r="Q53" s="2">
        <v>3200</v>
      </c>
      <c r="R53" s="2">
        <v>1300</v>
      </c>
      <c r="S53" s="2">
        <v>12.893000000000001</v>
      </c>
      <c r="T53" s="63">
        <f t="shared" si="9"/>
        <v>12.728033</v>
      </c>
      <c r="U53" s="1">
        <v>292</v>
      </c>
      <c r="V53" s="2">
        <v>1000</v>
      </c>
      <c r="W53" s="2">
        <v>6100</v>
      </c>
      <c r="X53" s="2">
        <v>12.705</v>
      </c>
      <c r="Y53" s="51">
        <f t="shared" si="4"/>
        <v>12.717704999999999</v>
      </c>
      <c r="Z53" s="1">
        <v>412</v>
      </c>
      <c r="AA53" s="2">
        <v>1500</v>
      </c>
      <c r="AB53" s="2">
        <v>6100</v>
      </c>
      <c r="AC53" s="2">
        <v>12.913</v>
      </c>
      <c r="AD53" s="51">
        <f t="shared" si="5"/>
        <v>12.706391999999999</v>
      </c>
      <c r="AE53" s="1">
        <v>532</v>
      </c>
      <c r="AF53" s="2">
        <v>2700</v>
      </c>
      <c r="AG53" s="2">
        <v>6100</v>
      </c>
      <c r="AH53" s="2">
        <v>12.592000000000001</v>
      </c>
      <c r="AI53" s="51">
        <f t="shared" si="6"/>
        <v>12.697184</v>
      </c>
      <c r="AJ53" s="1">
        <v>652</v>
      </c>
      <c r="AK53" s="2">
        <v>3200</v>
      </c>
      <c r="AL53" s="2">
        <v>6100</v>
      </c>
      <c r="AM53" s="2">
        <v>12.888</v>
      </c>
      <c r="AN53" s="51">
        <f t="shared" si="7"/>
        <v>12.723127999999999</v>
      </c>
    </row>
    <row r="54" spans="1:40" x14ac:dyDescent="0.25">
      <c r="A54" s="1">
        <v>53</v>
      </c>
      <c r="B54" s="2">
        <v>1000</v>
      </c>
      <c r="C54" s="2">
        <v>1325</v>
      </c>
      <c r="D54" s="2">
        <v>12.696</v>
      </c>
      <c r="E54" s="51">
        <f t="shared" si="10"/>
        <v>12.708695999999998</v>
      </c>
      <c r="F54" s="1">
        <v>113</v>
      </c>
      <c r="G54" s="2">
        <v>1500</v>
      </c>
      <c r="H54" s="2">
        <v>1325</v>
      </c>
      <c r="I54" s="2">
        <v>12.942</v>
      </c>
      <c r="J54" s="51">
        <f t="shared" si="8"/>
        <v>12.734928</v>
      </c>
      <c r="K54" s="1">
        <v>173</v>
      </c>
      <c r="L54" s="2">
        <v>2700</v>
      </c>
      <c r="M54" s="2">
        <v>1325</v>
      </c>
      <c r="N54" s="2">
        <v>12.606999999999999</v>
      </c>
      <c r="O54" s="51">
        <f t="shared" si="11"/>
        <v>12.712213999999999</v>
      </c>
      <c r="P54" s="1">
        <v>233</v>
      </c>
      <c r="Q54" s="2">
        <v>3200</v>
      </c>
      <c r="R54" s="2">
        <v>1325</v>
      </c>
      <c r="S54" s="2">
        <v>12.903</v>
      </c>
      <c r="T54" s="63">
        <f t="shared" si="9"/>
        <v>12.737843</v>
      </c>
      <c r="U54" s="1">
        <v>293</v>
      </c>
      <c r="V54" s="2">
        <v>1000</v>
      </c>
      <c r="W54" s="2">
        <v>6125</v>
      </c>
      <c r="X54" s="2">
        <v>12.701000000000001</v>
      </c>
      <c r="Y54" s="51">
        <f t="shared" si="4"/>
        <v>12.713700999999999</v>
      </c>
      <c r="Z54" s="1">
        <v>413</v>
      </c>
      <c r="AA54" s="2">
        <v>1500</v>
      </c>
      <c r="AB54" s="2">
        <v>6125</v>
      </c>
      <c r="AC54" s="2">
        <v>12.933</v>
      </c>
      <c r="AD54" s="51">
        <f t="shared" si="5"/>
        <v>12.726072</v>
      </c>
      <c r="AE54" s="1">
        <v>533</v>
      </c>
      <c r="AF54" s="2">
        <v>2700</v>
      </c>
      <c r="AG54" s="2">
        <v>6125</v>
      </c>
      <c r="AH54" s="2">
        <v>12.606999999999999</v>
      </c>
      <c r="AI54" s="51">
        <f t="shared" si="6"/>
        <v>12.712213999999999</v>
      </c>
      <c r="AJ54" s="1">
        <v>653</v>
      </c>
      <c r="AK54" s="2">
        <v>3200</v>
      </c>
      <c r="AL54" s="2">
        <v>6125</v>
      </c>
      <c r="AM54" s="2">
        <v>12.893000000000001</v>
      </c>
      <c r="AN54" s="51">
        <f t="shared" si="7"/>
        <v>12.728033</v>
      </c>
    </row>
    <row r="55" spans="1:40" x14ac:dyDescent="0.25">
      <c r="A55" s="1">
        <v>54</v>
      </c>
      <c r="B55" s="2">
        <v>1000</v>
      </c>
      <c r="C55" s="2">
        <v>1350</v>
      </c>
      <c r="D55" s="2">
        <v>12.696</v>
      </c>
      <c r="E55" s="51">
        <f t="shared" si="10"/>
        <v>12.708695999999998</v>
      </c>
      <c r="F55" s="1">
        <v>114</v>
      </c>
      <c r="G55" s="2">
        <v>1500</v>
      </c>
      <c r="H55" s="2">
        <v>1350</v>
      </c>
      <c r="I55" s="2">
        <v>12.913</v>
      </c>
      <c r="J55" s="51">
        <f t="shared" si="8"/>
        <v>12.706391999999999</v>
      </c>
      <c r="K55" s="1">
        <v>174</v>
      </c>
      <c r="L55" s="2">
        <v>2700</v>
      </c>
      <c r="M55" s="2">
        <v>1350</v>
      </c>
      <c r="N55" s="2">
        <v>12.635999999999999</v>
      </c>
      <c r="O55" s="51">
        <f t="shared" si="11"/>
        <v>12.741271999999999</v>
      </c>
      <c r="P55" s="1">
        <v>234</v>
      </c>
      <c r="Q55" s="2">
        <v>3200</v>
      </c>
      <c r="R55" s="2">
        <v>1350</v>
      </c>
      <c r="S55" s="2">
        <v>12.907999999999999</v>
      </c>
      <c r="T55" s="63">
        <f t="shared" si="9"/>
        <v>12.742747999999999</v>
      </c>
      <c r="U55" s="1">
        <v>294</v>
      </c>
      <c r="V55" s="2">
        <v>1000</v>
      </c>
      <c r="W55" s="2">
        <v>6150</v>
      </c>
      <c r="X55" s="2">
        <v>12.691000000000001</v>
      </c>
      <c r="Y55" s="51">
        <f t="shared" si="4"/>
        <v>12.703690999999999</v>
      </c>
      <c r="Z55" s="1">
        <v>414</v>
      </c>
      <c r="AA55" s="2">
        <v>1500</v>
      </c>
      <c r="AB55" s="2">
        <v>6150</v>
      </c>
      <c r="AC55" s="2">
        <v>12.913</v>
      </c>
      <c r="AD55" s="51">
        <f t="shared" si="5"/>
        <v>12.706391999999999</v>
      </c>
      <c r="AE55" s="1">
        <v>534</v>
      </c>
      <c r="AF55" s="2">
        <v>2700</v>
      </c>
      <c r="AG55" s="2">
        <v>6150</v>
      </c>
      <c r="AH55" s="2">
        <v>12.587</v>
      </c>
      <c r="AI55" s="51">
        <f t="shared" si="6"/>
        <v>12.692174</v>
      </c>
      <c r="AJ55" s="1">
        <v>654</v>
      </c>
      <c r="AK55" s="2">
        <v>3200</v>
      </c>
      <c r="AL55" s="2">
        <v>6150</v>
      </c>
      <c r="AM55" s="2">
        <v>12.893000000000001</v>
      </c>
      <c r="AN55" s="51">
        <f t="shared" si="7"/>
        <v>12.728033</v>
      </c>
    </row>
    <row r="56" spans="1:40" x14ac:dyDescent="0.25">
      <c r="A56" s="1">
        <v>55</v>
      </c>
      <c r="B56" s="2">
        <v>1000</v>
      </c>
      <c r="C56" s="2">
        <v>1375</v>
      </c>
      <c r="D56" s="2">
        <v>12.725</v>
      </c>
      <c r="E56" s="51">
        <f t="shared" si="10"/>
        <v>12.737724999999998</v>
      </c>
      <c r="F56" s="1">
        <v>115</v>
      </c>
      <c r="G56" s="2">
        <v>1500</v>
      </c>
      <c r="H56" s="2">
        <v>1375</v>
      </c>
      <c r="I56" s="2">
        <v>12.923</v>
      </c>
      <c r="J56" s="51">
        <f t="shared" si="8"/>
        <v>12.716232</v>
      </c>
      <c r="K56" s="1">
        <v>175</v>
      </c>
      <c r="L56" s="2">
        <v>2700</v>
      </c>
      <c r="M56" s="2">
        <v>1375</v>
      </c>
      <c r="N56" s="2">
        <v>12.592000000000001</v>
      </c>
      <c r="O56" s="51">
        <f t="shared" si="11"/>
        <v>12.697184</v>
      </c>
      <c r="P56" s="1">
        <v>235</v>
      </c>
      <c r="Q56" s="2">
        <v>3200</v>
      </c>
      <c r="R56" s="2">
        <v>1375</v>
      </c>
      <c r="S56" s="2">
        <v>12.863</v>
      </c>
      <c r="T56" s="63">
        <f t="shared" si="9"/>
        <v>12.698602999999999</v>
      </c>
      <c r="U56" s="1">
        <v>295</v>
      </c>
      <c r="V56" s="2">
        <v>1000</v>
      </c>
      <c r="W56" s="2">
        <v>6175</v>
      </c>
      <c r="X56" s="2">
        <v>12.696</v>
      </c>
      <c r="Y56" s="51">
        <f t="shared" si="4"/>
        <v>12.708695999999998</v>
      </c>
      <c r="Z56" s="1">
        <v>415</v>
      </c>
      <c r="AA56" s="2">
        <v>1500</v>
      </c>
      <c r="AB56" s="2">
        <v>6175</v>
      </c>
      <c r="AC56" s="2">
        <v>12.938000000000001</v>
      </c>
      <c r="AD56" s="51">
        <f t="shared" si="5"/>
        <v>12.730992000000001</v>
      </c>
      <c r="AE56" s="1">
        <v>535</v>
      </c>
      <c r="AF56" s="2">
        <v>2700</v>
      </c>
      <c r="AG56" s="2">
        <v>6175</v>
      </c>
      <c r="AH56" s="2">
        <v>12.597</v>
      </c>
      <c r="AI56" s="51">
        <f t="shared" si="6"/>
        <v>12.702194</v>
      </c>
      <c r="AJ56" s="1">
        <v>655</v>
      </c>
      <c r="AK56" s="2">
        <v>3200</v>
      </c>
      <c r="AL56" s="2">
        <v>6175</v>
      </c>
      <c r="AM56" s="2">
        <v>12.888</v>
      </c>
      <c r="AN56" s="51">
        <f t="shared" si="7"/>
        <v>12.723127999999999</v>
      </c>
    </row>
    <row r="57" spans="1:40" x14ac:dyDescent="0.25">
      <c r="A57" s="1">
        <v>56</v>
      </c>
      <c r="B57" s="2">
        <v>1000</v>
      </c>
      <c r="C57" s="2">
        <v>1400</v>
      </c>
      <c r="D57" s="2">
        <v>12.73</v>
      </c>
      <c r="E57" s="51">
        <f t="shared" si="10"/>
        <v>12.74273</v>
      </c>
      <c r="F57" s="1">
        <v>116</v>
      </c>
      <c r="G57" s="2">
        <v>1500</v>
      </c>
      <c r="H57" s="2">
        <v>1400</v>
      </c>
      <c r="I57" s="2">
        <v>12.888</v>
      </c>
      <c r="J57" s="51">
        <f t="shared" si="8"/>
        <v>12.681792</v>
      </c>
      <c r="K57" s="1">
        <v>176</v>
      </c>
      <c r="L57" s="2">
        <v>2700</v>
      </c>
      <c r="M57" s="2">
        <v>1400</v>
      </c>
      <c r="N57" s="2">
        <v>12.622</v>
      </c>
      <c r="O57" s="51">
        <f t="shared" si="11"/>
        <v>12.727244000000001</v>
      </c>
      <c r="P57" s="1">
        <v>236</v>
      </c>
      <c r="Q57" s="2">
        <v>3200</v>
      </c>
      <c r="R57" s="2">
        <v>1400</v>
      </c>
      <c r="S57" s="2">
        <v>12.898</v>
      </c>
      <c r="T57" s="63">
        <f t="shared" si="9"/>
        <v>12.732937999999999</v>
      </c>
      <c r="U57" s="1">
        <v>296</v>
      </c>
      <c r="V57" s="2">
        <v>1000</v>
      </c>
      <c r="W57" s="2">
        <v>6200</v>
      </c>
      <c r="X57" s="2">
        <v>12.715</v>
      </c>
      <c r="Y57" s="51">
        <f t="shared" si="4"/>
        <v>12.727714999999998</v>
      </c>
      <c r="Z57" s="1">
        <v>416</v>
      </c>
      <c r="AA57" s="2">
        <v>1500</v>
      </c>
      <c r="AB57" s="2">
        <v>6200</v>
      </c>
      <c r="AC57" s="2">
        <v>12.913</v>
      </c>
      <c r="AD57" s="51">
        <f t="shared" si="5"/>
        <v>12.706391999999999</v>
      </c>
      <c r="AE57" s="1">
        <v>536</v>
      </c>
      <c r="AF57" s="2">
        <v>2700</v>
      </c>
      <c r="AG57" s="2">
        <v>6200</v>
      </c>
      <c r="AH57" s="2">
        <v>12.606999999999999</v>
      </c>
      <c r="AI57" s="51">
        <f t="shared" si="6"/>
        <v>12.712213999999999</v>
      </c>
      <c r="AJ57" s="1">
        <v>656</v>
      </c>
      <c r="AK57" s="2">
        <v>3200</v>
      </c>
      <c r="AL57" s="2">
        <v>6200</v>
      </c>
      <c r="AM57" s="2">
        <v>12.888</v>
      </c>
      <c r="AN57" s="51">
        <f t="shared" si="7"/>
        <v>12.723127999999999</v>
      </c>
    </row>
    <row r="58" spans="1:40" x14ac:dyDescent="0.25">
      <c r="A58" s="1">
        <v>57</v>
      </c>
      <c r="B58" s="2">
        <v>1000</v>
      </c>
      <c r="C58" s="2">
        <v>1425</v>
      </c>
      <c r="D58" s="2">
        <v>12.72</v>
      </c>
      <c r="E58" s="51">
        <f t="shared" si="10"/>
        <v>12.732719999999999</v>
      </c>
      <c r="F58" s="1">
        <v>117</v>
      </c>
      <c r="G58" s="2">
        <v>1500</v>
      </c>
      <c r="H58" s="2">
        <v>1425</v>
      </c>
      <c r="I58" s="2">
        <v>12.898</v>
      </c>
      <c r="J58" s="51">
        <f t="shared" si="8"/>
        <v>12.691632</v>
      </c>
      <c r="K58" s="1">
        <v>177</v>
      </c>
      <c r="L58" s="2">
        <v>2700</v>
      </c>
      <c r="M58" s="2">
        <v>1425</v>
      </c>
      <c r="N58" s="2">
        <v>12.597</v>
      </c>
      <c r="O58" s="51">
        <f t="shared" si="11"/>
        <v>12.702194</v>
      </c>
      <c r="P58" s="1">
        <v>237</v>
      </c>
      <c r="Q58" s="2">
        <v>3200</v>
      </c>
      <c r="R58" s="2">
        <v>1425</v>
      </c>
      <c r="S58" s="2">
        <v>12.882999999999999</v>
      </c>
      <c r="T58" s="63">
        <f t="shared" si="9"/>
        <v>12.718222999999998</v>
      </c>
      <c r="U58" s="1">
        <v>297</v>
      </c>
      <c r="V58" s="2">
        <v>1000</v>
      </c>
      <c r="W58" s="2">
        <v>6225</v>
      </c>
      <c r="X58" s="2">
        <v>12.696</v>
      </c>
      <c r="Y58" s="51">
        <f t="shared" si="4"/>
        <v>12.708695999999998</v>
      </c>
      <c r="Z58" s="1">
        <v>417</v>
      </c>
      <c r="AA58" s="2">
        <v>1500</v>
      </c>
      <c r="AB58" s="2">
        <v>6225</v>
      </c>
      <c r="AC58" s="2">
        <v>12.923</v>
      </c>
      <c r="AD58" s="51">
        <f t="shared" si="5"/>
        <v>12.716232</v>
      </c>
      <c r="AE58" s="1">
        <v>537</v>
      </c>
      <c r="AF58" s="2">
        <v>2700</v>
      </c>
      <c r="AG58" s="2">
        <v>6225</v>
      </c>
      <c r="AH58" s="2">
        <v>12.587</v>
      </c>
      <c r="AI58" s="51">
        <f t="shared" si="6"/>
        <v>12.692174</v>
      </c>
      <c r="AJ58" s="1">
        <v>657</v>
      </c>
      <c r="AK58" s="2">
        <v>3200</v>
      </c>
      <c r="AL58" s="2">
        <v>6225</v>
      </c>
      <c r="AM58" s="2">
        <v>12.872999999999999</v>
      </c>
      <c r="AN58" s="51">
        <f t="shared" si="7"/>
        <v>12.708412999999998</v>
      </c>
    </row>
    <row r="59" spans="1:40" x14ac:dyDescent="0.25">
      <c r="A59" s="1">
        <v>58</v>
      </c>
      <c r="B59" s="2">
        <v>1000</v>
      </c>
      <c r="C59" s="2">
        <v>1450</v>
      </c>
      <c r="D59" s="2">
        <v>12.696</v>
      </c>
      <c r="E59" s="51">
        <f t="shared" si="10"/>
        <v>12.708695999999998</v>
      </c>
      <c r="F59" s="1">
        <v>118</v>
      </c>
      <c r="G59" s="2">
        <v>1500</v>
      </c>
      <c r="H59" s="2">
        <v>1450</v>
      </c>
      <c r="I59" s="2">
        <v>12.938000000000001</v>
      </c>
      <c r="J59" s="51">
        <f t="shared" si="8"/>
        <v>12.730992000000001</v>
      </c>
      <c r="K59" s="1">
        <v>178</v>
      </c>
      <c r="L59" s="2">
        <v>2700</v>
      </c>
      <c r="M59" s="2">
        <v>1450</v>
      </c>
      <c r="N59" s="2">
        <v>12.602</v>
      </c>
      <c r="O59" s="51">
        <f t="shared" si="11"/>
        <v>12.707204000000001</v>
      </c>
      <c r="P59" s="1">
        <v>238</v>
      </c>
      <c r="Q59" s="2">
        <v>3200</v>
      </c>
      <c r="R59" s="2">
        <v>1450</v>
      </c>
      <c r="S59" s="2">
        <v>12.882999999999999</v>
      </c>
      <c r="T59" s="63">
        <f t="shared" si="9"/>
        <v>12.718222999999998</v>
      </c>
      <c r="U59" s="1">
        <v>298</v>
      </c>
      <c r="V59" s="2">
        <v>1000</v>
      </c>
      <c r="W59" s="2">
        <v>6250</v>
      </c>
      <c r="X59" s="2">
        <v>12.696</v>
      </c>
      <c r="Y59" s="51">
        <f t="shared" si="4"/>
        <v>12.708695999999998</v>
      </c>
      <c r="Z59" s="1">
        <v>418</v>
      </c>
      <c r="AA59" s="2">
        <v>1500</v>
      </c>
      <c r="AB59" s="2">
        <v>6250</v>
      </c>
      <c r="AC59" s="2">
        <v>12.917999999999999</v>
      </c>
      <c r="AD59" s="51">
        <f t="shared" si="5"/>
        <v>12.711312</v>
      </c>
      <c r="AE59" s="1">
        <v>538</v>
      </c>
      <c r="AF59" s="2">
        <v>2700</v>
      </c>
      <c r="AG59" s="2">
        <v>6250</v>
      </c>
      <c r="AH59" s="2">
        <v>12.612</v>
      </c>
      <c r="AI59" s="51">
        <f t="shared" si="6"/>
        <v>12.717224</v>
      </c>
      <c r="AJ59" s="1">
        <v>658</v>
      </c>
      <c r="AK59" s="2">
        <v>3200</v>
      </c>
      <c r="AL59" s="2">
        <v>6250</v>
      </c>
      <c r="AM59" s="2">
        <v>12.882999999999999</v>
      </c>
      <c r="AN59" s="51">
        <f t="shared" si="7"/>
        <v>12.718222999999998</v>
      </c>
    </row>
    <row r="60" spans="1:40" x14ac:dyDescent="0.25">
      <c r="A60" s="1">
        <v>59</v>
      </c>
      <c r="B60" s="2">
        <v>1000</v>
      </c>
      <c r="C60" s="2">
        <v>1475</v>
      </c>
      <c r="D60" s="2">
        <v>12.676</v>
      </c>
      <c r="E60" s="51">
        <f t="shared" si="10"/>
        <v>12.688675999999999</v>
      </c>
      <c r="F60" s="1">
        <v>119</v>
      </c>
      <c r="G60" s="2">
        <v>1500</v>
      </c>
      <c r="H60" s="2">
        <v>1475</v>
      </c>
      <c r="I60" s="2">
        <v>12.917999999999999</v>
      </c>
      <c r="J60" s="51">
        <f t="shared" si="8"/>
        <v>12.711312</v>
      </c>
      <c r="K60" s="1">
        <v>179</v>
      </c>
      <c r="L60" s="2">
        <v>2700</v>
      </c>
      <c r="M60" s="2">
        <v>1475</v>
      </c>
      <c r="N60" s="2">
        <v>12.597</v>
      </c>
      <c r="O60" s="51">
        <f t="shared" si="11"/>
        <v>12.702194</v>
      </c>
      <c r="P60" s="1">
        <v>239</v>
      </c>
      <c r="Q60" s="2">
        <v>3200</v>
      </c>
      <c r="R60" s="2">
        <v>1475</v>
      </c>
      <c r="S60" s="2">
        <v>12.888</v>
      </c>
      <c r="T60" s="63">
        <f t="shared" si="9"/>
        <v>12.723127999999999</v>
      </c>
      <c r="U60" s="1">
        <v>299</v>
      </c>
      <c r="V60" s="2">
        <v>1000</v>
      </c>
      <c r="W60" s="2">
        <v>6275</v>
      </c>
      <c r="X60" s="2">
        <v>12.715</v>
      </c>
      <c r="Y60" s="51">
        <f t="shared" si="4"/>
        <v>12.727714999999998</v>
      </c>
      <c r="Z60" s="1">
        <v>419</v>
      </c>
      <c r="AA60" s="2">
        <v>1500</v>
      </c>
      <c r="AB60" s="2">
        <v>6275</v>
      </c>
      <c r="AC60" s="2">
        <v>12.933</v>
      </c>
      <c r="AD60" s="51">
        <f t="shared" si="5"/>
        <v>12.726072</v>
      </c>
      <c r="AE60" s="1">
        <v>539</v>
      </c>
      <c r="AF60" s="2">
        <v>2700</v>
      </c>
      <c r="AG60" s="2">
        <v>6275</v>
      </c>
      <c r="AH60" s="2">
        <v>12.612</v>
      </c>
      <c r="AI60" s="51">
        <f t="shared" si="6"/>
        <v>12.717224</v>
      </c>
      <c r="AJ60" s="1">
        <v>659</v>
      </c>
      <c r="AK60" s="2">
        <v>3200</v>
      </c>
      <c r="AL60" s="2">
        <v>6275</v>
      </c>
      <c r="AM60" s="2">
        <v>12.853999999999999</v>
      </c>
      <c r="AN60" s="51">
        <f t="shared" si="7"/>
        <v>12.689774</v>
      </c>
    </row>
    <row r="61" spans="1:40" x14ac:dyDescent="0.25">
      <c r="A61" s="1">
        <v>60</v>
      </c>
      <c r="B61" s="2">
        <v>1000</v>
      </c>
      <c r="C61" s="2">
        <v>1500</v>
      </c>
      <c r="D61" s="2">
        <v>12.701000000000001</v>
      </c>
      <c r="E61" s="51">
        <f t="shared" si="10"/>
        <v>12.713700999999999</v>
      </c>
      <c r="F61" s="1">
        <v>120</v>
      </c>
      <c r="G61" s="2">
        <v>1500</v>
      </c>
      <c r="H61" s="2">
        <v>1500</v>
      </c>
      <c r="I61" s="2">
        <v>12.923</v>
      </c>
      <c r="J61" s="51">
        <f t="shared" si="8"/>
        <v>12.716232</v>
      </c>
      <c r="K61" s="1">
        <v>180</v>
      </c>
      <c r="L61" s="2">
        <v>2700</v>
      </c>
      <c r="M61" s="2">
        <v>1500</v>
      </c>
      <c r="N61" s="2">
        <v>12.602</v>
      </c>
      <c r="O61" s="51">
        <f t="shared" si="11"/>
        <v>12.707204000000001</v>
      </c>
      <c r="P61" s="1">
        <v>240</v>
      </c>
      <c r="Q61" s="2">
        <v>3200</v>
      </c>
      <c r="R61" s="2">
        <v>1500</v>
      </c>
      <c r="S61" s="2">
        <v>12.913</v>
      </c>
      <c r="T61" s="63">
        <f t="shared" si="9"/>
        <v>12.747653</v>
      </c>
      <c r="U61" s="1">
        <v>300</v>
      </c>
      <c r="V61" s="2">
        <v>1000</v>
      </c>
      <c r="W61" s="2">
        <v>6300</v>
      </c>
      <c r="X61" s="2">
        <v>12.705</v>
      </c>
      <c r="Y61" s="51">
        <f t="shared" si="4"/>
        <v>12.717704999999999</v>
      </c>
      <c r="Z61" s="1">
        <v>420</v>
      </c>
      <c r="AA61" s="2">
        <v>1500</v>
      </c>
      <c r="AB61" s="2">
        <v>6300</v>
      </c>
      <c r="AC61" s="2">
        <v>12.928000000000001</v>
      </c>
      <c r="AD61" s="51">
        <f t="shared" si="5"/>
        <v>12.721152</v>
      </c>
      <c r="AE61" s="1">
        <v>540</v>
      </c>
      <c r="AF61" s="2">
        <v>2700</v>
      </c>
      <c r="AG61" s="2">
        <v>6300</v>
      </c>
      <c r="AH61" s="2">
        <v>12.597</v>
      </c>
      <c r="AI61" s="51">
        <f t="shared" si="6"/>
        <v>12.702194</v>
      </c>
      <c r="AJ61" s="1">
        <v>660</v>
      </c>
      <c r="AK61" s="2">
        <v>3200</v>
      </c>
      <c r="AL61" s="2">
        <v>6300</v>
      </c>
      <c r="AM61" s="2">
        <v>12.923</v>
      </c>
      <c r="AN61" s="51">
        <f t="shared" si="7"/>
        <v>12.757463</v>
      </c>
    </row>
    <row r="62" spans="1:40" x14ac:dyDescent="0.25">
      <c r="U62" s="1">
        <v>301</v>
      </c>
      <c r="V62" s="2">
        <v>1000</v>
      </c>
      <c r="W62" s="2">
        <v>6325</v>
      </c>
      <c r="X62" s="2">
        <v>12.680999999999999</v>
      </c>
      <c r="Y62" s="51">
        <f t="shared" si="4"/>
        <v>12.693680999999998</v>
      </c>
      <c r="Z62" s="1">
        <v>421</v>
      </c>
      <c r="AA62" s="2">
        <v>1500</v>
      </c>
      <c r="AB62" s="2">
        <v>6325</v>
      </c>
      <c r="AC62" s="2">
        <v>12.933</v>
      </c>
      <c r="AD62" s="51">
        <f t="shared" si="5"/>
        <v>12.726072</v>
      </c>
      <c r="AE62" s="1">
        <v>541</v>
      </c>
      <c r="AF62" s="2">
        <v>2700</v>
      </c>
      <c r="AG62" s="2">
        <v>6325</v>
      </c>
      <c r="AH62" s="2">
        <v>12.612</v>
      </c>
      <c r="AI62" s="51">
        <f t="shared" si="6"/>
        <v>12.717224</v>
      </c>
      <c r="AJ62" s="1">
        <v>661</v>
      </c>
      <c r="AK62" s="2">
        <v>3200</v>
      </c>
      <c r="AL62" s="2">
        <v>6325</v>
      </c>
      <c r="AM62" s="2">
        <v>12.898</v>
      </c>
      <c r="AN62" s="51">
        <f t="shared" si="7"/>
        <v>12.732937999999999</v>
      </c>
    </row>
    <row r="63" spans="1:40" x14ac:dyDescent="0.25">
      <c r="U63" s="1">
        <v>302</v>
      </c>
      <c r="V63" s="2">
        <v>1000</v>
      </c>
      <c r="W63" s="2">
        <v>6350</v>
      </c>
      <c r="X63" s="2">
        <v>12.696</v>
      </c>
      <c r="Y63" s="51">
        <f t="shared" si="4"/>
        <v>12.708695999999998</v>
      </c>
      <c r="Z63" s="1">
        <v>422</v>
      </c>
      <c r="AA63" s="2">
        <v>1500</v>
      </c>
      <c r="AB63" s="2">
        <v>6350</v>
      </c>
      <c r="AC63" s="2">
        <v>12.882999999999999</v>
      </c>
      <c r="AD63" s="51">
        <f t="shared" si="5"/>
        <v>12.676871999999999</v>
      </c>
      <c r="AE63" s="1">
        <v>542</v>
      </c>
      <c r="AF63" s="2">
        <v>2700</v>
      </c>
      <c r="AG63" s="2">
        <v>6350</v>
      </c>
      <c r="AH63" s="2">
        <v>12.597</v>
      </c>
      <c r="AI63" s="51">
        <f t="shared" si="6"/>
        <v>12.702194</v>
      </c>
      <c r="AJ63" s="1">
        <v>662</v>
      </c>
      <c r="AK63" s="2">
        <v>3200</v>
      </c>
      <c r="AL63" s="2">
        <v>6350</v>
      </c>
      <c r="AM63" s="2">
        <v>12.888</v>
      </c>
      <c r="AN63" s="51">
        <f t="shared" si="7"/>
        <v>12.723127999999999</v>
      </c>
    </row>
    <row r="64" spans="1:40" x14ac:dyDescent="0.25">
      <c r="U64" s="1">
        <v>303</v>
      </c>
      <c r="V64" s="2">
        <v>1000</v>
      </c>
      <c r="W64" s="2">
        <v>6375</v>
      </c>
      <c r="X64" s="2">
        <v>12.691000000000001</v>
      </c>
      <c r="Y64" s="51">
        <f t="shared" si="4"/>
        <v>12.703690999999999</v>
      </c>
      <c r="Z64" s="1">
        <v>423</v>
      </c>
      <c r="AA64" s="2">
        <v>1500</v>
      </c>
      <c r="AB64" s="2">
        <v>6375</v>
      </c>
      <c r="AC64" s="2">
        <v>12.946999999999999</v>
      </c>
      <c r="AD64" s="51">
        <f t="shared" si="5"/>
        <v>12.739847999999999</v>
      </c>
      <c r="AE64" s="1">
        <v>543</v>
      </c>
      <c r="AF64" s="2">
        <v>2700</v>
      </c>
      <c r="AG64" s="2">
        <v>6375</v>
      </c>
      <c r="AH64" s="2">
        <v>12.592000000000001</v>
      </c>
      <c r="AI64" s="51">
        <f t="shared" si="6"/>
        <v>12.697184</v>
      </c>
      <c r="AJ64" s="1">
        <v>663</v>
      </c>
      <c r="AK64" s="2">
        <v>3200</v>
      </c>
      <c r="AL64" s="2">
        <v>6375</v>
      </c>
      <c r="AM64" s="2">
        <v>12.882999999999999</v>
      </c>
      <c r="AN64" s="51">
        <f t="shared" si="7"/>
        <v>12.718222999999998</v>
      </c>
    </row>
    <row r="65" spans="21:40" x14ac:dyDescent="0.25">
      <c r="U65" s="1">
        <v>304</v>
      </c>
      <c r="V65" s="2">
        <v>1000</v>
      </c>
      <c r="W65" s="2">
        <v>6400</v>
      </c>
      <c r="X65" s="2">
        <v>12.686</v>
      </c>
      <c r="Y65" s="51">
        <f t="shared" si="4"/>
        <v>12.698685999999999</v>
      </c>
      <c r="Z65" s="1">
        <v>424</v>
      </c>
      <c r="AA65" s="2">
        <v>1500</v>
      </c>
      <c r="AB65" s="2">
        <v>6400</v>
      </c>
      <c r="AC65" s="2">
        <v>12.928000000000001</v>
      </c>
      <c r="AD65" s="51">
        <f t="shared" si="5"/>
        <v>12.721152</v>
      </c>
      <c r="AE65" s="1">
        <v>544</v>
      </c>
      <c r="AF65" s="2">
        <v>2700</v>
      </c>
      <c r="AG65" s="2">
        <v>6400</v>
      </c>
      <c r="AH65" s="2">
        <v>12.602</v>
      </c>
      <c r="AI65" s="51">
        <f t="shared" si="6"/>
        <v>12.707204000000001</v>
      </c>
      <c r="AJ65" s="1">
        <v>664</v>
      </c>
      <c r="AK65" s="2">
        <v>3200</v>
      </c>
      <c r="AL65" s="2">
        <v>6400</v>
      </c>
      <c r="AM65" s="2">
        <v>12.863</v>
      </c>
      <c r="AN65" s="51">
        <f t="shared" si="7"/>
        <v>12.698602999999999</v>
      </c>
    </row>
    <row r="66" spans="21:40" x14ac:dyDescent="0.25">
      <c r="U66" s="1">
        <v>305</v>
      </c>
      <c r="V66" s="2">
        <v>1000</v>
      </c>
      <c r="W66" s="2">
        <v>6425</v>
      </c>
      <c r="X66" s="2">
        <v>12.686</v>
      </c>
      <c r="Y66" s="51">
        <f t="shared" si="4"/>
        <v>12.698685999999999</v>
      </c>
      <c r="Z66" s="1">
        <v>425</v>
      </c>
      <c r="AA66" s="2">
        <v>1500</v>
      </c>
      <c r="AB66" s="2">
        <v>6425</v>
      </c>
      <c r="AC66" s="2">
        <v>12.946999999999999</v>
      </c>
      <c r="AD66" s="51">
        <f t="shared" si="5"/>
        <v>12.739847999999999</v>
      </c>
      <c r="AE66" s="1">
        <v>545</v>
      </c>
      <c r="AF66" s="2">
        <v>2700</v>
      </c>
      <c r="AG66" s="2">
        <v>6425</v>
      </c>
      <c r="AH66" s="2">
        <v>12.602</v>
      </c>
      <c r="AI66" s="51">
        <f t="shared" si="6"/>
        <v>12.707204000000001</v>
      </c>
      <c r="AJ66" s="1">
        <v>665</v>
      </c>
      <c r="AK66" s="2">
        <v>3200</v>
      </c>
      <c r="AL66" s="2">
        <v>6425</v>
      </c>
      <c r="AM66" s="2">
        <v>12.882999999999999</v>
      </c>
      <c r="AN66" s="51">
        <f t="shared" si="7"/>
        <v>12.718222999999998</v>
      </c>
    </row>
    <row r="67" spans="21:40" x14ac:dyDescent="0.25">
      <c r="U67" s="1">
        <v>306</v>
      </c>
      <c r="V67" s="2">
        <v>1000</v>
      </c>
      <c r="W67" s="2">
        <v>6450</v>
      </c>
      <c r="X67" s="2">
        <v>12.680999999999999</v>
      </c>
      <c r="Y67" s="51">
        <f t="shared" ref="Y67:Y105" si="12">X67*$W$1</f>
        <v>12.693680999999998</v>
      </c>
      <c r="Z67" s="1">
        <v>426</v>
      </c>
      <c r="AA67" s="2">
        <v>1500</v>
      </c>
      <c r="AB67" s="2">
        <v>6450</v>
      </c>
      <c r="AC67" s="2">
        <v>12.942</v>
      </c>
      <c r="AD67" s="51">
        <f t="shared" ref="AD67:AD105" si="13">AC67*$AB$1</f>
        <v>12.734928</v>
      </c>
      <c r="AE67" s="1">
        <v>546</v>
      </c>
      <c r="AF67" s="2">
        <v>2700</v>
      </c>
      <c r="AG67" s="2">
        <v>6450</v>
      </c>
      <c r="AH67" s="2">
        <v>12.602</v>
      </c>
      <c r="AI67" s="51">
        <f t="shared" ref="AI67:AI105" si="14">AH67*$AG$1+$AH$1</f>
        <v>12.707204000000001</v>
      </c>
      <c r="AJ67" s="1">
        <v>666</v>
      </c>
      <c r="AK67" s="2">
        <v>3200</v>
      </c>
      <c r="AL67" s="2">
        <v>6450</v>
      </c>
      <c r="AM67" s="2">
        <v>12.898</v>
      </c>
      <c r="AN67" s="51">
        <f t="shared" ref="AN67:AN106" si="15">AM67*$AL$1+$AM$1</f>
        <v>12.732937999999999</v>
      </c>
    </row>
    <row r="68" spans="21:40" x14ac:dyDescent="0.25">
      <c r="U68" s="1">
        <v>307</v>
      </c>
      <c r="V68" s="2">
        <v>1000</v>
      </c>
      <c r="W68" s="2">
        <v>6475</v>
      </c>
      <c r="X68" s="2">
        <v>12.696</v>
      </c>
      <c r="Y68" s="51">
        <f t="shared" si="12"/>
        <v>12.708695999999998</v>
      </c>
      <c r="Z68" s="1">
        <v>427</v>
      </c>
      <c r="AA68" s="2">
        <v>1500</v>
      </c>
      <c r="AB68" s="2">
        <v>6475</v>
      </c>
      <c r="AC68" s="2">
        <v>12.928000000000001</v>
      </c>
      <c r="AD68" s="51">
        <f t="shared" si="13"/>
        <v>12.721152</v>
      </c>
      <c r="AE68" s="1">
        <v>547</v>
      </c>
      <c r="AF68" s="2">
        <v>2700</v>
      </c>
      <c r="AG68" s="2">
        <v>6475</v>
      </c>
      <c r="AH68" s="2">
        <v>12.602</v>
      </c>
      <c r="AI68" s="51">
        <f t="shared" si="14"/>
        <v>12.707204000000001</v>
      </c>
      <c r="AJ68" s="1">
        <v>667</v>
      </c>
      <c r="AK68" s="2">
        <v>3200</v>
      </c>
      <c r="AL68" s="2">
        <v>6475</v>
      </c>
      <c r="AM68" s="2">
        <v>12.868</v>
      </c>
      <c r="AN68" s="51">
        <f t="shared" si="15"/>
        <v>12.703507999999999</v>
      </c>
    </row>
    <row r="69" spans="21:40" x14ac:dyDescent="0.25">
      <c r="U69" s="1">
        <v>308</v>
      </c>
      <c r="V69" s="2">
        <v>1000</v>
      </c>
      <c r="W69" s="2">
        <v>6500</v>
      </c>
      <c r="X69" s="2">
        <v>12.715</v>
      </c>
      <c r="Y69" s="51">
        <f t="shared" si="12"/>
        <v>12.727714999999998</v>
      </c>
      <c r="Z69" s="1">
        <v>428</v>
      </c>
      <c r="AA69" s="2">
        <v>1500</v>
      </c>
      <c r="AB69" s="2">
        <v>6500</v>
      </c>
      <c r="AC69" s="2">
        <v>12.903</v>
      </c>
      <c r="AD69" s="51">
        <f t="shared" si="13"/>
        <v>12.696552000000001</v>
      </c>
      <c r="AE69" s="1">
        <v>548</v>
      </c>
      <c r="AF69" s="2">
        <v>2700</v>
      </c>
      <c r="AG69" s="2">
        <v>6500</v>
      </c>
      <c r="AH69" s="2">
        <v>12.597</v>
      </c>
      <c r="AI69" s="51">
        <f t="shared" si="14"/>
        <v>12.702194</v>
      </c>
      <c r="AJ69" s="1">
        <v>668</v>
      </c>
      <c r="AK69" s="2">
        <v>3200</v>
      </c>
      <c r="AL69" s="2">
        <v>6500</v>
      </c>
      <c r="AM69" s="2">
        <v>12.863</v>
      </c>
      <c r="AN69" s="51">
        <f t="shared" si="15"/>
        <v>12.698602999999999</v>
      </c>
    </row>
    <row r="70" spans="21:40" x14ac:dyDescent="0.25">
      <c r="U70" s="1">
        <v>309</v>
      </c>
      <c r="V70" s="2">
        <v>1000</v>
      </c>
      <c r="W70" s="2">
        <v>6525</v>
      </c>
      <c r="X70" s="2">
        <v>12.701000000000001</v>
      </c>
      <c r="Y70" s="51">
        <f t="shared" si="12"/>
        <v>12.713700999999999</v>
      </c>
      <c r="Z70" s="1">
        <v>429</v>
      </c>
      <c r="AA70" s="2">
        <v>1500</v>
      </c>
      <c r="AB70" s="2">
        <v>6525</v>
      </c>
      <c r="AC70" s="2">
        <v>12.917999999999999</v>
      </c>
      <c r="AD70" s="51">
        <f t="shared" si="13"/>
        <v>12.711312</v>
      </c>
      <c r="AE70" s="1">
        <v>549</v>
      </c>
      <c r="AF70" s="2">
        <v>2700</v>
      </c>
      <c r="AG70" s="2">
        <v>6525</v>
      </c>
      <c r="AH70" s="2">
        <v>12.612</v>
      </c>
      <c r="AI70" s="51">
        <f t="shared" si="14"/>
        <v>12.717224</v>
      </c>
      <c r="AJ70" s="1">
        <v>669</v>
      </c>
      <c r="AK70" s="2">
        <v>3200</v>
      </c>
      <c r="AL70" s="2">
        <v>6525</v>
      </c>
      <c r="AM70" s="2">
        <v>12.913</v>
      </c>
      <c r="AN70" s="51">
        <f t="shared" si="15"/>
        <v>12.747653</v>
      </c>
    </row>
    <row r="71" spans="21:40" x14ac:dyDescent="0.25">
      <c r="U71" s="1">
        <v>310</v>
      </c>
      <c r="V71" s="2">
        <v>1000</v>
      </c>
      <c r="W71" s="2">
        <v>6550</v>
      </c>
      <c r="X71" s="2">
        <v>12.701000000000001</v>
      </c>
      <c r="Y71" s="51">
        <f t="shared" si="12"/>
        <v>12.713700999999999</v>
      </c>
      <c r="Z71" s="1">
        <v>430</v>
      </c>
      <c r="AA71" s="2">
        <v>1500</v>
      </c>
      <c r="AB71" s="2">
        <v>6550</v>
      </c>
      <c r="AC71" s="2">
        <v>12.917999999999999</v>
      </c>
      <c r="AD71" s="51">
        <f t="shared" si="13"/>
        <v>12.711312</v>
      </c>
      <c r="AE71" s="1">
        <v>550</v>
      </c>
      <c r="AF71" s="2">
        <v>2700</v>
      </c>
      <c r="AG71" s="2">
        <v>6550</v>
      </c>
      <c r="AH71" s="2">
        <v>12.617000000000001</v>
      </c>
      <c r="AI71" s="51">
        <f t="shared" si="14"/>
        <v>12.722234</v>
      </c>
      <c r="AJ71" s="1">
        <v>670</v>
      </c>
      <c r="AK71" s="2">
        <v>3200</v>
      </c>
      <c r="AL71" s="2">
        <v>6550</v>
      </c>
      <c r="AM71" s="2">
        <v>12.878</v>
      </c>
      <c r="AN71" s="51">
        <f t="shared" si="15"/>
        <v>12.713317999999999</v>
      </c>
    </row>
    <row r="72" spans="21:40" x14ac:dyDescent="0.25">
      <c r="U72" s="1">
        <v>311</v>
      </c>
      <c r="V72" s="2">
        <v>1000</v>
      </c>
      <c r="W72" s="2">
        <v>6575</v>
      </c>
      <c r="X72" s="2">
        <v>12.696</v>
      </c>
      <c r="Y72" s="51">
        <f t="shared" si="12"/>
        <v>12.708695999999998</v>
      </c>
      <c r="Z72" s="1">
        <v>431</v>
      </c>
      <c r="AA72" s="2">
        <v>1500</v>
      </c>
      <c r="AB72" s="2">
        <v>6575</v>
      </c>
      <c r="AC72" s="2">
        <v>12.917999999999999</v>
      </c>
      <c r="AD72" s="51">
        <f t="shared" si="13"/>
        <v>12.711312</v>
      </c>
      <c r="AE72" s="1">
        <v>551</v>
      </c>
      <c r="AF72" s="2">
        <v>2700</v>
      </c>
      <c r="AG72" s="2">
        <v>6575</v>
      </c>
      <c r="AH72" s="2">
        <v>12.612</v>
      </c>
      <c r="AI72" s="51">
        <f t="shared" si="14"/>
        <v>12.717224</v>
      </c>
      <c r="AJ72" s="1">
        <v>671</v>
      </c>
      <c r="AK72" s="2">
        <v>3200</v>
      </c>
      <c r="AL72" s="2">
        <v>6575</v>
      </c>
      <c r="AM72" s="2">
        <v>12.898</v>
      </c>
      <c r="AN72" s="51">
        <f t="shared" si="15"/>
        <v>12.732937999999999</v>
      </c>
    </row>
    <row r="73" spans="21:40" x14ac:dyDescent="0.25">
      <c r="U73" s="1">
        <v>312</v>
      </c>
      <c r="V73" s="2">
        <v>1000</v>
      </c>
      <c r="W73" s="2">
        <v>6600</v>
      </c>
      <c r="X73" s="2">
        <v>12.701000000000001</v>
      </c>
      <c r="Y73" s="51">
        <f t="shared" si="12"/>
        <v>12.713700999999999</v>
      </c>
      <c r="Z73" s="1">
        <v>432</v>
      </c>
      <c r="AA73" s="2">
        <v>1500</v>
      </c>
      <c r="AB73" s="2">
        <v>6600</v>
      </c>
      <c r="AC73" s="2">
        <v>12.952</v>
      </c>
      <c r="AD73" s="51">
        <f t="shared" si="13"/>
        <v>12.744768000000001</v>
      </c>
      <c r="AE73" s="1">
        <v>552</v>
      </c>
      <c r="AF73" s="2">
        <v>2700</v>
      </c>
      <c r="AG73" s="2">
        <v>6600</v>
      </c>
      <c r="AH73" s="2">
        <v>12.622</v>
      </c>
      <c r="AI73" s="51">
        <f t="shared" si="14"/>
        <v>12.727244000000001</v>
      </c>
      <c r="AJ73" s="1">
        <v>672</v>
      </c>
      <c r="AK73" s="2">
        <v>3200</v>
      </c>
      <c r="AL73" s="2">
        <v>6600</v>
      </c>
      <c r="AM73" s="2">
        <v>12.898</v>
      </c>
      <c r="AN73" s="51">
        <f t="shared" si="15"/>
        <v>12.732937999999999</v>
      </c>
    </row>
    <row r="74" spans="21:40" x14ac:dyDescent="0.25">
      <c r="U74" s="1">
        <v>313</v>
      </c>
      <c r="V74" s="2">
        <v>1000</v>
      </c>
      <c r="W74" s="2">
        <v>6625</v>
      </c>
      <c r="X74" s="2">
        <v>12.701000000000001</v>
      </c>
      <c r="Y74" s="51">
        <f t="shared" si="12"/>
        <v>12.713700999999999</v>
      </c>
      <c r="Z74" s="1">
        <v>433</v>
      </c>
      <c r="AA74" s="2">
        <v>1500</v>
      </c>
      <c r="AB74" s="2">
        <v>6625</v>
      </c>
      <c r="AC74" s="2">
        <v>12.903</v>
      </c>
      <c r="AD74" s="51">
        <f t="shared" si="13"/>
        <v>12.696552000000001</v>
      </c>
      <c r="AE74" s="1">
        <v>553</v>
      </c>
      <c r="AF74" s="2">
        <v>2700</v>
      </c>
      <c r="AG74" s="2">
        <v>6625</v>
      </c>
      <c r="AH74" s="2">
        <v>12.612</v>
      </c>
      <c r="AI74" s="51">
        <f t="shared" si="14"/>
        <v>12.717224</v>
      </c>
      <c r="AJ74" s="1">
        <v>673</v>
      </c>
      <c r="AK74" s="2">
        <v>3200</v>
      </c>
      <c r="AL74" s="2">
        <v>6625</v>
      </c>
      <c r="AM74" s="2">
        <v>12.888</v>
      </c>
      <c r="AN74" s="51">
        <f t="shared" si="15"/>
        <v>12.723127999999999</v>
      </c>
    </row>
    <row r="75" spans="21:40" x14ac:dyDescent="0.25">
      <c r="U75" s="1">
        <v>314</v>
      </c>
      <c r="V75" s="2">
        <v>1000</v>
      </c>
      <c r="W75" s="2">
        <v>6650</v>
      </c>
      <c r="X75" s="2">
        <v>12.676</v>
      </c>
      <c r="Y75" s="51">
        <f t="shared" si="12"/>
        <v>12.688675999999999</v>
      </c>
      <c r="Z75" s="1">
        <v>434</v>
      </c>
      <c r="AA75" s="2">
        <v>1500</v>
      </c>
      <c r="AB75" s="2">
        <v>6650</v>
      </c>
      <c r="AC75" s="2">
        <v>12.928000000000001</v>
      </c>
      <c r="AD75" s="51">
        <f t="shared" si="13"/>
        <v>12.721152</v>
      </c>
      <c r="AE75" s="1">
        <v>554</v>
      </c>
      <c r="AF75" s="2">
        <v>2700</v>
      </c>
      <c r="AG75" s="2">
        <v>6650</v>
      </c>
      <c r="AH75" s="2">
        <v>12.577</v>
      </c>
      <c r="AI75" s="51">
        <f t="shared" si="14"/>
        <v>12.682154000000001</v>
      </c>
      <c r="AJ75" s="1">
        <v>674</v>
      </c>
      <c r="AK75" s="2">
        <v>3200</v>
      </c>
      <c r="AL75" s="2">
        <v>6650</v>
      </c>
      <c r="AM75" s="2">
        <v>12.888</v>
      </c>
      <c r="AN75" s="51">
        <f t="shared" si="15"/>
        <v>12.723127999999999</v>
      </c>
    </row>
    <row r="76" spans="21:40" x14ac:dyDescent="0.25">
      <c r="U76" s="1">
        <v>315</v>
      </c>
      <c r="V76" s="2">
        <v>1000</v>
      </c>
      <c r="W76" s="2">
        <v>6675</v>
      </c>
      <c r="X76" s="2">
        <v>12.71</v>
      </c>
      <c r="Y76" s="51">
        <f t="shared" si="12"/>
        <v>12.722709999999999</v>
      </c>
      <c r="Z76" s="1">
        <v>435</v>
      </c>
      <c r="AA76" s="2">
        <v>1500</v>
      </c>
      <c r="AB76" s="2">
        <v>6675</v>
      </c>
      <c r="AC76" s="2">
        <v>12.933</v>
      </c>
      <c r="AD76" s="51">
        <f t="shared" si="13"/>
        <v>12.726072</v>
      </c>
      <c r="AE76" s="1">
        <v>555</v>
      </c>
      <c r="AF76" s="2">
        <v>2700</v>
      </c>
      <c r="AG76" s="2">
        <v>6675</v>
      </c>
      <c r="AH76" s="2">
        <v>12.617000000000001</v>
      </c>
      <c r="AI76" s="51">
        <f t="shared" si="14"/>
        <v>12.722234</v>
      </c>
      <c r="AJ76" s="1">
        <v>675</v>
      </c>
      <c r="AK76" s="2">
        <v>3200</v>
      </c>
      <c r="AL76" s="2">
        <v>6675</v>
      </c>
      <c r="AM76" s="2">
        <v>12.882999999999999</v>
      </c>
      <c r="AN76" s="51">
        <f t="shared" si="15"/>
        <v>12.718222999999998</v>
      </c>
    </row>
    <row r="77" spans="21:40" x14ac:dyDescent="0.25">
      <c r="U77" s="1">
        <v>316</v>
      </c>
      <c r="V77" s="2">
        <v>1000</v>
      </c>
      <c r="W77" s="2">
        <v>6700</v>
      </c>
      <c r="X77" s="2">
        <v>12.686</v>
      </c>
      <c r="Y77" s="51">
        <f t="shared" si="12"/>
        <v>12.698685999999999</v>
      </c>
      <c r="Z77" s="1">
        <v>436</v>
      </c>
      <c r="AA77" s="2">
        <v>1500</v>
      </c>
      <c r="AB77" s="2">
        <v>6700</v>
      </c>
      <c r="AC77" s="2">
        <v>12.928000000000001</v>
      </c>
      <c r="AD77" s="51">
        <f t="shared" si="13"/>
        <v>12.721152</v>
      </c>
      <c r="AE77" s="1">
        <v>556</v>
      </c>
      <c r="AF77" s="2">
        <v>2700</v>
      </c>
      <c r="AG77" s="2">
        <v>6700</v>
      </c>
      <c r="AH77" s="2">
        <v>12.602</v>
      </c>
      <c r="AI77" s="51">
        <f t="shared" si="14"/>
        <v>12.707204000000001</v>
      </c>
      <c r="AJ77" s="1">
        <v>676</v>
      </c>
      <c r="AK77" s="2">
        <v>3200</v>
      </c>
      <c r="AL77" s="2">
        <v>6700</v>
      </c>
      <c r="AM77" s="2">
        <v>12.878</v>
      </c>
      <c r="AN77" s="51">
        <f t="shared" si="15"/>
        <v>12.713317999999999</v>
      </c>
    </row>
    <row r="78" spans="21:40" x14ac:dyDescent="0.25">
      <c r="U78" s="1">
        <v>317</v>
      </c>
      <c r="V78" s="2">
        <v>1000</v>
      </c>
      <c r="W78" s="2">
        <v>6725</v>
      </c>
      <c r="X78" s="2">
        <v>12.696</v>
      </c>
      <c r="Y78" s="51">
        <f t="shared" si="12"/>
        <v>12.708695999999998</v>
      </c>
      <c r="Z78" s="1">
        <v>437</v>
      </c>
      <c r="AA78" s="2">
        <v>1500</v>
      </c>
      <c r="AB78" s="2">
        <v>6725</v>
      </c>
      <c r="AC78" s="2">
        <v>12.903</v>
      </c>
      <c r="AD78" s="51">
        <f t="shared" si="13"/>
        <v>12.696552000000001</v>
      </c>
      <c r="AE78" s="1">
        <v>557</v>
      </c>
      <c r="AF78" s="2">
        <v>2700</v>
      </c>
      <c r="AG78" s="2">
        <v>6725</v>
      </c>
      <c r="AH78" s="2">
        <v>12.631</v>
      </c>
      <c r="AI78" s="51">
        <f t="shared" si="14"/>
        <v>12.736262</v>
      </c>
      <c r="AJ78" s="1">
        <v>677</v>
      </c>
      <c r="AK78" s="2">
        <v>3200</v>
      </c>
      <c r="AL78" s="2">
        <v>6725</v>
      </c>
      <c r="AM78" s="2">
        <v>12.872999999999999</v>
      </c>
      <c r="AN78" s="51">
        <f t="shared" si="15"/>
        <v>12.708412999999998</v>
      </c>
    </row>
    <row r="79" spans="21:40" x14ac:dyDescent="0.25">
      <c r="U79" s="1">
        <v>318</v>
      </c>
      <c r="V79" s="2">
        <v>1000</v>
      </c>
      <c r="W79" s="2">
        <v>6750</v>
      </c>
      <c r="X79" s="2">
        <v>12.715</v>
      </c>
      <c r="Y79" s="51">
        <f t="shared" si="12"/>
        <v>12.727714999999998</v>
      </c>
      <c r="Z79" s="1">
        <v>438</v>
      </c>
      <c r="AA79" s="2">
        <v>1500</v>
      </c>
      <c r="AB79" s="2">
        <v>6750</v>
      </c>
      <c r="AC79" s="2">
        <v>12.928000000000001</v>
      </c>
      <c r="AD79" s="51">
        <f t="shared" si="13"/>
        <v>12.721152</v>
      </c>
      <c r="AE79" s="1">
        <v>558</v>
      </c>
      <c r="AF79" s="2">
        <v>2700</v>
      </c>
      <c r="AG79" s="2">
        <v>6750</v>
      </c>
      <c r="AH79" s="2">
        <v>12.617000000000001</v>
      </c>
      <c r="AI79" s="51">
        <f t="shared" si="14"/>
        <v>12.722234</v>
      </c>
      <c r="AJ79" s="1">
        <v>678</v>
      </c>
      <c r="AK79" s="2">
        <v>3200</v>
      </c>
      <c r="AL79" s="2">
        <v>6750</v>
      </c>
      <c r="AM79" s="2">
        <v>12.898</v>
      </c>
      <c r="AN79" s="51">
        <f t="shared" si="15"/>
        <v>12.732937999999999</v>
      </c>
    </row>
    <row r="80" spans="21:40" x14ac:dyDescent="0.25">
      <c r="U80" s="1">
        <v>319</v>
      </c>
      <c r="V80" s="2">
        <v>1000</v>
      </c>
      <c r="W80" s="2">
        <v>6775</v>
      </c>
      <c r="X80" s="2">
        <v>12.71</v>
      </c>
      <c r="Y80" s="51">
        <f t="shared" si="12"/>
        <v>12.722709999999999</v>
      </c>
      <c r="Z80" s="1">
        <v>439</v>
      </c>
      <c r="AA80" s="2">
        <v>1500</v>
      </c>
      <c r="AB80" s="2">
        <v>6775</v>
      </c>
      <c r="AC80" s="2">
        <v>12.907999999999999</v>
      </c>
      <c r="AD80" s="51">
        <f t="shared" si="13"/>
        <v>12.701471999999999</v>
      </c>
      <c r="AE80" s="1">
        <v>559</v>
      </c>
      <c r="AF80" s="2">
        <v>2700</v>
      </c>
      <c r="AG80" s="2">
        <v>6775</v>
      </c>
      <c r="AH80" s="2">
        <v>12.606999999999999</v>
      </c>
      <c r="AI80" s="51">
        <f t="shared" si="14"/>
        <v>12.712213999999999</v>
      </c>
      <c r="AJ80" s="1">
        <v>679</v>
      </c>
      <c r="AK80" s="2">
        <v>3200</v>
      </c>
      <c r="AL80" s="2">
        <v>6775</v>
      </c>
      <c r="AM80" s="2">
        <v>12.878</v>
      </c>
      <c r="AN80" s="51">
        <f t="shared" si="15"/>
        <v>12.713317999999999</v>
      </c>
    </row>
    <row r="81" spans="21:40" x14ac:dyDescent="0.25">
      <c r="U81" s="1">
        <v>320</v>
      </c>
      <c r="V81" s="2">
        <v>1000</v>
      </c>
      <c r="W81" s="2">
        <v>6800</v>
      </c>
      <c r="X81" s="2">
        <v>12.71</v>
      </c>
      <c r="Y81" s="51">
        <f t="shared" si="12"/>
        <v>12.722709999999999</v>
      </c>
      <c r="Z81" s="1">
        <v>440</v>
      </c>
      <c r="AA81" s="2">
        <v>1500</v>
      </c>
      <c r="AB81" s="2">
        <v>6800</v>
      </c>
      <c r="AC81" s="2">
        <v>12.952</v>
      </c>
      <c r="AD81" s="51">
        <f t="shared" si="13"/>
        <v>12.744768000000001</v>
      </c>
      <c r="AE81" s="1">
        <v>560</v>
      </c>
      <c r="AF81" s="2">
        <v>2700</v>
      </c>
      <c r="AG81" s="2">
        <v>6800</v>
      </c>
      <c r="AH81" s="2">
        <v>12.592000000000001</v>
      </c>
      <c r="AI81" s="51">
        <f t="shared" si="14"/>
        <v>12.697184</v>
      </c>
      <c r="AJ81" s="1">
        <v>680</v>
      </c>
      <c r="AK81" s="2">
        <v>3200</v>
      </c>
      <c r="AL81" s="2">
        <v>6800</v>
      </c>
      <c r="AM81" s="2">
        <v>12.898</v>
      </c>
      <c r="AN81" s="51">
        <f t="shared" si="15"/>
        <v>12.732937999999999</v>
      </c>
    </row>
    <row r="82" spans="21:40" x14ac:dyDescent="0.25">
      <c r="U82" s="1">
        <v>321</v>
      </c>
      <c r="V82" s="2">
        <v>1000</v>
      </c>
      <c r="W82" s="2">
        <v>6825</v>
      </c>
      <c r="X82" s="2">
        <v>12.696</v>
      </c>
      <c r="Y82" s="51">
        <f t="shared" si="12"/>
        <v>12.708695999999998</v>
      </c>
      <c r="Z82" s="1">
        <v>441</v>
      </c>
      <c r="AA82" s="2">
        <v>1500</v>
      </c>
      <c r="AB82" s="2">
        <v>6825</v>
      </c>
      <c r="AC82" s="2">
        <v>12.928000000000001</v>
      </c>
      <c r="AD82" s="51">
        <f t="shared" si="13"/>
        <v>12.721152</v>
      </c>
      <c r="AE82" s="1">
        <v>561</v>
      </c>
      <c r="AF82" s="2">
        <v>2700</v>
      </c>
      <c r="AG82" s="2">
        <v>6825</v>
      </c>
      <c r="AH82" s="2">
        <v>12.597</v>
      </c>
      <c r="AI82" s="51">
        <f t="shared" si="14"/>
        <v>12.702194</v>
      </c>
      <c r="AJ82" s="1">
        <v>681</v>
      </c>
      <c r="AK82" s="2">
        <v>3200</v>
      </c>
      <c r="AL82" s="2">
        <v>6825</v>
      </c>
      <c r="AM82" s="2">
        <v>12.903</v>
      </c>
      <c r="AN82" s="51">
        <f t="shared" si="15"/>
        <v>12.737843</v>
      </c>
    </row>
    <row r="83" spans="21:40" x14ac:dyDescent="0.25">
      <c r="U83" s="1">
        <v>322</v>
      </c>
      <c r="V83" s="2">
        <v>1000</v>
      </c>
      <c r="W83" s="2">
        <v>6850</v>
      </c>
      <c r="X83" s="2">
        <v>12.715</v>
      </c>
      <c r="Y83" s="51">
        <f t="shared" si="12"/>
        <v>12.727714999999998</v>
      </c>
      <c r="Z83" s="1">
        <v>442</v>
      </c>
      <c r="AA83" s="2">
        <v>1500</v>
      </c>
      <c r="AB83" s="2">
        <v>6850</v>
      </c>
      <c r="AC83" s="2">
        <v>12.946999999999999</v>
      </c>
      <c r="AD83" s="51">
        <f t="shared" si="13"/>
        <v>12.739847999999999</v>
      </c>
      <c r="AE83" s="1">
        <v>562</v>
      </c>
      <c r="AF83" s="2">
        <v>2700</v>
      </c>
      <c r="AG83" s="2">
        <v>6850</v>
      </c>
      <c r="AH83" s="2">
        <v>12.606999999999999</v>
      </c>
      <c r="AI83" s="51">
        <f t="shared" si="14"/>
        <v>12.712213999999999</v>
      </c>
      <c r="AJ83" s="1">
        <v>682</v>
      </c>
      <c r="AK83" s="2">
        <v>3200</v>
      </c>
      <c r="AL83" s="2">
        <v>6850</v>
      </c>
      <c r="AM83" s="2">
        <v>12.907999999999999</v>
      </c>
      <c r="AN83" s="51">
        <f t="shared" si="15"/>
        <v>12.742747999999999</v>
      </c>
    </row>
    <row r="84" spans="21:40" x14ac:dyDescent="0.25">
      <c r="U84" s="1">
        <v>323</v>
      </c>
      <c r="V84" s="2">
        <v>1000</v>
      </c>
      <c r="W84" s="2">
        <v>6875</v>
      </c>
      <c r="X84" s="2">
        <v>12.701000000000001</v>
      </c>
      <c r="Y84" s="51">
        <f t="shared" si="12"/>
        <v>12.713700999999999</v>
      </c>
      <c r="Z84" s="1">
        <v>443</v>
      </c>
      <c r="AA84" s="2">
        <v>1500</v>
      </c>
      <c r="AB84" s="2">
        <v>6875</v>
      </c>
      <c r="AC84" s="2">
        <v>12.923</v>
      </c>
      <c r="AD84" s="51">
        <f t="shared" si="13"/>
        <v>12.716232</v>
      </c>
      <c r="AE84" s="1">
        <v>563</v>
      </c>
      <c r="AF84" s="2">
        <v>2700</v>
      </c>
      <c r="AG84" s="2">
        <v>6875</v>
      </c>
      <c r="AH84" s="2">
        <v>12.617000000000001</v>
      </c>
      <c r="AI84" s="51">
        <f t="shared" si="14"/>
        <v>12.722234</v>
      </c>
      <c r="AJ84" s="1">
        <v>683</v>
      </c>
      <c r="AK84" s="2">
        <v>3200</v>
      </c>
      <c r="AL84" s="2">
        <v>6875</v>
      </c>
      <c r="AM84" s="2">
        <v>12.917999999999999</v>
      </c>
      <c r="AN84" s="51">
        <f t="shared" si="15"/>
        <v>12.752557999999999</v>
      </c>
    </row>
    <row r="85" spans="21:40" x14ac:dyDescent="0.25">
      <c r="U85" s="1">
        <v>324</v>
      </c>
      <c r="V85" s="2">
        <v>1000</v>
      </c>
      <c r="W85" s="2">
        <v>6900</v>
      </c>
      <c r="X85" s="2">
        <v>12.691000000000001</v>
      </c>
      <c r="Y85" s="51">
        <f t="shared" si="12"/>
        <v>12.703690999999999</v>
      </c>
      <c r="Z85" s="1">
        <v>444</v>
      </c>
      <c r="AA85" s="2">
        <v>1500</v>
      </c>
      <c r="AB85" s="2">
        <v>6900</v>
      </c>
      <c r="AC85" s="2">
        <v>12.917999999999999</v>
      </c>
      <c r="AD85" s="51">
        <f t="shared" si="13"/>
        <v>12.711312</v>
      </c>
      <c r="AE85" s="1">
        <v>564</v>
      </c>
      <c r="AF85" s="2">
        <v>2700</v>
      </c>
      <c r="AG85" s="2">
        <v>6900</v>
      </c>
      <c r="AH85" s="2">
        <v>12.602</v>
      </c>
      <c r="AI85" s="51">
        <f t="shared" si="14"/>
        <v>12.707204000000001</v>
      </c>
      <c r="AJ85" s="1">
        <v>684</v>
      </c>
      <c r="AK85" s="2">
        <v>3200</v>
      </c>
      <c r="AL85" s="2">
        <v>6900</v>
      </c>
      <c r="AM85" s="2">
        <v>12.898</v>
      </c>
      <c r="AN85" s="51">
        <f t="shared" si="15"/>
        <v>12.732937999999999</v>
      </c>
    </row>
    <row r="86" spans="21:40" x14ac:dyDescent="0.25">
      <c r="U86" s="1">
        <v>325</v>
      </c>
      <c r="V86" s="2">
        <v>1000</v>
      </c>
      <c r="W86" s="2">
        <v>6925</v>
      </c>
      <c r="X86" s="2">
        <v>12.705</v>
      </c>
      <c r="Y86" s="51">
        <f t="shared" si="12"/>
        <v>12.717704999999999</v>
      </c>
      <c r="Z86" s="1">
        <v>445</v>
      </c>
      <c r="AA86" s="2">
        <v>1500</v>
      </c>
      <c r="AB86" s="2">
        <v>6925</v>
      </c>
      <c r="AC86" s="2">
        <v>12.907999999999999</v>
      </c>
      <c r="AD86" s="51">
        <f t="shared" si="13"/>
        <v>12.701471999999999</v>
      </c>
      <c r="AE86" s="1">
        <v>565</v>
      </c>
      <c r="AF86" s="2">
        <v>2700</v>
      </c>
      <c r="AG86" s="2">
        <v>6925</v>
      </c>
      <c r="AH86" s="2">
        <v>12.617000000000001</v>
      </c>
      <c r="AI86" s="51">
        <f t="shared" si="14"/>
        <v>12.722234</v>
      </c>
      <c r="AJ86" s="1">
        <v>685</v>
      </c>
      <c r="AK86" s="2">
        <v>3200</v>
      </c>
      <c r="AL86" s="2">
        <v>6925</v>
      </c>
      <c r="AM86" s="2">
        <v>12.882999999999999</v>
      </c>
      <c r="AN86" s="51">
        <f t="shared" si="15"/>
        <v>12.718222999999998</v>
      </c>
    </row>
    <row r="87" spans="21:40" x14ac:dyDescent="0.25">
      <c r="U87" s="1">
        <v>326</v>
      </c>
      <c r="V87" s="2">
        <v>1000</v>
      </c>
      <c r="W87" s="2">
        <v>6950</v>
      </c>
      <c r="X87" s="2">
        <v>12.725</v>
      </c>
      <c r="Y87" s="51">
        <f t="shared" si="12"/>
        <v>12.737724999999998</v>
      </c>
      <c r="Z87" s="1">
        <v>446</v>
      </c>
      <c r="AA87" s="2">
        <v>1500</v>
      </c>
      <c r="AB87" s="2">
        <v>6950</v>
      </c>
      <c r="AC87" s="2">
        <v>12.938000000000001</v>
      </c>
      <c r="AD87" s="51">
        <f t="shared" si="13"/>
        <v>12.730992000000001</v>
      </c>
      <c r="AE87" s="1">
        <v>566</v>
      </c>
      <c r="AF87" s="2">
        <v>2700</v>
      </c>
      <c r="AG87" s="2">
        <v>6950</v>
      </c>
      <c r="AH87" s="2">
        <v>12.622</v>
      </c>
      <c r="AI87" s="51">
        <f t="shared" si="14"/>
        <v>12.727244000000001</v>
      </c>
      <c r="AJ87" s="1">
        <v>686</v>
      </c>
      <c r="AK87" s="2">
        <v>3200</v>
      </c>
      <c r="AL87" s="2">
        <v>6950</v>
      </c>
      <c r="AM87" s="2">
        <v>12.903</v>
      </c>
      <c r="AN87" s="51">
        <f t="shared" si="15"/>
        <v>12.737843</v>
      </c>
    </row>
    <row r="88" spans="21:40" x14ac:dyDescent="0.25">
      <c r="U88" s="1">
        <v>327</v>
      </c>
      <c r="V88" s="2">
        <v>1000</v>
      </c>
      <c r="W88" s="2">
        <v>6975</v>
      </c>
      <c r="X88" s="4">
        <v>12.725</v>
      </c>
      <c r="Y88" s="51">
        <f t="shared" si="12"/>
        <v>12.737724999999998</v>
      </c>
      <c r="Z88" s="1">
        <v>447</v>
      </c>
      <c r="AA88" s="2">
        <v>1500</v>
      </c>
      <c r="AB88" s="2">
        <v>6975</v>
      </c>
      <c r="AC88" s="4">
        <v>12.946999999999999</v>
      </c>
      <c r="AD88" s="51">
        <f t="shared" si="13"/>
        <v>12.739847999999999</v>
      </c>
      <c r="AE88" s="1">
        <v>567</v>
      </c>
      <c r="AF88" s="2">
        <v>2700</v>
      </c>
      <c r="AG88" s="2">
        <v>6975</v>
      </c>
      <c r="AH88" s="4">
        <v>12.602</v>
      </c>
      <c r="AI88" s="51">
        <f t="shared" si="14"/>
        <v>12.707204000000001</v>
      </c>
      <c r="AJ88" s="1">
        <v>687</v>
      </c>
      <c r="AK88" s="2">
        <v>3200</v>
      </c>
      <c r="AL88" s="2">
        <v>6975</v>
      </c>
      <c r="AM88" s="4">
        <v>12.903</v>
      </c>
      <c r="AN88" s="51">
        <f t="shared" si="15"/>
        <v>12.737843</v>
      </c>
    </row>
    <row r="89" spans="21:40" x14ac:dyDescent="0.25">
      <c r="U89" s="1">
        <v>328</v>
      </c>
      <c r="V89" s="2">
        <v>1000</v>
      </c>
      <c r="W89" s="2">
        <v>7000</v>
      </c>
      <c r="X89" s="4">
        <v>12.701000000000001</v>
      </c>
      <c r="Y89" s="51">
        <f t="shared" si="12"/>
        <v>12.713700999999999</v>
      </c>
      <c r="Z89" s="1">
        <v>448</v>
      </c>
      <c r="AA89" s="2">
        <v>1500</v>
      </c>
      <c r="AB89" s="2">
        <v>7000</v>
      </c>
      <c r="AC89" s="4">
        <v>12.938000000000001</v>
      </c>
      <c r="AD89" s="51">
        <f t="shared" si="13"/>
        <v>12.730992000000001</v>
      </c>
      <c r="AE89" s="1">
        <v>568</v>
      </c>
      <c r="AF89" s="2">
        <v>2700</v>
      </c>
      <c r="AG89" s="2">
        <v>7000</v>
      </c>
      <c r="AH89" s="4">
        <v>12.622</v>
      </c>
      <c r="AI89" s="51">
        <f t="shared" si="14"/>
        <v>12.727244000000001</v>
      </c>
      <c r="AJ89" s="1">
        <v>688</v>
      </c>
      <c r="AK89" s="2">
        <v>3200</v>
      </c>
      <c r="AL89" s="2">
        <v>7000</v>
      </c>
      <c r="AM89" s="4">
        <v>12.882999999999999</v>
      </c>
      <c r="AN89" s="51">
        <f t="shared" si="15"/>
        <v>12.718222999999998</v>
      </c>
    </row>
    <row r="90" spans="21:40" x14ac:dyDescent="0.25">
      <c r="U90" s="1">
        <v>329</v>
      </c>
      <c r="V90" s="2">
        <v>1000</v>
      </c>
      <c r="W90" s="2">
        <v>7025</v>
      </c>
      <c r="X90" s="4">
        <v>12.71</v>
      </c>
      <c r="Y90" s="51">
        <f t="shared" si="12"/>
        <v>12.722709999999999</v>
      </c>
      <c r="Z90" s="1">
        <v>449</v>
      </c>
      <c r="AA90" s="2">
        <v>1500</v>
      </c>
      <c r="AB90" s="2">
        <v>7025</v>
      </c>
      <c r="AC90" s="4">
        <v>12.962</v>
      </c>
      <c r="AD90" s="51">
        <f t="shared" si="13"/>
        <v>12.754607999999999</v>
      </c>
      <c r="AE90" s="1">
        <v>569</v>
      </c>
      <c r="AF90" s="2">
        <v>2700</v>
      </c>
      <c r="AG90" s="2">
        <v>7025</v>
      </c>
      <c r="AH90" s="4">
        <v>12.617000000000001</v>
      </c>
      <c r="AI90" s="51">
        <f t="shared" si="14"/>
        <v>12.722234</v>
      </c>
      <c r="AJ90" s="1">
        <v>689</v>
      </c>
      <c r="AK90" s="2">
        <v>3200</v>
      </c>
      <c r="AL90" s="2">
        <v>7025</v>
      </c>
      <c r="AM90" s="4">
        <v>12.898</v>
      </c>
      <c r="AN90" s="51">
        <f t="shared" si="15"/>
        <v>12.732937999999999</v>
      </c>
    </row>
    <row r="91" spans="21:40" x14ac:dyDescent="0.25">
      <c r="U91" s="1">
        <v>330</v>
      </c>
      <c r="V91" s="2">
        <v>1000</v>
      </c>
      <c r="W91" s="2">
        <v>7050</v>
      </c>
      <c r="X91" s="4">
        <v>12.71</v>
      </c>
      <c r="Y91" s="51">
        <f t="shared" si="12"/>
        <v>12.722709999999999</v>
      </c>
      <c r="Z91" s="1">
        <v>450</v>
      </c>
      <c r="AA91" s="2">
        <v>1500</v>
      </c>
      <c r="AB91" s="2">
        <v>7050</v>
      </c>
      <c r="AC91" s="4">
        <v>12.946999999999999</v>
      </c>
      <c r="AD91" s="51">
        <f t="shared" si="13"/>
        <v>12.739847999999999</v>
      </c>
      <c r="AE91" s="1">
        <v>570</v>
      </c>
      <c r="AF91" s="2">
        <v>2700</v>
      </c>
      <c r="AG91" s="2">
        <v>7050</v>
      </c>
      <c r="AH91" s="4">
        <v>12.635999999999999</v>
      </c>
      <c r="AI91" s="51">
        <f t="shared" si="14"/>
        <v>12.741271999999999</v>
      </c>
      <c r="AJ91" s="1">
        <v>690</v>
      </c>
      <c r="AK91" s="2">
        <v>3200</v>
      </c>
      <c r="AL91" s="2">
        <v>7050</v>
      </c>
      <c r="AM91" s="4">
        <v>12.907999999999999</v>
      </c>
      <c r="AN91" s="51">
        <f t="shared" si="15"/>
        <v>12.742747999999999</v>
      </c>
    </row>
    <row r="92" spans="21:40" x14ac:dyDescent="0.25">
      <c r="U92" s="1">
        <v>331</v>
      </c>
      <c r="V92" s="2">
        <v>1000</v>
      </c>
      <c r="W92" s="2">
        <v>7075</v>
      </c>
      <c r="X92" s="4">
        <v>12.701000000000001</v>
      </c>
      <c r="Y92" s="51">
        <f t="shared" si="12"/>
        <v>12.713700999999999</v>
      </c>
      <c r="Z92" s="1">
        <v>451</v>
      </c>
      <c r="AA92" s="2">
        <v>1500</v>
      </c>
      <c r="AB92" s="2">
        <v>7075</v>
      </c>
      <c r="AC92" s="4">
        <v>12.938000000000001</v>
      </c>
      <c r="AD92" s="51">
        <f t="shared" si="13"/>
        <v>12.730992000000001</v>
      </c>
      <c r="AE92" s="1">
        <v>571</v>
      </c>
      <c r="AF92" s="2">
        <v>2700</v>
      </c>
      <c r="AG92" s="2">
        <v>7075</v>
      </c>
      <c r="AH92" s="4">
        <v>12.617000000000001</v>
      </c>
      <c r="AI92" s="51">
        <f t="shared" si="14"/>
        <v>12.722234</v>
      </c>
      <c r="AJ92" s="1">
        <v>691</v>
      </c>
      <c r="AK92" s="2">
        <v>3200</v>
      </c>
      <c r="AL92" s="2">
        <v>7075</v>
      </c>
      <c r="AM92" s="4">
        <v>12.903</v>
      </c>
      <c r="AN92" s="51">
        <f t="shared" si="15"/>
        <v>12.737843</v>
      </c>
    </row>
    <row r="93" spans="21:40" x14ac:dyDescent="0.25">
      <c r="U93" s="1">
        <v>332</v>
      </c>
      <c r="V93" s="2">
        <v>1000</v>
      </c>
      <c r="W93" s="2">
        <v>7100</v>
      </c>
      <c r="X93" s="4">
        <v>12.725</v>
      </c>
      <c r="Y93" s="51">
        <f t="shared" si="12"/>
        <v>12.737724999999998</v>
      </c>
      <c r="Z93" s="1">
        <v>452</v>
      </c>
      <c r="AA93" s="2">
        <v>1500</v>
      </c>
      <c r="AB93" s="2">
        <v>7100</v>
      </c>
      <c r="AC93" s="4">
        <v>12.938000000000001</v>
      </c>
      <c r="AD93" s="51">
        <f t="shared" si="13"/>
        <v>12.730992000000001</v>
      </c>
      <c r="AE93" s="1">
        <v>572</v>
      </c>
      <c r="AF93" s="2">
        <v>2700</v>
      </c>
      <c r="AG93" s="2">
        <v>7100</v>
      </c>
      <c r="AH93" s="4">
        <v>12.631</v>
      </c>
      <c r="AI93" s="51">
        <f t="shared" si="14"/>
        <v>12.736262</v>
      </c>
      <c r="AJ93" s="1">
        <v>692</v>
      </c>
      <c r="AK93" s="2">
        <v>3200</v>
      </c>
      <c r="AL93" s="2">
        <v>7100</v>
      </c>
      <c r="AM93" s="4">
        <v>12.903</v>
      </c>
      <c r="AN93" s="51">
        <f t="shared" si="15"/>
        <v>12.737843</v>
      </c>
    </row>
    <row r="94" spans="21:40" x14ac:dyDescent="0.25">
      <c r="U94" s="1">
        <v>333</v>
      </c>
      <c r="V94" s="2">
        <v>1000</v>
      </c>
      <c r="W94" s="2">
        <v>7125</v>
      </c>
      <c r="X94" s="4">
        <v>12.701000000000001</v>
      </c>
      <c r="Y94" s="51">
        <f t="shared" si="12"/>
        <v>12.713700999999999</v>
      </c>
      <c r="Z94" s="1">
        <v>453</v>
      </c>
      <c r="AA94" s="2">
        <v>1500</v>
      </c>
      <c r="AB94" s="2">
        <v>7125</v>
      </c>
      <c r="AC94" s="4">
        <v>12.903</v>
      </c>
      <c r="AD94" s="51">
        <f t="shared" si="13"/>
        <v>12.696552000000001</v>
      </c>
      <c r="AE94" s="1">
        <v>573</v>
      </c>
      <c r="AF94" s="2">
        <v>2700</v>
      </c>
      <c r="AG94" s="2">
        <v>7125</v>
      </c>
      <c r="AH94" s="4">
        <v>12.612</v>
      </c>
      <c r="AI94" s="51">
        <f t="shared" si="14"/>
        <v>12.717224</v>
      </c>
      <c r="AJ94" s="1">
        <v>693</v>
      </c>
      <c r="AK94" s="2">
        <v>3200</v>
      </c>
      <c r="AL94" s="2">
        <v>7125</v>
      </c>
      <c r="AM94" s="4">
        <v>12.903</v>
      </c>
      <c r="AN94" s="51">
        <f t="shared" si="15"/>
        <v>12.737843</v>
      </c>
    </row>
    <row r="95" spans="21:40" x14ac:dyDescent="0.25">
      <c r="U95" s="1">
        <v>334</v>
      </c>
      <c r="V95" s="2">
        <v>1000</v>
      </c>
      <c r="W95" s="2">
        <v>7150</v>
      </c>
      <c r="X95" s="4">
        <v>12.71</v>
      </c>
      <c r="Y95" s="51">
        <f t="shared" si="12"/>
        <v>12.722709999999999</v>
      </c>
      <c r="Z95" s="1">
        <v>454</v>
      </c>
      <c r="AA95" s="2">
        <v>1500</v>
      </c>
      <c r="AB95" s="2">
        <v>7150</v>
      </c>
      <c r="AC95" s="4">
        <v>12.946999999999999</v>
      </c>
      <c r="AD95" s="51">
        <f t="shared" si="13"/>
        <v>12.739847999999999</v>
      </c>
      <c r="AE95" s="1">
        <v>574</v>
      </c>
      <c r="AF95" s="2">
        <v>2700</v>
      </c>
      <c r="AG95" s="2">
        <v>7150</v>
      </c>
      <c r="AH95" s="4">
        <v>12.627000000000001</v>
      </c>
      <c r="AI95" s="51">
        <f t="shared" si="14"/>
        <v>12.732254000000001</v>
      </c>
      <c r="AJ95" s="1">
        <v>694</v>
      </c>
      <c r="AK95" s="2">
        <v>3200</v>
      </c>
      <c r="AL95" s="2">
        <v>7150</v>
      </c>
      <c r="AM95" s="4">
        <v>12.917999999999999</v>
      </c>
      <c r="AN95" s="51">
        <f t="shared" si="15"/>
        <v>12.752557999999999</v>
      </c>
    </row>
    <row r="96" spans="21:40" x14ac:dyDescent="0.25">
      <c r="U96" s="1">
        <v>335</v>
      </c>
      <c r="V96" s="2">
        <v>1000</v>
      </c>
      <c r="W96" s="2">
        <v>7175</v>
      </c>
      <c r="X96" s="4">
        <v>12.705</v>
      </c>
      <c r="Y96" s="51">
        <f t="shared" si="12"/>
        <v>12.717704999999999</v>
      </c>
      <c r="Z96" s="1">
        <v>455</v>
      </c>
      <c r="AA96" s="2">
        <v>1500</v>
      </c>
      <c r="AB96" s="2">
        <v>7175</v>
      </c>
      <c r="AC96" s="4">
        <v>12.942</v>
      </c>
      <c r="AD96" s="51">
        <f t="shared" si="13"/>
        <v>12.734928</v>
      </c>
      <c r="AE96" s="1">
        <v>575</v>
      </c>
      <c r="AF96" s="2">
        <v>2700</v>
      </c>
      <c r="AG96" s="2">
        <v>7175</v>
      </c>
      <c r="AH96" s="4">
        <v>12.627000000000001</v>
      </c>
      <c r="AI96" s="51">
        <f t="shared" si="14"/>
        <v>12.732254000000001</v>
      </c>
      <c r="AJ96" s="1">
        <v>695</v>
      </c>
      <c r="AK96" s="2">
        <v>3200</v>
      </c>
      <c r="AL96" s="2">
        <v>7175</v>
      </c>
      <c r="AM96" s="4">
        <v>12.898</v>
      </c>
      <c r="AN96" s="51">
        <f t="shared" si="15"/>
        <v>12.732937999999999</v>
      </c>
    </row>
    <row r="97" spans="21:57" x14ac:dyDescent="0.25">
      <c r="U97" s="1">
        <v>336</v>
      </c>
      <c r="V97" s="2">
        <v>1000</v>
      </c>
      <c r="W97" s="2">
        <v>7200</v>
      </c>
      <c r="X97" s="4">
        <v>12.696</v>
      </c>
      <c r="Y97" s="51">
        <f t="shared" si="12"/>
        <v>12.708695999999998</v>
      </c>
      <c r="Z97" s="1">
        <v>456</v>
      </c>
      <c r="AA97" s="2">
        <v>1500</v>
      </c>
      <c r="AB97" s="2">
        <v>7200</v>
      </c>
      <c r="AC97" s="4">
        <v>12.923</v>
      </c>
      <c r="AD97" s="51">
        <f t="shared" si="13"/>
        <v>12.716232</v>
      </c>
      <c r="AE97" s="1">
        <v>576</v>
      </c>
      <c r="AF97" s="2">
        <v>2700</v>
      </c>
      <c r="AG97" s="2">
        <v>7200</v>
      </c>
      <c r="AH97" s="4">
        <v>12.612</v>
      </c>
      <c r="AI97" s="51">
        <f t="shared" si="14"/>
        <v>12.717224</v>
      </c>
      <c r="AJ97" s="1">
        <v>696</v>
      </c>
      <c r="AK97" s="2">
        <v>3200</v>
      </c>
      <c r="AL97" s="2">
        <v>7200</v>
      </c>
      <c r="AM97" s="4">
        <v>12.913</v>
      </c>
      <c r="AN97" s="51">
        <f t="shared" si="15"/>
        <v>12.747653</v>
      </c>
    </row>
    <row r="98" spans="21:57" x14ac:dyDescent="0.25">
      <c r="U98" s="1">
        <v>337</v>
      </c>
      <c r="V98" s="2">
        <v>1000</v>
      </c>
      <c r="W98" s="2">
        <v>7225</v>
      </c>
      <c r="X98" s="4">
        <v>12.715</v>
      </c>
      <c r="Y98" s="51">
        <f t="shared" si="12"/>
        <v>12.727714999999998</v>
      </c>
      <c r="Z98" s="1">
        <v>457</v>
      </c>
      <c r="AA98" s="2">
        <v>1500</v>
      </c>
      <c r="AB98" s="2">
        <v>7225</v>
      </c>
      <c r="AC98" s="4">
        <v>12.938000000000001</v>
      </c>
      <c r="AD98" s="51">
        <f t="shared" si="13"/>
        <v>12.730992000000001</v>
      </c>
      <c r="AE98" s="1">
        <v>577</v>
      </c>
      <c r="AF98" s="2">
        <v>2700</v>
      </c>
      <c r="AG98" s="2">
        <v>7225</v>
      </c>
      <c r="AH98" s="4">
        <v>12.622</v>
      </c>
      <c r="AI98" s="51">
        <f t="shared" si="14"/>
        <v>12.727244000000001</v>
      </c>
      <c r="AJ98" s="1">
        <v>697</v>
      </c>
      <c r="AK98" s="2">
        <v>3200</v>
      </c>
      <c r="AL98" s="2">
        <v>7225</v>
      </c>
      <c r="AM98" s="4">
        <v>12.903</v>
      </c>
      <c r="AN98" s="51">
        <f t="shared" si="15"/>
        <v>12.737843</v>
      </c>
    </row>
    <row r="99" spans="21:57" x14ac:dyDescent="0.25">
      <c r="U99" s="1">
        <v>338</v>
      </c>
      <c r="V99" s="2">
        <v>1000</v>
      </c>
      <c r="W99" s="2">
        <v>7250</v>
      </c>
      <c r="X99" s="4">
        <v>12.725</v>
      </c>
      <c r="Y99" s="51">
        <f t="shared" si="12"/>
        <v>12.737724999999998</v>
      </c>
      <c r="Z99" s="1">
        <v>458</v>
      </c>
      <c r="AA99" s="2">
        <v>1500</v>
      </c>
      <c r="AB99" s="2">
        <v>7250</v>
      </c>
      <c r="AC99" s="4">
        <v>12.938000000000001</v>
      </c>
      <c r="AD99" s="51">
        <f t="shared" si="13"/>
        <v>12.730992000000001</v>
      </c>
      <c r="AE99" s="1">
        <v>578</v>
      </c>
      <c r="AF99" s="2">
        <v>2700</v>
      </c>
      <c r="AG99" s="2">
        <v>7250</v>
      </c>
      <c r="AH99" s="4">
        <v>12.622</v>
      </c>
      <c r="AI99" s="51">
        <f t="shared" si="14"/>
        <v>12.727244000000001</v>
      </c>
      <c r="AJ99" s="1">
        <v>698</v>
      </c>
      <c r="AK99" s="2">
        <v>3200</v>
      </c>
      <c r="AL99" s="2">
        <v>7250</v>
      </c>
      <c r="AM99" s="4">
        <v>12.898</v>
      </c>
      <c r="AN99" s="51">
        <f t="shared" si="15"/>
        <v>12.732937999999999</v>
      </c>
    </row>
    <row r="100" spans="21:57" x14ac:dyDescent="0.25">
      <c r="U100" s="1">
        <v>339</v>
      </c>
      <c r="V100" s="2">
        <v>1000</v>
      </c>
      <c r="W100" s="2">
        <v>7275</v>
      </c>
      <c r="X100" s="4">
        <v>12.725</v>
      </c>
      <c r="Y100" s="51">
        <f t="shared" si="12"/>
        <v>12.737724999999998</v>
      </c>
      <c r="Z100" s="1">
        <v>459</v>
      </c>
      <c r="AA100" s="2">
        <v>1500</v>
      </c>
      <c r="AB100" s="2">
        <v>7275</v>
      </c>
      <c r="AC100" s="4">
        <v>12.952</v>
      </c>
      <c r="AD100" s="51">
        <f t="shared" si="13"/>
        <v>12.744768000000001</v>
      </c>
      <c r="AE100" s="1">
        <v>579</v>
      </c>
      <c r="AF100" s="2">
        <v>2700</v>
      </c>
      <c r="AG100" s="2">
        <v>7275</v>
      </c>
      <c r="AH100" s="4">
        <v>12.631</v>
      </c>
      <c r="AI100" s="51">
        <f t="shared" si="14"/>
        <v>12.736262</v>
      </c>
      <c r="AJ100" s="1">
        <v>699</v>
      </c>
      <c r="AK100" s="2">
        <v>3200</v>
      </c>
      <c r="AL100" s="2">
        <v>7275</v>
      </c>
      <c r="AM100" s="4">
        <v>12.907999999999999</v>
      </c>
      <c r="AN100" s="51">
        <f t="shared" si="15"/>
        <v>12.742747999999999</v>
      </c>
    </row>
    <row r="101" spans="21:57" ht="17.25" thickBot="1" x14ac:dyDescent="0.3">
      <c r="U101" s="21">
        <v>340</v>
      </c>
      <c r="V101" s="22">
        <v>1000</v>
      </c>
      <c r="W101" s="22">
        <v>7300</v>
      </c>
      <c r="X101" s="37">
        <v>12.71</v>
      </c>
      <c r="Y101" s="51">
        <f t="shared" si="12"/>
        <v>12.722709999999999</v>
      </c>
      <c r="Z101" s="21">
        <v>460</v>
      </c>
      <c r="AA101" s="22">
        <v>1500</v>
      </c>
      <c r="AB101" s="22">
        <v>7300</v>
      </c>
      <c r="AC101" s="37">
        <v>12.942</v>
      </c>
      <c r="AD101" s="51">
        <f t="shared" si="13"/>
        <v>12.734928</v>
      </c>
      <c r="AE101" s="21">
        <v>580</v>
      </c>
      <c r="AF101" s="22">
        <v>2700</v>
      </c>
      <c r="AG101" s="22">
        <v>7300</v>
      </c>
      <c r="AH101" s="37">
        <v>12.631</v>
      </c>
      <c r="AI101" s="51">
        <f t="shared" si="14"/>
        <v>12.736262</v>
      </c>
      <c r="AJ101" s="21">
        <v>700</v>
      </c>
      <c r="AK101" s="22">
        <v>3200</v>
      </c>
      <c r="AL101" s="22">
        <v>7300</v>
      </c>
      <c r="AM101" s="37">
        <v>12.913</v>
      </c>
      <c r="AN101" s="51">
        <f t="shared" si="15"/>
        <v>12.747653</v>
      </c>
      <c r="AP101" s="1">
        <v>340</v>
      </c>
      <c r="AQ101" s="2">
        <v>1000</v>
      </c>
      <c r="AR101" s="2">
        <v>7300</v>
      </c>
      <c r="AS101" s="4">
        <v>12.705</v>
      </c>
      <c r="AT101" s="1">
        <v>460</v>
      </c>
      <c r="AU101" s="2">
        <v>1500</v>
      </c>
      <c r="AV101" s="2">
        <v>7300</v>
      </c>
      <c r="AW101" s="4">
        <v>12.888</v>
      </c>
      <c r="AX101" s="1">
        <v>580</v>
      </c>
      <c r="AY101" s="2">
        <v>2700</v>
      </c>
      <c r="AZ101" s="2">
        <v>7300</v>
      </c>
      <c r="BA101" s="4">
        <v>12.571999999999999</v>
      </c>
      <c r="BB101" s="1">
        <v>700</v>
      </c>
      <c r="BC101" s="2">
        <v>3200</v>
      </c>
      <c r="BD101" s="2">
        <v>7300</v>
      </c>
      <c r="BE101" s="4">
        <v>12.882999999999999</v>
      </c>
    </row>
    <row r="102" spans="21:57" ht="17.25" thickTop="1" x14ac:dyDescent="0.25">
      <c r="U102" s="57">
        <v>341</v>
      </c>
      <c r="V102" s="58">
        <v>1000</v>
      </c>
      <c r="W102" s="58">
        <v>7325</v>
      </c>
      <c r="X102" s="59">
        <v>12.73</v>
      </c>
      <c r="Y102" s="51">
        <f t="shared" si="12"/>
        <v>12.74273</v>
      </c>
      <c r="Z102" s="60">
        <v>461</v>
      </c>
      <c r="AA102" s="58">
        <v>1500</v>
      </c>
      <c r="AB102" s="58">
        <v>7325</v>
      </c>
      <c r="AC102" s="59">
        <v>12.957000000000001</v>
      </c>
      <c r="AD102" s="51">
        <f t="shared" si="13"/>
        <v>12.749688000000001</v>
      </c>
      <c r="AE102" s="60">
        <v>581</v>
      </c>
      <c r="AF102" s="58">
        <v>2700</v>
      </c>
      <c r="AG102" s="58">
        <v>7325</v>
      </c>
      <c r="AH102" s="59">
        <v>12.612</v>
      </c>
      <c r="AI102" s="51">
        <f t="shared" si="14"/>
        <v>12.717224</v>
      </c>
      <c r="AJ102" s="60">
        <v>701</v>
      </c>
      <c r="AK102" s="58">
        <v>3200</v>
      </c>
      <c r="AL102" s="58">
        <v>7325</v>
      </c>
      <c r="AM102" s="59">
        <v>12.898</v>
      </c>
      <c r="AN102" s="51">
        <f t="shared" si="15"/>
        <v>12.732937999999999</v>
      </c>
      <c r="AP102" s="21">
        <v>341</v>
      </c>
      <c r="AQ102" s="22">
        <v>1000</v>
      </c>
      <c r="AR102" s="22">
        <v>7325</v>
      </c>
      <c r="AS102" s="37">
        <v>12.696</v>
      </c>
      <c r="AT102" s="21">
        <v>461</v>
      </c>
      <c r="AU102" s="22">
        <v>1500</v>
      </c>
      <c r="AV102" s="22">
        <v>7325</v>
      </c>
      <c r="AW102" s="37">
        <v>12.907999999999999</v>
      </c>
      <c r="AX102" s="21">
        <v>581</v>
      </c>
      <c r="AY102" s="22">
        <v>2700</v>
      </c>
      <c r="AZ102" s="22">
        <v>7325</v>
      </c>
      <c r="BA102" s="37">
        <v>12.597</v>
      </c>
      <c r="BB102" s="21">
        <v>701</v>
      </c>
      <c r="BC102" s="22">
        <v>3200</v>
      </c>
      <c r="BD102" s="22">
        <v>7325</v>
      </c>
      <c r="BE102" s="37">
        <v>12.863</v>
      </c>
    </row>
    <row r="103" spans="21:57" x14ac:dyDescent="0.25">
      <c r="U103" s="32">
        <v>342</v>
      </c>
      <c r="V103" s="2">
        <v>1000</v>
      </c>
      <c r="W103" s="2">
        <v>7350</v>
      </c>
      <c r="X103" s="4">
        <v>12.73</v>
      </c>
      <c r="Y103" s="51">
        <f t="shared" si="12"/>
        <v>12.74273</v>
      </c>
      <c r="Z103" s="1">
        <v>462</v>
      </c>
      <c r="AA103" s="2">
        <v>1500</v>
      </c>
      <c r="AB103" s="2">
        <v>7350</v>
      </c>
      <c r="AC103" s="4">
        <v>12.962</v>
      </c>
      <c r="AD103" s="51">
        <f t="shared" si="13"/>
        <v>12.754607999999999</v>
      </c>
      <c r="AE103" s="1">
        <v>582</v>
      </c>
      <c r="AF103" s="2">
        <v>2700</v>
      </c>
      <c r="AG103" s="2">
        <v>7350</v>
      </c>
      <c r="AH103" s="4">
        <v>12.651</v>
      </c>
      <c r="AI103" s="51">
        <f t="shared" si="14"/>
        <v>12.756302</v>
      </c>
      <c r="AJ103" s="1">
        <v>702</v>
      </c>
      <c r="AK103" s="2">
        <v>3200</v>
      </c>
      <c r="AL103" s="2">
        <v>7350</v>
      </c>
      <c r="AM103" s="4">
        <v>12.917999999999999</v>
      </c>
      <c r="AN103" s="51">
        <f t="shared" si="15"/>
        <v>12.752557999999999</v>
      </c>
      <c r="AP103" s="1">
        <v>342</v>
      </c>
      <c r="AQ103" s="2">
        <v>1000</v>
      </c>
      <c r="AR103" s="2">
        <v>7350</v>
      </c>
      <c r="AS103" s="4">
        <v>12.696</v>
      </c>
      <c r="AT103" s="1">
        <v>462</v>
      </c>
      <c r="AU103" s="2">
        <v>1500</v>
      </c>
      <c r="AV103" s="2">
        <v>7350</v>
      </c>
      <c r="AW103" s="4">
        <v>12.923</v>
      </c>
      <c r="AX103" s="1">
        <v>582</v>
      </c>
      <c r="AY103" s="2">
        <v>2700</v>
      </c>
      <c r="AZ103" s="2">
        <v>7350</v>
      </c>
      <c r="BA103" s="4">
        <v>12.602</v>
      </c>
      <c r="BB103" s="1">
        <v>702</v>
      </c>
      <c r="BC103" s="2">
        <v>3200</v>
      </c>
      <c r="BD103" s="2">
        <v>7350</v>
      </c>
      <c r="BE103" s="4">
        <v>12.839</v>
      </c>
    </row>
    <row r="104" spans="21:57" x14ac:dyDescent="0.25">
      <c r="U104" s="32">
        <v>343</v>
      </c>
      <c r="V104" s="2">
        <v>1000</v>
      </c>
      <c r="W104" s="2">
        <v>7375</v>
      </c>
      <c r="X104" s="4">
        <v>12.705</v>
      </c>
      <c r="Y104" s="51">
        <f t="shared" si="12"/>
        <v>12.717704999999999</v>
      </c>
      <c r="Z104" s="1">
        <v>463</v>
      </c>
      <c r="AA104" s="2">
        <v>1500</v>
      </c>
      <c r="AB104" s="2">
        <v>7375</v>
      </c>
      <c r="AC104" s="4">
        <v>12.917999999999999</v>
      </c>
      <c r="AD104" s="51">
        <f t="shared" si="13"/>
        <v>12.711312</v>
      </c>
      <c r="AE104" s="1">
        <v>583</v>
      </c>
      <c r="AF104" s="2">
        <v>2700</v>
      </c>
      <c r="AG104" s="2">
        <v>7375</v>
      </c>
      <c r="AH104" s="4">
        <v>12.646000000000001</v>
      </c>
      <c r="AI104" s="51">
        <f t="shared" si="14"/>
        <v>12.751292000000001</v>
      </c>
      <c r="AJ104" s="1">
        <v>703</v>
      </c>
      <c r="AK104" s="2">
        <v>3200</v>
      </c>
      <c r="AL104" s="2">
        <v>7375</v>
      </c>
      <c r="AM104" s="4">
        <v>12.907999999999999</v>
      </c>
      <c r="AN104" s="51">
        <f t="shared" si="15"/>
        <v>12.742747999999999</v>
      </c>
      <c r="AP104" s="1">
        <v>343</v>
      </c>
      <c r="AQ104" s="2">
        <v>1000</v>
      </c>
      <c r="AR104" s="2">
        <v>7375</v>
      </c>
      <c r="AS104" s="4">
        <v>12.696</v>
      </c>
      <c r="AT104" s="1">
        <v>463</v>
      </c>
      <c r="AU104" s="2">
        <v>1500</v>
      </c>
      <c r="AV104" s="2">
        <v>7375</v>
      </c>
      <c r="AW104" s="4">
        <v>12.913</v>
      </c>
      <c r="AX104" s="1">
        <v>583</v>
      </c>
      <c r="AY104" s="2">
        <v>2700</v>
      </c>
      <c r="AZ104" s="2">
        <v>7375</v>
      </c>
      <c r="BA104" s="4">
        <v>12.656000000000001</v>
      </c>
      <c r="BB104" s="1">
        <v>703</v>
      </c>
      <c r="BC104" s="2">
        <v>3200</v>
      </c>
      <c r="BD104" s="2">
        <v>7375</v>
      </c>
      <c r="BE104" s="4">
        <v>12.942</v>
      </c>
    </row>
    <row r="105" spans="21:57" x14ac:dyDescent="0.25">
      <c r="U105" s="32">
        <v>344</v>
      </c>
      <c r="V105" s="2">
        <v>1000</v>
      </c>
      <c r="W105" s="2">
        <v>7400</v>
      </c>
      <c r="X105" s="4">
        <v>12.72</v>
      </c>
      <c r="Y105" s="51">
        <f t="shared" si="12"/>
        <v>12.732719999999999</v>
      </c>
      <c r="Z105" s="1">
        <v>464</v>
      </c>
      <c r="AA105" s="2">
        <v>1500</v>
      </c>
      <c r="AB105" s="2">
        <v>7400</v>
      </c>
      <c r="AC105" s="4">
        <v>12.952</v>
      </c>
      <c r="AD105" s="51">
        <f t="shared" si="13"/>
        <v>12.744768000000001</v>
      </c>
      <c r="AE105" s="1">
        <v>584</v>
      </c>
      <c r="AF105" s="2">
        <v>2700</v>
      </c>
      <c r="AG105" s="2">
        <v>7400</v>
      </c>
      <c r="AH105" s="3">
        <v>12.641</v>
      </c>
      <c r="AI105" s="51">
        <f t="shared" si="14"/>
        <v>12.746282000000001</v>
      </c>
      <c r="AJ105" s="1">
        <v>704</v>
      </c>
      <c r="AK105" s="2">
        <v>3200</v>
      </c>
      <c r="AL105" s="2">
        <v>7400</v>
      </c>
      <c r="AM105" s="3">
        <v>12.938000000000001</v>
      </c>
      <c r="AN105" s="51">
        <f t="shared" si="15"/>
        <v>12.772178</v>
      </c>
      <c r="AP105" s="1">
        <v>344</v>
      </c>
      <c r="AQ105" s="2">
        <v>1000</v>
      </c>
      <c r="AR105" s="2">
        <v>7400</v>
      </c>
      <c r="AS105" s="4">
        <v>12.798999999999999</v>
      </c>
      <c r="AT105" s="1">
        <v>464</v>
      </c>
      <c r="AU105" s="2">
        <v>1500</v>
      </c>
      <c r="AV105" s="2">
        <v>7400</v>
      </c>
      <c r="AW105" s="4">
        <v>13.016999999999999</v>
      </c>
      <c r="AX105" s="1">
        <v>584</v>
      </c>
      <c r="AY105" s="2">
        <v>2700</v>
      </c>
      <c r="AZ105" s="2">
        <v>7400</v>
      </c>
      <c r="BA105" s="3">
        <v>12.250999999999999</v>
      </c>
      <c r="BB105" s="1">
        <v>704</v>
      </c>
      <c r="BC105" s="2">
        <v>3200</v>
      </c>
      <c r="BD105" s="2">
        <v>7400</v>
      </c>
      <c r="BE105" s="3">
        <v>12.523</v>
      </c>
    </row>
    <row r="106" spans="21:57" x14ac:dyDescent="0.25">
      <c r="U106" s="32">
        <v>345</v>
      </c>
      <c r="V106" s="2">
        <v>1000</v>
      </c>
      <c r="W106" s="2">
        <v>7425</v>
      </c>
      <c r="X106" s="41">
        <v>12.725</v>
      </c>
      <c r="Y106" s="51">
        <f>X106*1</f>
        <v>12.725</v>
      </c>
      <c r="Z106" s="1">
        <v>465</v>
      </c>
      <c r="AA106" s="2">
        <v>1500</v>
      </c>
      <c r="AB106" s="2">
        <v>7425</v>
      </c>
      <c r="AC106" s="41">
        <v>12.938000000000001</v>
      </c>
      <c r="AD106" s="51">
        <f t="shared" ref="AD106:AD121" si="16">AC106*$AD$1</f>
        <v>12.692178</v>
      </c>
      <c r="AE106" s="1">
        <v>585</v>
      </c>
      <c r="AF106" s="2">
        <v>2700</v>
      </c>
      <c r="AG106" s="2">
        <v>7425</v>
      </c>
      <c r="AH106" s="3">
        <v>12.617000000000001</v>
      </c>
      <c r="AI106" s="51">
        <f t="shared" ref="AI106:AI121" si="17">AH106+$AH$1</f>
        <v>12.697000000000001</v>
      </c>
      <c r="AJ106" s="1">
        <v>705</v>
      </c>
      <c r="AK106" s="2">
        <v>3200</v>
      </c>
      <c r="AL106" s="2">
        <v>7425</v>
      </c>
      <c r="AM106" s="3">
        <v>12.933</v>
      </c>
      <c r="AN106" s="51">
        <f t="shared" si="15"/>
        <v>12.767272999999999</v>
      </c>
      <c r="AP106" s="1">
        <v>345</v>
      </c>
      <c r="AQ106" s="2">
        <v>1000</v>
      </c>
      <c r="AR106" s="2">
        <v>7425</v>
      </c>
      <c r="AS106" s="41">
        <v>12.355</v>
      </c>
      <c r="AT106" s="1">
        <v>465</v>
      </c>
      <c r="AU106" s="2">
        <v>1500</v>
      </c>
      <c r="AV106" s="2">
        <v>7425</v>
      </c>
      <c r="AW106" s="41">
        <v>12.587</v>
      </c>
      <c r="AX106" s="1">
        <v>585</v>
      </c>
      <c r="AY106" s="2">
        <v>2700</v>
      </c>
      <c r="AZ106" s="2">
        <v>7425</v>
      </c>
      <c r="BA106" s="3">
        <v>12.250999999999999</v>
      </c>
      <c r="BB106" s="1">
        <v>705</v>
      </c>
      <c r="BC106" s="2">
        <v>3200</v>
      </c>
      <c r="BD106" s="2">
        <v>7425</v>
      </c>
      <c r="BE106" s="3">
        <v>12.542999999999999</v>
      </c>
    </row>
    <row r="107" spans="21:57" x14ac:dyDescent="0.25">
      <c r="U107" s="32">
        <v>346</v>
      </c>
      <c r="V107" s="2">
        <v>1000</v>
      </c>
      <c r="W107" s="2">
        <v>7450</v>
      </c>
      <c r="X107" s="3">
        <v>12.71</v>
      </c>
      <c r="Y107" s="51">
        <f t="shared" ref="Y107:Y121" si="18">X107*1</f>
        <v>12.71</v>
      </c>
      <c r="Z107" s="1">
        <v>466</v>
      </c>
      <c r="AA107" s="2">
        <v>1500</v>
      </c>
      <c r="AB107" s="2">
        <v>7450</v>
      </c>
      <c r="AC107" s="3">
        <v>12.952</v>
      </c>
      <c r="AD107" s="51">
        <f t="shared" si="16"/>
        <v>12.705912</v>
      </c>
      <c r="AE107" s="1">
        <v>586</v>
      </c>
      <c r="AF107" s="2">
        <v>2700</v>
      </c>
      <c r="AG107" s="2">
        <v>7450</v>
      </c>
      <c r="AH107" s="3">
        <v>12.617000000000001</v>
      </c>
      <c r="AI107" s="51">
        <f t="shared" si="17"/>
        <v>12.697000000000001</v>
      </c>
      <c r="AJ107" s="1">
        <v>706</v>
      </c>
      <c r="AK107" s="2">
        <v>3200</v>
      </c>
      <c r="AL107" s="2">
        <v>7450</v>
      </c>
      <c r="AM107" s="3">
        <v>12.907999999999999</v>
      </c>
      <c r="AN107" s="51">
        <f t="shared" ref="AN107:AN121" si="19">AM107*$AN$1+$AM$1</f>
        <v>12.692406799999999</v>
      </c>
      <c r="AP107" s="1">
        <v>346</v>
      </c>
      <c r="AQ107" s="2">
        <v>1000</v>
      </c>
      <c r="AR107" s="2">
        <v>7450</v>
      </c>
      <c r="AS107" s="3">
        <v>12.311</v>
      </c>
      <c r="AT107" s="1">
        <v>466</v>
      </c>
      <c r="AU107" s="2">
        <v>1500</v>
      </c>
      <c r="AV107" s="2">
        <v>7450</v>
      </c>
      <c r="AW107" s="3">
        <v>12.538</v>
      </c>
      <c r="AX107" s="1">
        <v>586</v>
      </c>
      <c r="AY107" s="2">
        <v>2700</v>
      </c>
      <c r="AZ107" s="2">
        <v>7450</v>
      </c>
      <c r="BA107" s="3">
        <v>12.202</v>
      </c>
      <c r="BB107" s="1">
        <v>706</v>
      </c>
      <c r="BC107" s="2">
        <v>3200</v>
      </c>
      <c r="BD107" s="2">
        <v>7450</v>
      </c>
      <c r="BE107" s="3">
        <v>12.552</v>
      </c>
    </row>
    <row r="108" spans="21:57" ht="17.25" thickBot="1" x14ac:dyDescent="0.3">
      <c r="U108" s="33">
        <v>347</v>
      </c>
      <c r="V108" s="34">
        <v>1000</v>
      </c>
      <c r="W108" s="34">
        <v>7475</v>
      </c>
      <c r="X108" s="39">
        <v>12.72</v>
      </c>
      <c r="Y108" s="51">
        <f t="shared" si="18"/>
        <v>12.72</v>
      </c>
      <c r="Z108" s="36">
        <v>467</v>
      </c>
      <c r="AA108" s="34">
        <v>1500</v>
      </c>
      <c r="AB108" s="34">
        <v>7475</v>
      </c>
      <c r="AC108" s="39">
        <v>12.933</v>
      </c>
      <c r="AD108" s="64">
        <f t="shared" si="16"/>
        <v>12.687272999999999</v>
      </c>
      <c r="AE108" s="36">
        <v>587</v>
      </c>
      <c r="AF108" s="34">
        <v>2700</v>
      </c>
      <c r="AG108" s="34">
        <v>7475</v>
      </c>
      <c r="AH108" s="39">
        <v>12.606999999999999</v>
      </c>
      <c r="AI108" s="51">
        <f t="shared" si="17"/>
        <v>12.686999999999999</v>
      </c>
      <c r="AJ108" s="36">
        <v>707</v>
      </c>
      <c r="AK108" s="34">
        <v>3200</v>
      </c>
      <c r="AL108" s="34">
        <v>7475</v>
      </c>
      <c r="AM108" s="39">
        <v>12.913</v>
      </c>
      <c r="AN108" s="51">
        <f t="shared" si="19"/>
        <v>12.697292299999999</v>
      </c>
      <c r="AP108" s="21">
        <v>347</v>
      </c>
      <c r="AQ108" s="22">
        <v>1000</v>
      </c>
      <c r="AR108" s="22">
        <v>7475</v>
      </c>
      <c r="AS108" s="23">
        <v>12.32</v>
      </c>
      <c r="AT108" s="21">
        <v>467</v>
      </c>
      <c r="AU108" s="22">
        <v>1500</v>
      </c>
      <c r="AV108" s="22">
        <v>7475</v>
      </c>
      <c r="AW108" s="23">
        <v>12.577</v>
      </c>
      <c r="AX108" s="21">
        <v>587</v>
      </c>
      <c r="AY108" s="22">
        <v>2700</v>
      </c>
      <c r="AZ108" s="22">
        <v>7475</v>
      </c>
      <c r="BA108" s="23">
        <v>12.231999999999999</v>
      </c>
      <c r="BB108" s="21">
        <v>707</v>
      </c>
      <c r="BC108" s="22">
        <v>3200</v>
      </c>
      <c r="BD108" s="22">
        <v>7475</v>
      </c>
      <c r="BE108" s="23">
        <v>12.532999999999999</v>
      </c>
    </row>
    <row r="109" spans="21:57" ht="17.25" thickTop="1" x14ac:dyDescent="0.25">
      <c r="U109" s="24">
        <v>348</v>
      </c>
      <c r="V109" s="25">
        <v>1000</v>
      </c>
      <c r="W109" s="25">
        <v>7500</v>
      </c>
      <c r="X109" s="38">
        <v>12.398999999999999</v>
      </c>
      <c r="Y109" s="51">
        <f t="shared" si="18"/>
        <v>12.398999999999999</v>
      </c>
      <c r="Z109" s="24">
        <v>468</v>
      </c>
      <c r="AA109" s="25">
        <v>1500</v>
      </c>
      <c r="AB109" s="25">
        <v>7500</v>
      </c>
      <c r="AC109" s="38">
        <v>12.602</v>
      </c>
      <c r="AD109" s="53">
        <f t="shared" si="16"/>
        <v>12.362562</v>
      </c>
      <c r="AE109" s="24">
        <v>588</v>
      </c>
      <c r="AF109" s="25">
        <v>2700</v>
      </c>
      <c r="AG109" s="25">
        <v>7500</v>
      </c>
      <c r="AH109" s="38">
        <v>12.222</v>
      </c>
      <c r="AI109" s="51">
        <f t="shared" si="17"/>
        <v>12.302</v>
      </c>
      <c r="AJ109" s="24">
        <v>708</v>
      </c>
      <c r="AK109" s="25">
        <v>3200</v>
      </c>
      <c r="AL109" s="25">
        <v>7500</v>
      </c>
      <c r="AM109" s="38">
        <v>12.523</v>
      </c>
      <c r="AN109" s="51">
        <f t="shared" si="19"/>
        <v>12.316223299999999</v>
      </c>
      <c r="AP109" s="28">
        <v>348</v>
      </c>
      <c r="AQ109" s="29">
        <v>1000</v>
      </c>
      <c r="AR109" s="29">
        <v>7500</v>
      </c>
      <c r="AS109" s="30">
        <v>12.305999999999999</v>
      </c>
      <c r="AT109" s="31">
        <v>468</v>
      </c>
      <c r="AU109" s="29">
        <v>1500</v>
      </c>
      <c r="AV109" s="29">
        <v>7500</v>
      </c>
      <c r="AW109" s="30">
        <v>12.552</v>
      </c>
      <c r="AX109" s="31">
        <v>588</v>
      </c>
      <c r="AY109" s="29">
        <v>2700</v>
      </c>
      <c r="AZ109" s="29">
        <v>7500</v>
      </c>
      <c r="BA109" s="41">
        <v>12.222</v>
      </c>
      <c r="BB109" s="31">
        <v>708</v>
      </c>
      <c r="BC109" s="29">
        <v>3200</v>
      </c>
      <c r="BD109" s="29">
        <v>7500</v>
      </c>
      <c r="BE109" s="46">
        <v>12.523</v>
      </c>
    </row>
    <row r="110" spans="21:57" x14ac:dyDescent="0.25">
      <c r="U110" s="1">
        <v>349</v>
      </c>
      <c r="V110" s="2">
        <v>1000</v>
      </c>
      <c r="W110" s="2">
        <v>7525</v>
      </c>
      <c r="X110" s="3">
        <v>12.311</v>
      </c>
      <c r="Y110" s="51">
        <f t="shared" si="18"/>
        <v>12.311</v>
      </c>
      <c r="Z110" s="1">
        <v>469</v>
      </c>
      <c r="AA110" s="2">
        <v>1500</v>
      </c>
      <c r="AB110" s="2">
        <v>7525</v>
      </c>
      <c r="AC110" s="3">
        <v>12.542999999999999</v>
      </c>
      <c r="AD110" s="51">
        <f t="shared" si="16"/>
        <v>12.304682999999999</v>
      </c>
      <c r="AE110" s="1">
        <v>589</v>
      </c>
      <c r="AF110" s="2">
        <v>2700</v>
      </c>
      <c r="AG110" s="2">
        <v>7525</v>
      </c>
      <c r="AH110" s="3">
        <v>12.241</v>
      </c>
      <c r="AI110" s="51">
        <f t="shared" si="17"/>
        <v>12.321</v>
      </c>
      <c r="AJ110" s="1">
        <v>709</v>
      </c>
      <c r="AK110" s="2">
        <v>3200</v>
      </c>
      <c r="AL110" s="2">
        <v>7525</v>
      </c>
      <c r="AM110" s="41">
        <v>12.497999999999999</v>
      </c>
      <c r="AN110" s="51">
        <f t="shared" si="19"/>
        <v>12.291795799999999</v>
      </c>
      <c r="AP110" s="32">
        <v>349</v>
      </c>
      <c r="AQ110" s="2">
        <v>1000</v>
      </c>
      <c r="AR110" s="2">
        <v>7525</v>
      </c>
      <c r="AS110" s="41">
        <v>12.335000000000001</v>
      </c>
      <c r="AT110" s="1">
        <v>469</v>
      </c>
      <c r="AU110" s="2">
        <v>1500</v>
      </c>
      <c r="AV110" s="2">
        <v>7525</v>
      </c>
      <c r="AW110" s="3">
        <v>12.548</v>
      </c>
      <c r="AX110" s="1">
        <v>589</v>
      </c>
      <c r="AY110" s="2">
        <v>2700</v>
      </c>
      <c r="AZ110" s="2">
        <v>7525</v>
      </c>
      <c r="BA110" s="3">
        <v>12.236000000000001</v>
      </c>
      <c r="BB110" s="1">
        <v>709</v>
      </c>
      <c r="BC110" s="2">
        <v>3200</v>
      </c>
      <c r="BD110" s="2">
        <v>7525</v>
      </c>
      <c r="BE110" s="47">
        <v>12.548</v>
      </c>
    </row>
    <row r="111" spans="21:57" x14ac:dyDescent="0.25">
      <c r="U111" s="1">
        <v>350</v>
      </c>
      <c r="V111" s="2">
        <v>1000</v>
      </c>
      <c r="W111" s="2">
        <v>7550</v>
      </c>
      <c r="X111" s="3">
        <v>12.315</v>
      </c>
      <c r="Y111" s="51">
        <f t="shared" si="18"/>
        <v>12.315</v>
      </c>
      <c r="Z111" s="1">
        <v>470</v>
      </c>
      <c r="AA111" s="2">
        <v>1500</v>
      </c>
      <c r="AB111" s="2">
        <v>7550</v>
      </c>
      <c r="AC111" s="41">
        <v>12.548</v>
      </c>
      <c r="AD111" s="51">
        <f t="shared" si="16"/>
        <v>12.309588</v>
      </c>
      <c r="AE111" s="1">
        <v>590</v>
      </c>
      <c r="AF111" s="2">
        <v>2700</v>
      </c>
      <c r="AG111" s="2">
        <v>7550</v>
      </c>
      <c r="AH111" s="3">
        <v>12.256</v>
      </c>
      <c r="AI111" s="51">
        <f t="shared" si="17"/>
        <v>12.336</v>
      </c>
      <c r="AJ111" s="1">
        <v>710</v>
      </c>
      <c r="AK111" s="2">
        <v>3200</v>
      </c>
      <c r="AL111" s="2">
        <v>7550</v>
      </c>
      <c r="AM111" s="3">
        <v>12.518000000000001</v>
      </c>
      <c r="AN111" s="51">
        <f t="shared" si="19"/>
        <v>12.3113378</v>
      </c>
      <c r="AP111" s="32">
        <v>350</v>
      </c>
      <c r="AQ111" s="2">
        <v>1000</v>
      </c>
      <c r="AR111" s="2">
        <v>7550</v>
      </c>
      <c r="AS111" s="3">
        <v>12.305999999999999</v>
      </c>
      <c r="AT111" s="1">
        <v>470</v>
      </c>
      <c r="AU111" s="2">
        <v>1500</v>
      </c>
      <c r="AV111" s="2">
        <v>7550</v>
      </c>
      <c r="AW111" s="41">
        <v>12.538</v>
      </c>
      <c r="AX111" s="1">
        <v>590</v>
      </c>
      <c r="AY111" s="2">
        <v>2700</v>
      </c>
      <c r="AZ111" s="2">
        <v>7550</v>
      </c>
      <c r="BA111" s="41">
        <v>12.222</v>
      </c>
      <c r="BB111" s="1">
        <v>710</v>
      </c>
      <c r="BC111" s="2">
        <v>3200</v>
      </c>
      <c r="BD111" s="2">
        <v>7550</v>
      </c>
      <c r="BE111" s="47">
        <v>12.538</v>
      </c>
    </row>
    <row r="112" spans="21:57" x14ac:dyDescent="0.25">
      <c r="U112" s="1">
        <v>351</v>
      </c>
      <c r="V112" s="2">
        <v>1000</v>
      </c>
      <c r="W112" s="2">
        <v>7575</v>
      </c>
      <c r="X112" s="3">
        <v>12.295999999999999</v>
      </c>
      <c r="Y112" s="51">
        <f t="shared" si="18"/>
        <v>12.295999999999999</v>
      </c>
      <c r="Z112" s="1">
        <v>471</v>
      </c>
      <c r="AA112" s="2">
        <v>1500</v>
      </c>
      <c r="AB112" s="2">
        <v>7575</v>
      </c>
      <c r="AC112" s="3">
        <v>12.561999999999999</v>
      </c>
      <c r="AD112" s="51">
        <f t="shared" si="16"/>
        <v>12.323321999999999</v>
      </c>
      <c r="AE112" s="1">
        <v>591</v>
      </c>
      <c r="AF112" s="2">
        <v>2700</v>
      </c>
      <c r="AG112" s="2">
        <v>7575</v>
      </c>
      <c r="AH112" s="3">
        <v>12.246</v>
      </c>
      <c r="AI112" s="51">
        <f t="shared" si="17"/>
        <v>12.326000000000001</v>
      </c>
      <c r="AJ112" s="1">
        <v>711</v>
      </c>
      <c r="AK112" s="2">
        <v>3200</v>
      </c>
      <c r="AL112" s="2">
        <v>7575</v>
      </c>
      <c r="AM112" s="3">
        <v>12.507999999999999</v>
      </c>
      <c r="AN112" s="51">
        <f t="shared" si="19"/>
        <v>12.301566799999998</v>
      </c>
      <c r="AP112" s="32">
        <v>351</v>
      </c>
      <c r="AQ112" s="2">
        <v>1000</v>
      </c>
      <c r="AR112" s="2">
        <v>7575</v>
      </c>
      <c r="AS112" s="3">
        <v>12.311</v>
      </c>
      <c r="AT112" s="1">
        <v>471</v>
      </c>
      <c r="AU112" s="2">
        <v>1500</v>
      </c>
      <c r="AV112" s="2">
        <v>7575</v>
      </c>
      <c r="AW112" s="3">
        <v>12.552</v>
      </c>
      <c r="AX112" s="1">
        <v>591</v>
      </c>
      <c r="AY112" s="2">
        <v>2700</v>
      </c>
      <c r="AZ112" s="2">
        <v>7575</v>
      </c>
      <c r="BA112" s="3">
        <v>12.241</v>
      </c>
      <c r="BB112" s="1">
        <v>711</v>
      </c>
      <c r="BC112" s="2">
        <v>3200</v>
      </c>
      <c r="BD112" s="2">
        <v>7575</v>
      </c>
      <c r="BE112" s="48">
        <v>12.523</v>
      </c>
    </row>
    <row r="113" spans="21:57" x14ac:dyDescent="0.25">
      <c r="U113" s="1">
        <v>352</v>
      </c>
      <c r="V113" s="2">
        <v>1000</v>
      </c>
      <c r="W113" s="2">
        <v>7600</v>
      </c>
      <c r="X113" s="3">
        <v>12.324999999999999</v>
      </c>
      <c r="Y113" s="51">
        <f t="shared" si="18"/>
        <v>12.324999999999999</v>
      </c>
      <c r="Z113" s="1">
        <v>472</v>
      </c>
      <c r="AA113" s="2">
        <v>1500</v>
      </c>
      <c r="AB113" s="2">
        <v>7600</v>
      </c>
      <c r="AC113" s="3">
        <v>12.577</v>
      </c>
      <c r="AD113" s="51">
        <f t="shared" si="16"/>
        <v>12.338037</v>
      </c>
      <c r="AE113" s="1">
        <v>592</v>
      </c>
      <c r="AF113" s="2">
        <v>2700</v>
      </c>
      <c r="AG113" s="2">
        <v>7600</v>
      </c>
      <c r="AH113" s="3">
        <v>12.246</v>
      </c>
      <c r="AI113" s="51">
        <f t="shared" si="17"/>
        <v>12.326000000000001</v>
      </c>
      <c r="AJ113" s="1">
        <v>712</v>
      </c>
      <c r="AK113" s="2">
        <v>3200</v>
      </c>
      <c r="AL113" s="2">
        <v>7600</v>
      </c>
      <c r="AM113" s="3">
        <v>12.528</v>
      </c>
      <c r="AN113" s="51">
        <f t="shared" si="19"/>
        <v>12.321108799999999</v>
      </c>
      <c r="AP113" s="32">
        <v>352</v>
      </c>
      <c r="AQ113" s="2">
        <v>1000</v>
      </c>
      <c r="AR113" s="2">
        <v>7600</v>
      </c>
      <c r="AS113" s="3">
        <v>12.315</v>
      </c>
      <c r="AT113" s="1">
        <v>472</v>
      </c>
      <c r="AU113" s="2">
        <v>1500</v>
      </c>
      <c r="AV113" s="2">
        <v>7600</v>
      </c>
      <c r="AW113" s="3">
        <v>12.557</v>
      </c>
      <c r="AX113" s="1">
        <v>592</v>
      </c>
      <c r="AY113" s="2">
        <v>2700</v>
      </c>
      <c r="AZ113" s="2">
        <v>7600</v>
      </c>
      <c r="BA113" s="3">
        <v>12.231999999999999</v>
      </c>
      <c r="BB113" s="1">
        <v>712</v>
      </c>
      <c r="BC113" s="2">
        <v>3200</v>
      </c>
      <c r="BD113" s="2">
        <v>7600</v>
      </c>
      <c r="BE113" s="48">
        <v>12.532999999999999</v>
      </c>
    </row>
    <row r="114" spans="21:57" x14ac:dyDescent="0.25">
      <c r="U114" s="1">
        <v>353</v>
      </c>
      <c r="V114" s="2">
        <v>1000</v>
      </c>
      <c r="W114" s="2">
        <v>7625</v>
      </c>
      <c r="X114" s="3">
        <v>12.335000000000001</v>
      </c>
      <c r="Y114" s="51">
        <f t="shared" si="18"/>
        <v>12.335000000000001</v>
      </c>
      <c r="Z114" s="1">
        <v>473</v>
      </c>
      <c r="AA114" s="2">
        <v>1500</v>
      </c>
      <c r="AB114" s="2">
        <v>7625</v>
      </c>
      <c r="AC114" s="3">
        <v>12.552</v>
      </c>
      <c r="AD114" s="51">
        <f t="shared" si="16"/>
        <v>12.313511999999999</v>
      </c>
      <c r="AE114" s="1">
        <v>593</v>
      </c>
      <c r="AF114" s="2">
        <v>2700</v>
      </c>
      <c r="AG114" s="2">
        <v>7625</v>
      </c>
      <c r="AH114" s="3">
        <v>12.260999999999999</v>
      </c>
      <c r="AI114" s="51">
        <f t="shared" si="17"/>
        <v>12.340999999999999</v>
      </c>
      <c r="AJ114" s="1">
        <v>713</v>
      </c>
      <c r="AK114" s="2">
        <v>3200</v>
      </c>
      <c r="AL114" s="2">
        <v>7625</v>
      </c>
      <c r="AM114" s="3">
        <v>12.513</v>
      </c>
      <c r="AN114" s="51">
        <f t="shared" si="19"/>
        <v>12.3064523</v>
      </c>
      <c r="AP114" s="32">
        <v>353</v>
      </c>
      <c r="AQ114" s="2">
        <v>1000</v>
      </c>
      <c r="AR114" s="2">
        <v>7625</v>
      </c>
      <c r="AS114" s="3">
        <v>12.315</v>
      </c>
      <c r="AT114" s="1">
        <v>473</v>
      </c>
      <c r="AU114" s="2">
        <v>1500</v>
      </c>
      <c r="AV114" s="2">
        <v>7625</v>
      </c>
      <c r="AW114" s="3">
        <v>12.561999999999999</v>
      </c>
      <c r="AX114" s="1">
        <v>593</v>
      </c>
      <c r="AY114" s="2">
        <v>2700</v>
      </c>
      <c r="AZ114" s="2">
        <v>7625</v>
      </c>
      <c r="BA114" s="3">
        <v>12.236000000000001</v>
      </c>
      <c r="BB114" s="1">
        <v>713</v>
      </c>
      <c r="BC114" s="2">
        <v>3200</v>
      </c>
      <c r="BD114" s="2">
        <v>7625</v>
      </c>
      <c r="BE114" s="48">
        <v>12.518000000000001</v>
      </c>
    </row>
    <row r="115" spans="21:57" x14ac:dyDescent="0.25">
      <c r="U115" s="1">
        <v>354</v>
      </c>
      <c r="V115" s="2">
        <v>1000</v>
      </c>
      <c r="W115" s="2">
        <v>7650</v>
      </c>
      <c r="X115" s="3">
        <v>12.305999999999999</v>
      </c>
      <c r="Y115" s="51">
        <f t="shared" si="18"/>
        <v>12.305999999999999</v>
      </c>
      <c r="Z115" s="1">
        <v>474</v>
      </c>
      <c r="AA115" s="2">
        <v>1500</v>
      </c>
      <c r="AB115" s="2">
        <v>7650</v>
      </c>
      <c r="AC115" s="3">
        <v>12.587</v>
      </c>
      <c r="AD115" s="51">
        <f t="shared" si="16"/>
        <v>12.347847</v>
      </c>
      <c r="AE115" s="1">
        <v>594</v>
      </c>
      <c r="AF115" s="2">
        <v>2700</v>
      </c>
      <c r="AG115" s="2">
        <v>7650</v>
      </c>
      <c r="AH115" s="3">
        <v>12.236000000000001</v>
      </c>
      <c r="AI115" s="51">
        <f t="shared" si="17"/>
        <v>12.316000000000001</v>
      </c>
      <c r="AJ115" s="1">
        <v>714</v>
      </c>
      <c r="AK115" s="2">
        <v>3200</v>
      </c>
      <c r="AL115" s="2">
        <v>7650</v>
      </c>
      <c r="AM115" s="3">
        <v>12.518000000000001</v>
      </c>
      <c r="AN115" s="51">
        <f t="shared" si="19"/>
        <v>12.3113378</v>
      </c>
      <c r="AP115" s="32">
        <v>354</v>
      </c>
      <c r="AQ115" s="2">
        <v>1000</v>
      </c>
      <c r="AR115" s="2">
        <v>7650</v>
      </c>
      <c r="AS115" s="3">
        <v>12.301</v>
      </c>
      <c r="AT115" s="1">
        <v>474</v>
      </c>
      <c r="AU115" s="2">
        <v>1500</v>
      </c>
      <c r="AV115" s="2">
        <v>7650</v>
      </c>
      <c r="AW115" s="3">
        <v>12.557</v>
      </c>
      <c r="AX115" s="1">
        <v>594</v>
      </c>
      <c r="AY115" s="2">
        <v>2700</v>
      </c>
      <c r="AZ115" s="2">
        <v>7650</v>
      </c>
      <c r="BA115" s="3">
        <v>12.241</v>
      </c>
      <c r="BB115" s="1">
        <v>714</v>
      </c>
      <c r="BC115" s="2">
        <v>3200</v>
      </c>
      <c r="BD115" s="2">
        <v>7650</v>
      </c>
      <c r="BE115" s="47">
        <v>12.507999999999999</v>
      </c>
    </row>
    <row r="116" spans="21:57" x14ac:dyDescent="0.25">
      <c r="U116" s="1">
        <v>355</v>
      </c>
      <c r="V116" s="2">
        <v>1000</v>
      </c>
      <c r="W116" s="2">
        <v>7675</v>
      </c>
      <c r="X116" s="3">
        <v>12.324999999999999</v>
      </c>
      <c r="Y116" s="51">
        <f t="shared" si="18"/>
        <v>12.324999999999999</v>
      </c>
      <c r="Z116" s="1">
        <v>475</v>
      </c>
      <c r="AA116" s="2">
        <v>1500</v>
      </c>
      <c r="AB116" s="2">
        <v>7675</v>
      </c>
      <c r="AC116" s="3">
        <v>12.577</v>
      </c>
      <c r="AD116" s="51">
        <f t="shared" si="16"/>
        <v>12.338037</v>
      </c>
      <c r="AE116" s="1">
        <v>595</v>
      </c>
      <c r="AF116" s="2">
        <v>2700</v>
      </c>
      <c r="AG116" s="2">
        <v>7675</v>
      </c>
      <c r="AH116" s="3">
        <v>12.236000000000001</v>
      </c>
      <c r="AI116" s="51">
        <f t="shared" si="17"/>
        <v>12.316000000000001</v>
      </c>
      <c r="AJ116" s="1">
        <v>715</v>
      </c>
      <c r="AK116" s="2">
        <v>3200</v>
      </c>
      <c r="AL116" s="2">
        <v>7675</v>
      </c>
      <c r="AM116" s="41">
        <v>12.513</v>
      </c>
      <c r="AN116" s="51">
        <f t="shared" si="19"/>
        <v>12.3064523</v>
      </c>
      <c r="AP116" s="32">
        <v>355</v>
      </c>
      <c r="AQ116" s="2">
        <v>1000</v>
      </c>
      <c r="AR116" s="2">
        <v>7675</v>
      </c>
      <c r="AS116" s="3">
        <v>12.324999999999999</v>
      </c>
      <c r="AT116" s="1">
        <v>475</v>
      </c>
      <c r="AU116" s="2">
        <v>1500</v>
      </c>
      <c r="AV116" s="2">
        <v>7675</v>
      </c>
      <c r="AW116" s="41">
        <v>12.567</v>
      </c>
      <c r="AX116" s="1">
        <v>595</v>
      </c>
      <c r="AY116" s="2">
        <v>2700</v>
      </c>
      <c r="AZ116" s="2">
        <v>7675</v>
      </c>
      <c r="BA116" s="3">
        <v>12.241</v>
      </c>
      <c r="BB116" s="1">
        <v>715</v>
      </c>
      <c r="BC116" s="2">
        <v>3200</v>
      </c>
      <c r="BD116" s="2">
        <v>7675</v>
      </c>
      <c r="BE116" s="47">
        <v>12.488</v>
      </c>
    </row>
    <row r="117" spans="21:57" x14ac:dyDescent="0.25">
      <c r="U117" s="1">
        <v>356</v>
      </c>
      <c r="V117" s="2">
        <v>1000</v>
      </c>
      <c r="W117" s="2">
        <v>7700</v>
      </c>
      <c r="X117" s="41">
        <v>12.35</v>
      </c>
      <c r="Y117" s="51">
        <f t="shared" si="18"/>
        <v>12.35</v>
      </c>
      <c r="Z117" s="1">
        <v>476</v>
      </c>
      <c r="AA117" s="2">
        <v>1500</v>
      </c>
      <c r="AB117" s="2">
        <v>7700</v>
      </c>
      <c r="AC117" s="3">
        <v>12.552</v>
      </c>
      <c r="AD117" s="51">
        <f t="shared" si="16"/>
        <v>12.313511999999999</v>
      </c>
      <c r="AE117" s="1">
        <v>596</v>
      </c>
      <c r="AF117" s="2">
        <v>2700</v>
      </c>
      <c r="AG117" s="2">
        <v>7700</v>
      </c>
      <c r="AH117" s="3">
        <v>12.271000000000001</v>
      </c>
      <c r="AI117" s="51">
        <f t="shared" si="17"/>
        <v>12.351000000000001</v>
      </c>
      <c r="AJ117" s="1">
        <v>716</v>
      </c>
      <c r="AK117" s="2">
        <v>3200</v>
      </c>
      <c r="AL117" s="2">
        <v>7700</v>
      </c>
      <c r="AM117" s="3">
        <v>12.532999999999999</v>
      </c>
      <c r="AN117" s="51">
        <f t="shared" si="19"/>
        <v>12.3259943</v>
      </c>
      <c r="AP117" s="32">
        <v>356</v>
      </c>
      <c r="AQ117" s="2">
        <v>1000</v>
      </c>
      <c r="AR117" s="2">
        <v>7700</v>
      </c>
      <c r="AS117" s="41">
        <v>12.295999999999999</v>
      </c>
      <c r="AT117" s="1">
        <v>476</v>
      </c>
      <c r="AU117" s="2">
        <v>1500</v>
      </c>
      <c r="AV117" s="2">
        <v>7700</v>
      </c>
      <c r="AW117" s="3">
        <v>12.548</v>
      </c>
      <c r="AX117" s="1">
        <v>596</v>
      </c>
      <c r="AY117" s="2">
        <v>2700</v>
      </c>
      <c r="AZ117" s="2">
        <v>7700</v>
      </c>
      <c r="BA117" s="41">
        <v>12.250999999999999</v>
      </c>
      <c r="BB117" s="1">
        <v>716</v>
      </c>
      <c r="BC117" s="2">
        <v>3200</v>
      </c>
      <c r="BD117" s="2">
        <v>7700</v>
      </c>
      <c r="BE117" s="48">
        <v>12.528</v>
      </c>
    </row>
    <row r="118" spans="21:57" x14ac:dyDescent="0.25">
      <c r="U118" s="1">
        <v>357</v>
      </c>
      <c r="V118" s="2">
        <v>1000</v>
      </c>
      <c r="W118" s="2">
        <v>7725</v>
      </c>
      <c r="X118" s="3">
        <v>12.35</v>
      </c>
      <c r="Y118" s="51">
        <f t="shared" si="18"/>
        <v>12.35</v>
      </c>
      <c r="Z118" s="1">
        <v>477</v>
      </c>
      <c r="AA118" s="2">
        <v>1500</v>
      </c>
      <c r="AB118" s="2">
        <v>7725</v>
      </c>
      <c r="AC118" s="3">
        <v>12.557</v>
      </c>
      <c r="AD118" s="51">
        <f t="shared" si="16"/>
        <v>12.318417</v>
      </c>
      <c r="AE118" s="1">
        <v>597</v>
      </c>
      <c r="AF118" s="2">
        <v>2700</v>
      </c>
      <c r="AG118" s="2">
        <v>7725</v>
      </c>
      <c r="AH118" s="3">
        <v>12.236000000000001</v>
      </c>
      <c r="AI118" s="51">
        <f t="shared" si="17"/>
        <v>12.316000000000001</v>
      </c>
      <c r="AJ118" s="1">
        <v>717</v>
      </c>
      <c r="AK118" s="2">
        <v>3200</v>
      </c>
      <c r="AL118" s="2">
        <v>7725</v>
      </c>
      <c r="AM118" s="3">
        <v>12.542999999999999</v>
      </c>
      <c r="AN118" s="51">
        <f t="shared" si="19"/>
        <v>12.335765299999998</v>
      </c>
      <c r="AP118" s="32">
        <v>357</v>
      </c>
      <c r="AQ118" s="2">
        <v>1000</v>
      </c>
      <c r="AR118" s="2">
        <v>7725</v>
      </c>
      <c r="AS118" s="3">
        <v>12.311</v>
      </c>
      <c r="AT118" s="1">
        <v>477</v>
      </c>
      <c r="AU118" s="2">
        <v>1500</v>
      </c>
      <c r="AV118" s="2">
        <v>7725</v>
      </c>
      <c r="AW118" s="3">
        <v>12.561999999999999</v>
      </c>
      <c r="AX118" s="1">
        <v>597</v>
      </c>
      <c r="AY118" s="2">
        <v>2700</v>
      </c>
      <c r="AZ118" s="2">
        <v>7725</v>
      </c>
      <c r="BA118" s="3">
        <v>12.241</v>
      </c>
      <c r="BB118" s="1">
        <v>717</v>
      </c>
      <c r="BC118" s="2">
        <v>3200</v>
      </c>
      <c r="BD118" s="2">
        <v>7725</v>
      </c>
      <c r="BE118" s="47">
        <v>12.538</v>
      </c>
    </row>
    <row r="119" spans="21:57" x14ac:dyDescent="0.25">
      <c r="U119" s="1">
        <v>358</v>
      </c>
      <c r="V119" s="2">
        <v>1000</v>
      </c>
      <c r="W119" s="2">
        <v>7750</v>
      </c>
      <c r="X119" s="3">
        <v>12.345000000000001</v>
      </c>
      <c r="Y119" s="51">
        <f t="shared" si="18"/>
        <v>12.345000000000001</v>
      </c>
      <c r="Z119" s="1">
        <v>478</v>
      </c>
      <c r="AA119" s="2">
        <v>1500</v>
      </c>
      <c r="AB119" s="2">
        <v>7750</v>
      </c>
      <c r="AC119" s="3">
        <v>12.577</v>
      </c>
      <c r="AD119" s="51">
        <f t="shared" si="16"/>
        <v>12.338037</v>
      </c>
      <c r="AE119" s="1">
        <v>598</v>
      </c>
      <c r="AF119" s="2">
        <v>2700</v>
      </c>
      <c r="AG119" s="2">
        <v>7750</v>
      </c>
      <c r="AH119" s="3">
        <v>12.256</v>
      </c>
      <c r="AI119" s="51">
        <f t="shared" si="17"/>
        <v>12.336</v>
      </c>
      <c r="AJ119" s="1">
        <v>718</v>
      </c>
      <c r="AK119" s="2">
        <v>3200</v>
      </c>
      <c r="AL119" s="2">
        <v>7750</v>
      </c>
      <c r="AM119" s="3">
        <v>12.513</v>
      </c>
      <c r="AN119" s="51">
        <f t="shared" si="19"/>
        <v>12.3064523</v>
      </c>
      <c r="AP119" s="32">
        <v>358</v>
      </c>
      <c r="AQ119" s="2">
        <v>1000</v>
      </c>
      <c r="AR119" s="2">
        <v>7750</v>
      </c>
      <c r="AS119" s="3">
        <v>12.32</v>
      </c>
      <c r="AT119" s="1">
        <v>478</v>
      </c>
      <c r="AU119" s="2">
        <v>1500</v>
      </c>
      <c r="AV119" s="2">
        <v>7750</v>
      </c>
      <c r="AW119" s="3">
        <v>12.548</v>
      </c>
      <c r="AX119" s="1">
        <v>598</v>
      </c>
      <c r="AY119" s="2">
        <v>2700</v>
      </c>
      <c r="AZ119" s="2">
        <v>7750</v>
      </c>
      <c r="BA119" s="3">
        <v>12.227</v>
      </c>
      <c r="BB119" s="1">
        <v>718</v>
      </c>
      <c r="BC119" s="2">
        <v>3200</v>
      </c>
      <c r="BD119" s="2">
        <v>7750</v>
      </c>
      <c r="BE119" s="47">
        <v>12.542999999999999</v>
      </c>
    </row>
    <row r="120" spans="21:57" x14ac:dyDescent="0.25">
      <c r="U120" s="1">
        <v>359</v>
      </c>
      <c r="V120" s="2">
        <v>1000</v>
      </c>
      <c r="W120" s="2">
        <v>7775</v>
      </c>
      <c r="X120" s="3">
        <v>12.324999999999999</v>
      </c>
      <c r="Y120" s="51">
        <f t="shared" si="18"/>
        <v>12.324999999999999</v>
      </c>
      <c r="Z120" s="1">
        <v>479</v>
      </c>
      <c r="AA120" s="2">
        <v>1500</v>
      </c>
      <c r="AB120" s="2">
        <v>7775</v>
      </c>
      <c r="AC120" s="3">
        <v>12.577</v>
      </c>
      <c r="AD120" s="51">
        <f t="shared" si="16"/>
        <v>12.338037</v>
      </c>
      <c r="AE120" s="1">
        <v>599</v>
      </c>
      <c r="AF120" s="2">
        <v>2700</v>
      </c>
      <c r="AG120" s="2">
        <v>7775</v>
      </c>
      <c r="AH120" s="41">
        <v>12.260999999999999</v>
      </c>
      <c r="AI120" s="51">
        <f t="shared" si="17"/>
        <v>12.340999999999999</v>
      </c>
      <c r="AJ120" s="1">
        <v>719</v>
      </c>
      <c r="AK120" s="2">
        <v>3200</v>
      </c>
      <c r="AL120" s="2">
        <v>7775</v>
      </c>
      <c r="AM120" s="3">
        <v>12.542999999999999</v>
      </c>
      <c r="AN120" s="51">
        <f t="shared" si="19"/>
        <v>12.335765299999998</v>
      </c>
      <c r="AP120" s="32">
        <v>359</v>
      </c>
      <c r="AQ120" s="2">
        <v>1000</v>
      </c>
      <c r="AR120" s="2">
        <v>7775</v>
      </c>
      <c r="AS120" s="3">
        <v>12.324999999999999</v>
      </c>
      <c r="AT120" s="1">
        <v>479</v>
      </c>
      <c r="AU120" s="2">
        <v>1500</v>
      </c>
      <c r="AV120" s="2">
        <v>7775</v>
      </c>
      <c r="AW120" s="3">
        <v>12.552</v>
      </c>
      <c r="AX120" s="1">
        <v>599</v>
      </c>
      <c r="AY120" s="2">
        <v>2700</v>
      </c>
      <c r="AZ120" s="2">
        <v>7775</v>
      </c>
      <c r="BA120" s="41">
        <v>12.207000000000001</v>
      </c>
      <c r="BB120" s="1">
        <v>719</v>
      </c>
      <c r="BC120" s="2">
        <v>3200</v>
      </c>
      <c r="BD120" s="2">
        <v>7775</v>
      </c>
      <c r="BE120" s="47">
        <v>12.507999999999999</v>
      </c>
    </row>
    <row r="121" spans="21:57" ht="17.25" thickBot="1" x14ac:dyDescent="0.3">
      <c r="U121" s="1">
        <v>360</v>
      </c>
      <c r="V121" s="2">
        <v>1000</v>
      </c>
      <c r="W121" s="2">
        <v>7800</v>
      </c>
      <c r="X121" s="3">
        <v>12.34</v>
      </c>
      <c r="Y121" s="51">
        <f t="shared" si="18"/>
        <v>12.34</v>
      </c>
      <c r="Z121" s="1">
        <v>480</v>
      </c>
      <c r="AA121" s="2">
        <v>1500</v>
      </c>
      <c r="AB121" s="2">
        <v>7800</v>
      </c>
      <c r="AC121" s="3">
        <v>12.552</v>
      </c>
      <c r="AD121" s="51">
        <f t="shared" si="16"/>
        <v>12.313511999999999</v>
      </c>
      <c r="AE121" s="1">
        <v>600</v>
      </c>
      <c r="AF121" s="2">
        <v>2700</v>
      </c>
      <c r="AG121" s="2">
        <v>7800</v>
      </c>
      <c r="AH121" s="41">
        <v>12.256</v>
      </c>
      <c r="AI121" s="51">
        <f t="shared" si="17"/>
        <v>12.336</v>
      </c>
      <c r="AJ121" s="1">
        <v>720</v>
      </c>
      <c r="AK121" s="2">
        <v>3200</v>
      </c>
      <c r="AL121" s="2">
        <v>7800</v>
      </c>
      <c r="AM121" s="3">
        <v>12.528</v>
      </c>
      <c r="AN121" s="51">
        <f t="shared" si="19"/>
        <v>12.321108799999999</v>
      </c>
      <c r="AP121" s="33">
        <v>360</v>
      </c>
      <c r="AQ121" s="34">
        <v>1000</v>
      </c>
      <c r="AR121" s="34">
        <v>7800</v>
      </c>
      <c r="AS121" s="39">
        <v>12.311</v>
      </c>
      <c r="AT121" s="36">
        <v>480</v>
      </c>
      <c r="AU121" s="34">
        <v>1500</v>
      </c>
      <c r="AV121" s="34">
        <v>7800</v>
      </c>
      <c r="AW121" s="39">
        <v>12.542999999999999</v>
      </c>
      <c r="AX121" s="36">
        <v>600</v>
      </c>
      <c r="AY121" s="34">
        <v>2700</v>
      </c>
      <c r="AZ121" s="34">
        <v>7800</v>
      </c>
      <c r="BA121" s="43">
        <v>12.260999999999999</v>
      </c>
      <c r="BB121" s="36">
        <v>720</v>
      </c>
      <c r="BC121" s="34">
        <v>3200</v>
      </c>
      <c r="BD121" s="34">
        <v>7800</v>
      </c>
      <c r="BE121" s="49">
        <v>12.523</v>
      </c>
    </row>
    <row r="122" spans="21:57" ht="17.25" thickTop="1" x14ac:dyDescent="0.25"/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0C0F-9A8A-4FD0-B979-24B89CC9BFB9}">
  <dimension ref="A1:BE122"/>
  <sheetViews>
    <sheetView zoomScale="85" zoomScaleNormal="85" workbookViewId="0">
      <selection activeCell="AZ10" sqref="AZ10"/>
    </sheetView>
  </sheetViews>
  <sheetFormatPr defaultRowHeight="16.5" x14ac:dyDescent="0.25"/>
  <cols>
    <col min="1" max="1" width="3.5" bestFit="1" customWidth="1"/>
    <col min="2" max="3" width="5.5" bestFit="1" customWidth="1"/>
    <col min="4" max="4" width="7.5" bestFit="1" customWidth="1"/>
    <col min="5" max="5" width="7.5" customWidth="1"/>
    <col min="6" max="6" width="4.5" bestFit="1" customWidth="1"/>
    <col min="7" max="8" width="5.5" bestFit="1" customWidth="1"/>
    <col min="9" max="9" width="7.5" bestFit="1" customWidth="1"/>
    <col min="10" max="10" width="7.5" customWidth="1"/>
    <col min="11" max="11" width="4.5" bestFit="1" customWidth="1"/>
    <col min="12" max="13" width="5.5" bestFit="1" customWidth="1"/>
    <col min="14" max="14" width="7.5" bestFit="1" customWidth="1"/>
    <col min="15" max="15" width="7.5" customWidth="1"/>
    <col min="16" max="16" width="4.5" bestFit="1" customWidth="1"/>
    <col min="17" max="18" width="5.5" bestFit="1" customWidth="1"/>
    <col min="19" max="19" width="7.5" bestFit="1" customWidth="1"/>
    <col min="20" max="20" width="7.5" customWidth="1"/>
    <col min="21" max="21" width="4.5" bestFit="1" customWidth="1"/>
    <col min="22" max="22" width="5.5" bestFit="1" customWidth="1"/>
    <col min="23" max="23" width="6.25" customWidth="1"/>
    <col min="24" max="24" width="7.5" bestFit="1" customWidth="1"/>
    <col min="25" max="25" width="7.5" customWidth="1"/>
    <col min="26" max="26" width="4.5" bestFit="1" customWidth="1"/>
    <col min="27" max="27" width="5.5" bestFit="1" customWidth="1"/>
    <col min="28" max="28" width="6.375" customWidth="1"/>
    <col min="29" max="29" width="7.5" bestFit="1" customWidth="1"/>
    <col min="30" max="30" width="7.5" customWidth="1"/>
    <col min="31" max="31" width="4.5" bestFit="1" customWidth="1"/>
    <col min="32" max="32" width="5.5" bestFit="1" customWidth="1"/>
    <col min="33" max="33" width="6.875" customWidth="1"/>
    <col min="34" max="34" width="7.5" bestFit="1" customWidth="1"/>
    <col min="35" max="35" width="7.5" customWidth="1"/>
    <col min="36" max="36" width="4.5" bestFit="1" customWidth="1"/>
    <col min="37" max="37" width="5.5" bestFit="1" customWidth="1"/>
    <col min="38" max="38" width="6.875" customWidth="1"/>
    <col min="39" max="39" width="7.5" bestFit="1" customWidth="1"/>
    <col min="40" max="40" width="7.5" customWidth="1"/>
    <col min="42" max="42" width="9" style="5"/>
    <col min="43" max="43" width="10.125" style="5" bestFit="1" customWidth="1"/>
    <col min="44" max="45" width="9" style="5"/>
    <col min="46" max="46" width="4" style="5" customWidth="1"/>
    <col min="47" max="50" width="9" style="5"/>
    <col min="57" max="57" width="8.875" customWidth="1"/>
  </cols>
  <sheetData>
    <row r="1" spans="1:50" x14ac:dyDescent="0.25">
      <c r="E1">
        <v>1.0009999999999999</v>
      </c>
      <c r="I1">
        <v>0.98399999999999999</v>
      </c>
      <c r="J1">
        <v>0.98099999999999998</v>
      </c>
      <c r="O1">
        <v>1.002</v>
      </c>
      <c r="S1">
        <v>0.98099999999999998</v>
      </c>
      <c r="T1">
        <v>0.97709999999999997</v>
      </c>
      <c r="W1">
        <v>1.0009999999999999</v>
      </c>
      <c r="AB1">
        <v>0.98399999999999999</v>
      </c>
      <c r="AD1">
        <v>0.98099999999999998</v>
      </c>
      <c r="AG1">
        <v>1.002</v>
      </c>
      <c r="AH1">
        <v>0.08</v>
      </c>
      <c r="AL1">
        <v>0.98099999999999998</v>
      </c>
      <c r="AM1">
        <v>0.08</v>
      </c>
      <c r="AN1">
        <v>0.97709999999999997</v>
      </c>
    </row>
    <row r="2" spans="1:50" ht="17.25" thickBot="1" x14ac:dyDescent="0.3">
      <c r="A2" s="1">
        <v>1</v>
      </c>
      <c r="B2" s="2">
        <v>1000</v>
      </c>
      <c r="C2" s="2">
        <v>25</v>
      </c>
      <c r="D2">
        <v>12.33</v>
      </c>
      <c r="E2" s="51">
        <f>D2*1</f>
        <v>12.33</v>
      </c>
      <c r="F2" s="1">
        <v>61</v>
      </c>
      <c r="G2" s="2">
        <v>1500</v>
      </c>
      <c r="H2" s="2">
        <v>25</v>
      </c>
      <c r="I2">
        <v>12.602</v>
      </c>
      <c r="J2" s="51">
        <f t="shared" ref="J2:J13" si="0">I2*$J$1</f>
        <v>12.362562</v>
      </c>
      <c r="K2" s="1">
        <v>121</v>
      </c>
      <c r="L2" s="2">
        <v>2700</v>
      </c>
      <c r="M2" s="2">
        <v>25</v>
      </c>
      <c r="N2">
        <v>12.250999999999999</v>
      </c>
      <c r="O2" s="51">
        <f>N2+0.08</f>
        <v>12.331</v>
      </c>
      <c r="P2" s="1">
        <v>181</v>
      </c>
      <c r="Q2" s="2">
        <v>3200</v>
      </c>
      <c r="R2" s="2">
        <v>25</v>
      </c>
      <c r="S2">
        <v>12.532999999999999</v>
      </c>
      <c r="T2" s="51">
        <f>S2*$T$1+0.08</f>
        <v>12.3259943</v>
      </c>
      <c r="U2" s="1">
        <v>241</v>
      </c>
      <c r="V2" s="2">
        <v>1000</v>
      </c>
      <c r="W2" s="2">
        <v>4825</v>
      </c>
      <c r="X2">
        <v>12.715</v>
      </c>
      <c r="Y2" s="51">
        <f>X2*$W$1</f>
        <v>12.727714999999998</v>
      </c>
      <c r="Z2" s="1">
        <v>361</v>
      </c>
      <c r="AA2" s="2">
        <v>1500</v>
      </c>
      <c r="AB2" s="2">
        <v>4825</v>
      </c>
      <c r="AC2">
        <v>12.882999999999999</v>
      </c>
      <c r="AD2" s="51">
        <f>AC2*$AB$1</f>
        <v>12.676871999999999</v>
      </c>
      <c r="AE2" s="1">
        <v>481</v>
      </c>
      <c r="AF2" s="2">
        <v>2700</v>
      </c>
      <c r="AG2" s="2">
        <v>4825</v>
      </c>
      <c r="AH2">
        <v>12.577</v>
      </c>
      <c r="AI2" s="51">
        <f>AH2*$AG$1+$AH$1</f>
        <v>12.682154000000001</v>
      </c>
      <c r="AJ2" s="1">
        <v>601</v>
      </c>
      <c r="AK2" s="2">
        <v>3200</v>
      </c>
      <c r="AL2" s="2">
        <v>4825</v>
      </c>
      <c r="AM2">
        <v>12.868</v>
      </c>
      <c r="AN2" s="51">
        <f>AM2*$AL$1+$AM$1</f>
        <v>12.703507999999999</v>
      </c>
    </row>
    <row r="3" spans="1:50" x14ac:dyDescent="0.25">
      <c r="A3" s="1">
        <v>2</v>
      </c>
      <c r="B3" s="2">
        <v>1000</v>
      </c>
      <c r="C3" s="2">
        <v>50</v>
      </c>
      <c r="D3">
        <v>12.34</v>
      </c>
      <c r="E3" s="51">
        <f t="shared" ref="E3:E13" si="1">D3*1</f>
        <v>12.34</v>
      </c>
      <c r="F3" s="1">
        <v>62</v>
      </c>
      <c r="G3" s="2">
        <v>1500</v>
      </c>
      <c r="H3" s="2">
        <v>50</v>
      </c>
      <c r="I3">
        <v>12.587</v>
      </c>
      <c r="J3" s="51">
        <f t="shared" si="0"/>
        <v>12.347847</v>
      </c>
      <c r="K3" s="1">
        <v>122</v>
      </c>
      <c r="L3" s="2">
        <v>2700</v>
      </c>
      <c r="M3" s="2">
        <v>50</v>
      </c>
      <c r="N3">
        <v>12.281000000000001</v>
      </c>
      <c r="O3" s="51">
        <f t="shared" ref="O3:O12" si="2">N3+0.08</f>
        <v>12.361000000000001</v>
      </c>
      <c r="P3" s="1">
        <v>182</v>
      </c>
      <c r="Q3" s="2">
        <v>3200</v>
      </c>
      <c r="R3" s="2">
        <v>50</v>
      </c>
      <c r="S3">
        <v>12.513</v>
      </c>
      <c r="T3" s="51">
        <f t="shared" ref="T3:T12" si="3">S3*$T$1+0.08</f>
        <v>12.3064523</v>
      </c>
      <c r="U3" s="1">
        <v>242</v>
      </c>
      <c r="V3" s="2">
        <v>1000</v>
      </c>
      <c r="W3" s="2">
        <v>4850</v>
      </c>
      <c r="X3">
        <v>12.701000000000001</v>
      </c>
      <c r="Y3" s="51">
        <f t="shared" ref="Y3:Y66" si="4">X3*$W$1</f>
        <v>12.713700999999999</v>
      </c>
      <c r="Z3" s="1">
        <v>362</v>
      </c>
      <c r="AA3" s="2">
        <v>1500</v>
      </c>
      <c r="AB3" s="2">
        <v>4850</v>
      </c>
      <c r="AC3">
        <v>12.928000000000001</v>
      </c>
      <c r="AD3" s="51">
        <f t="shared" ref="AD3:AD66" si="5">AC3*$AB$1</f>
        <v>12.721152</v>
      </c>
      <c r="AE3" s="1">
        <v>482</v>
      </c>
      <c r="AF3" s="2">
        <v>2700</v>
      </c>
      <c r="AG3" s="2">
        <v>4850</v>
      </c>
      <c r="AH3">
        <v>12.577</v>
      </c>
      <c r="AI3" s="51">
        <f t="shared" ref="AI3:AI66" si="6">AH3*$AG$1+$AH$1</f>
        <v>12.682154000000001</v>
      </c>
      <c r="AJ3" s="1">
        <v>602</v>
      </c>
      <c r="AK3" s="2">
        <v>3200</v>
      </c>
      <c r="AL3" s="2">
        <v>4850</v>
      </c>
      <c r="AM3">
        <v>12.863</v>
      </c>
      <c r="AN3" s="51">
        <f t="shared" ref="AN3:AN66" si="7">AM3*$AL$1+$AM$1</f>
        <v>12.698602999999999</v>
      </c>
      <c r="AP3" s="6"/>
      <c r="AQ3" s="7"/>
      <c r="AR3" s="7"/>
      <c r="AS3" s="7"/>
      <c r="AT3" s="8"/>
      <c r="AU3" s="7"/>
      <c r="AV3" s="7"/>
      <c r="AW3" s="7"/>
      <c r="AX3" s="9"/>
    </row>
    <row r="4" spans="1:50" x14ac:dyDescent="0.25">
      <c r="A4" s="1">
        <v>3</v>
      </c>
      <c r="B4" s="2">
        <v>1000</v>
      </c>
      <c r="C4" s="2">
        <v>75</v>
      </c>
      <c r="D4">
        <v>12.345000000000001</v>
      </c>
      <c r="E4" s="51">
        <f t="shared" si="1"/>
        <v>12.345000000000001</v>
      </c>
      <c r="F4" s="1">
        <v>63</v>
      </c>
      <c r="G4" s="2">
        <v>1500</v>
      </c>
      <c r="H4" s="2">
        <v>75</v>
      </c>
      <c r="I4">
        <v>12.577</v>
      </c>
      <c r="J4" s="51">
        <f t="shared" si="0"/>
        <v>12.338037</v>
      </c>
      <c r="K4" s="1">
        <v>123</v>
      </c>
      <c r="L4" s="2">
        <v>2700</v>
      </c>
      <c r="M4" s="2">
        <v>75</v>
      </c>
      <c r="N4">
        <v>12.271000000000001</v>
      </c>
      <c r="O4" s="51">
        <f t="shared" si="2"/>
        <v>12.351000000000001</v>
      </c>
      <c r="P4" s="1">
        <v>183</v>
      </c>
      <c r="Q4" s="2">
        <v>3200</v>
      </c>
      <c r="R4" s="2">
        <v>75</v>
      </c>
      <c r="S4">
        <v>12.532999999999999</v>
      </c>
      <c r="T4" s="51">
        <f t="shared" si="3"/>
        <v>12.3259943</v>
      </c>
      <c r="U4" s="1">
        <v>243</v>
      </c>
      <c r="V4" s="2">
        <v>1000</v>
      </c>
      <c r="W4" s="2">
        <v>4875</v>
      </c>
      <c r="X4">
        <v>12.696</v>
      </c>
      <c r="Y4" s="51">
        <f t="shared" si="4"/>
        <v>12.708695999999998</v>
      </c>
      <c r="Z4" s="1">
        <v>363</v>
      </c>
      <c r="AA4" s="2">
        <v>1500</v>
      </c>
      <c r="AB4" s="2">
        <v>4875</v>
      </c>
      <c r="AC4">
        <v>12.898</v>
      </c>
      <c r="AD4" s="51">
        <f t="shared" si="5"/>
        <v>12.691632</v>
      </c>
      <c r="AE4" s="1">
        <v>483</v>
      </c>
      <c r="AF4" s="2">
        <v>2700</v>
      </c>
      <c r="AG4" s="2">
        <v>4875</v>
      </c>
      <c r="AH4">
        <v>12.587</v>
      </c>
      <c r="AI4" s="51">
        <f t="shared" si="6"/>
        <v>12.692174</v>
      </c>
      <c r="AJ4" s="1">
        <v>603</v>
      </c>
      <c r="AK4" s="2">
        <v>3200</v>
      </c>
      <c r="AL4" s="2">
        <v>4875</v>
      </c>
      <c r="AM4">
        <v>12.868</v>
      </c>
      <c r="AN4" s="51">
        <f t="shared" si="7"/>
        <v>12.703507999999999</v>
      </c>
      <c r="AP4" s="10"/>
      <c r="AQ4" s="11"/>
      <c r="AR4" s="11"/>
      <c r="AS4" s="11"/>
      <c r="AT4" s="12"/>
      <c r="AU4" s="11"/>
      <c r="AV4" s="11"/>
      <c r="AW4" s="11"/>
      <c r="AX4" s="13"/>
    </row>
    <row r="5" spans="1:50" x14ac:dyDescent="0.25">
      <c r="A5" s="1">
        <v>4</v>
      </c>
      <c r="B5" s="2">
        <v>1000</v>
      </c>
      <c r="C5" s="2">
        <v>100</v>
      </c>
      <c r="D5">
        <v>12.32</v>
      </c>
      <c r="E5" s="51">
        <f t="shared" si="1"/>
        <v>12.32</v>
      </c>
      <c r="F5" s="1">
        <v>64</v>
      </c>
      <c r="G5" s="2">
        <v>1500</v>
      </c>
      <c r="H5" s="2">
        <v>100</v>
      </c>
      <c r="I5">
        <v>12.571999999999999</v>
      </c>
      <c r="J5" s="51">
        <f t="shared" si="0"/>
        <v>12.333131999999999</v>
      </c>
      <c r="K5" s="1">
        <v>124</v>
      </c>
      <c r="L5" s="2">
        <v>2700</v>
      </c>
      <c r="M5" s="2">
        <v>100</v>
      </c>
      <c r="N5">
        <v>12.286</v>
      </c>
      <c r="O5" s="51">
        <f t="shared" si="2"/>
        <v>12.366</v>
      </c>
      <c r="P5" s="1">
        <v>184</v>
      </c>
      <c r="Q5" s="2">
        <v>3200</v>
      </c>
      <c r="R5" s="2">
        <v>100</v>
      </c>
      <c r="S5">
        <v>12.542999999999999</v>
      </c>
      <c r="T5" s="51">
        <f t="shared" si="3"/>
        <v>12.335765299999998</v>
      </c>
      <c r="U5" s="1">
        <v>244</v>
      </c>
      <c r="V5" s="2">
        <v>1000</v>
      </c>
      <c r="W5" s="2">
        <v>4900</v>
      </c>
      <c r="X5">
        <v>12.71</v>
      </c>
      <c r="Y5" s="51">
        <f t="shared" si="4"/>
        <v>12.722709999999999</v>
      </c>
      <c r="Z5" s="1">
        <v>364</v>
      </c>
      <c r="AA5" s="2">
        <v>1500</v>
      </c>
      <c r="AB5" s="2">
        <v>4900</v>
      </c>
      <c r="AC5">
        <v>12.898</v>
      </c>
      <c r="AD5" s="51">
        <f t="shared" si="5"/>
        <v>12.691632</v>
      </c>
      <c r="AE5" s="1">
        <v>484</v>
      </c>
      <c r="AF5" s="2">
        <v>2700</v>
      </c>
      <c r="AG5" s="2">
        <v>4900</v>
      </c>
      <c r="AH5">
        <v>12.592000000000001</v>
      </c>
      <c r="AI5" s="51">
        <f t="shared" si="6"/>
        <v>12.697184</v>
      </c>
      <c r="AJ5" s="1">
        <v>604</v>
      </c>
      <c r="AK5" s="2">
        <v>3200</v>
      </c>
      <c r="AL5" s="2">
        <v>4900</v>
      </c>
      <c r="AM5">
        <v>12.859</v>
      </c>
      <c r="AN5" s="51">
        <f t="shared" si="7"/>
        <v>12.694679000000001</v>
      </c>
      <c r="AP5" s="10"/>
      <c r="AQ5" s="11"/>
      <c r="AR5" s="11"/>
      <c r="AS5" s="11"/>
      <c r="AT5" s="12"/>
      <c r="AU5" s="11"/>
      <c r="AV5" s="11"/>
      <c r="AW5" s="11"/>
      <c r="AX5" s="13"/>
    </row>
    <row r="6" spans="1:50" x14ac:dyDescent="0.25">
      <c r="A6" s="1">
        <v>5</v>
      </c>
      <c r="B6" s="2">
        <v>1000</v>
      </c>
      <c r="C6" s="2">
        <v>125</v>
      </c>
      <c r="D6">
        <v>12.35</v>
      </c>
      <c r="E6" s="51">
        <f t="shared" si="1"/>
        <v>12.35</v>
      </c>
      <c r="F6" s="1">
        <v>65</v>
      </c>
      <c r="G6" s="2">
        <v>1500</v>
      </c>
      <c r="H6" s="2">
        <v>125</v>
      </c>
      <c r="I6">
        <v>12.567</v>
      </c>
      <c r="J6" s="51">
        <f t="shared" si="0"/>
        <v>12.328227</v>
      </c>
      <c r="K6" s="1">
        <v>125</v>
      </c>
      <c r="L6" s="2">
        <v>2700</v>
      </c>
      <c r="M6" s="2">
        <v>125</v>
      </c>
      <c r="N6">
        <v>12.271000000000001</v>
      </c>
      <c r="O6" s="51">
        <f t="shared" si="2"/>
        <v>12.351000000000001</v>
      </c>
      <c r="P6" s="1">
        <v>185</v>
      </c>
      <c r="Q6" s="2">
        <v>3200</v>
      </c>
      <c r="R6" s="2">
        <v>125</v>
      </c>
      <c r="S6">
        <v>12.532999999999999</v>
      </c>
      <c r="T6" s="51">
        <f t="shared" si="3"/>
        <v>12.3259943</v>
      </c>
      <c r="U6" s="1">
        <v>245</v>
      </c>
      <c r="V6" s="2">
        <v>1000</v>
      </c>
      <c r="W6" s="2">
        <v>4925</v>
      </c>
      <c r="X6">
        <v>12.686</v>
      </c>
      <c r="Y6" s="51">
        <f t="shared" si="4"/>
        <v>12.698685999999999</v>
      </c>
      <c r="Z6" s="1">
        <v>365</v>
      </c>
      <c r="AA6" s="2">
        <v>1500</v>
      </c>
      <c r="AB6" s="2">
        <v>4925</v>
      </c>
      <c r="AC6">
        <v>12.942</v>
      </c>
      <c r="AD6" s="51">
        <f t="shared" si="5"/>
        <v>12.734928</v>
      </c>
      <c r="AE6" s="1">
        <v>485</v>
      </c>
      <c r="AF6" s="2">
        <v>2700</v>
      </c>
      <c r="AG6" s="2">
        <v>4925</v>
      </c>
      <c r="AH6">
        <v>12.561999999999999</v>
      </c>
      <c r="AI6" s="51">
        <f t="shared" si="6"/>
        <v>12.667123999999999</v>
      </c>
      <c r="AJ6" s="1">
        <v>605</v>
      </c>
      <c r="AK6" s="2">
        <v>3200</v>
      </c>
      <c r="AL6" s="2">
        <v>4925</v>
      </c>
      <c r="AM6">
        <v>12.878</v>
      </c>
      <c r="AN6" s="51">
        <f t="shared" si="7"/>
        <v>12.713317999999999</v>
      </c>
      <c r="AP6" s="10"/>
      <c r="AQ6" s="11"/>
      <c r="AR6" s="11"/>
      <c r="AS6" s="11"/>
      <c r="AT6" s="12"/>
      <c r="AU6" s="11"/>
      <c r="AV6" s="11"/>
      <c r="AW6" s="11"/>
      <c r="AX6" s="13"/>
    </row>
    <row r="7" spans="1:50" x14ac:dyDescent="0.25">
      <c r="A7" s="1">
        <v>6</v>
      </c>
      <c r="B7" s="2">
        <v>1000</v>
      </c>
      <c r="C7" s="2">
        <v>150</v>
      </c>
      <c r="D7">
        <v>12.324999999999999</v>
      </c>
      <c r="E7" s="51">
        <f t="shared" si="1"/>
        <v>12.324999999999999</v>
      </c>
      <c r="F7" s="1">
        <v>66</v>
      </c>
      <c r="G7" s="2">
        <v>1500</v>
      </c>
      <c r="H7" s="2">
        <v>150</v>
      </c>
      <c r="I7">
        <v>12.567</v>
      </c>
      <c r="J7" s="51">
        <f t="shared" si="0"/>
        <v>12.328227</v>
      </c>
      <c r="K7" s="1">
        <v>126</v>
      </c>
      <c r="L7" s="2">
        <v>2700</v>
      </c>
      <c r="M7" s="2">
        <v>150</v>
      </c>
      <c r="N7">
        <v>12.295999999999999</v>
      </c>
      <c r="O7" s="51">
        <f t="shared" si="2"/>
        <v>12.375999999999999</v>
      </c>
      <c r="P7" s="1">
        <v>186</v>
      </c>
      <c r="Q7" s="2">
        <v>3200</v>
      </c>
      <c r="R7" s="2">
        <v>150</v>
      </c>
      <c r="S7">
        <v>12.538</v>
      </c>
      <c r="T7" s="51">
        <f t="shared" si="3"/>
        <v>12.3308798</v>
      </c>
      <c r="U7" s="1">
        <v>246</v>
      </c>
      <c r="V7" s="2">
        <v>1000</v>
      </c>
      <c r="W7" s="2">
        <v>4950</v>
      </c>
      <c r="X7">
        <v>12.691000000000001</v>
      </c>
      <c r="Y7" s="51">
        <f t="shared" si="4"/>
        <v>12.703690999999999</v>
      </c>
      <c r="Z7" s="1">
        <v>366</v>
      </c>
      <c r="AA7" s="2">
        <v>1500</v>
      </c>
      <c r="AB7" s="2">
        <v>4950</v>
      </c>
      <c r="AC7">
        <v>12.917999999999999</v>
      </c>
      <c r="AD7" s="51">
        <f t="shared" si="5"/>
        <v>12.711312</v>
      </c>
      <c r="AE7" s="1">
        <v>486</v>
      </c>
      <c r="AF7" s="2">
        <v>2700</v>
      </c>
      <c r="AG7" s="2">
        <v>4950</v>
      </c>
      <c r="AH7">
        <v>12.561999999999999</v>
      </c>
      <c r="AI7" s="51">
        <f t="shared" si="6"/>
        <v>12.667123999999999</v>
      </c>
      <c r="AJ7" s="1">
        <v>606</v>
      </c>
      <c r="AK7" s="2">
        <v>3200</v>
      </c>
      <c r="AL7" s="2">
        <v>4950</v>
      </c>
      <c r="AM7">
        <v>12.863</v>
      </c>
      <c r="AN7" s="51">
        <f t="shared" si="7"/>
        <v>12.698602999999999</v>
      </c>
      <c r="AP7" s="10"/>
      <c r="AQ7" s="11"/>
      <c r="AR7" s="11"/>
      <c r="AS7" s="11"/>
      <c r="AT7" s="12"/>
      <c r="AU7" s="11"/>
      <c r="AV7" s="11"/>
      <c r="AW7" s="11"/>
      <c r="AX7" s="13"/>
    </row>
    <row r="8" spans="1:50" x14ac:dyDescent="0.25">
      <c r="A8" s="1">
        <v>7</v>
      </c>
      <c r="B8" s="2">
        <v>1000</v>
      </c>
      <c r="C8" s="2">
        <v>175</v>
      </c>
      <c r="D8">
        <v>12.32</v>
      </c>
      <c r="E8" s="51">
        <f t="shared" si="1"/>
        <v>12.32</v>
      </c>
      <c r="F8" s="1">
        <v>67</v>
      </c>
      <c r="G8" s="2">
        <v>1500</v>
      </c>
      <c r="H8" s="2">
        <v>175</v>
      </c>
      <c r="I8">
        <v>12.552</v>
      </c>
      <c r="J8" s="51">
        <f t="shared" si="0"/>
        <v>12.313511999999999</v>
      </c>
      <c r="K8" s="1">
        <v>127</v>
      </c>
      <c r="L8" s="2">
        <v>2700</v>
      </c>
      <c r="M8" s="2">
        <v>175</v>
      </c>
      <c r="N8">
        <v>12.281000000000001</v>
      </c>
      <c r="O8" s="51">
        <f t="shared" si="2"/>
        <v>12.361000000000001</v>
      </c>
      <c r="P8" s="1">
        <v>187</v>
      </c>
      <c r="Q8" s="2">
        <v>3200</v>
      </c>
      <c r="R8" s="2">
        <v>175</v>
      </c>
      <c r="S8">
        <v>12.538</v>
      </c>
      <c r="T8" s="51">
        <f t="shared" si="3"/>
        <v>12.3308798</v>
      </c>
      <c r="U8" s="1">
        <v>247</v>
      </c>
      <c r="V8" s="2">
        <v>1000</v>
      </c>
      <c r="W8" s="2">
        <v>4975</v>
      </c>
      <c r="X8">
        <v>12.686</v>
      </c>
      <c r="Y8" s="51">
        <f t="shared" si="4"/>
        <v>12.698685999999999</v>
      </c>
      <c r="Z8" s="1">
        <v>367</v>
      </c>
      <c r="AA8" s="2">
        <v>1500</v>
      </c>
      <c r="AB8" s="2">
        <v>4975</v>
      </c>
      <c r="AC8">
        <v>12.923</v>
      </c>
      <c r="AD8" s="51">
        <f t="shared" si="5"/>
        <v>12.716232</v>
      </c>
      <c r="AE8" s="1">
        <v>487</v>
      </c>
      <c r="AF8" s="2">
        <v>2700</v>
      </c>
      <c r="AG8" s="2">
        <v>4975</v>
      </c>
      <c r="AH8">
        <v>12.592000000000001</v>
      </c>
      <c r="AI8" s="51">
        <f t="shared" si="6"/>
        <v>12.697184</v>
      </c>
      <c r="AJ8" s="1">
        <v>607</v>
      </c>
      <c r="AK8" s="2">
        <v>3200</v>
      </c>
      <c r="AL8" s="2">
        <v>4975</v>
      </c>
      <c r="AM8">
        <v>12.888</v>
      </c>
      <c r="AN8" s="51">
        <f t="shared" si="7"/>
        <v>12.723127999999999</v>
      </c>
      <c r="AP8" s="10"/>
      <c r="AQ8" s="11"/>
      <c r="AR8" s="11"/>
      <c r="AS8" s="11"/>
      <c r="AT8" s="12"/>
      <c r="AU8" s="11"/>
      <c r="AV8" s="11"/>
      <c r="AW8" s="11"/>
      <c r="AX8" s="13"/>
    </row>
    <row r="9" spans="1:50" x14ac:dyDescent="0.25">
      <c r="A9" s="21">
        <v>8</v>
      </c>
      <c r="B9" s="22">
        <v>1000</v>
      </c>
      <c r="C9" s="22">
        <v>200</v>
      </c>
      <c r="D9">
        <v>12.34</v>
      </c>
      <c r="E9" s="51">
        <f t="shared" si="1"/>
        <v>12.34</v>
      </c>
      <c r="F9" s="21">
        <v>68</v>
      </c>
      <c r="G9" s="22">
        <v>1500</v>
      </c>
      <c r="H9" s="22">
        <v>200</v>
      </c>
      <c r="I9">
        <v>12.552</v>
      </c>
      <c r="J9" s="51">
        <f t="shared" si="0"/>
        <v>12.313511999999999</v>
      </c>
      <c r="K9" s="21">
        <v>128</v>
      </c>
      <c r="L9" s="22">
        <v>2700</v>
      </c>
      <c r="M9" s="22">
        <v>200</v>
      </c>
      <c r="N9">
        <v>12.231999999999999</v>
      </c>
      <c r="O9" s="52">
        <f t="shared" si="2"/>
        <v>12.311999999999999</v>
      </c>
      <c r="P9" s="21">
        <v>188</v>
      </c>
      <c r="Q9" s="22">
        <v>3200</v>
      </c>
      <c r="R9" s="22">
        <v>200</v>
      </c>
      <c r="S9">
        <v>12.561999999999999</v>
      </c>
      <c r="T9" s="51">
        <f t="shared" si="3"/>
        <v>12.3543302</v>
      </c>
      <c r="U9" s="21">
        <v>248</v>
      </c>
      <c r="V9" s="22">
        <v>1000</v>
      </c>
      <c r="W9" s="22">
        <v>5000</v>
      </c>
      <c r="X9">
        <v>12.701000000000001</v>
      </c>
      <c r="Y9" s="51">
        <f t="shared" si="4"/>
        <v>12.713700999999999</v>
      </c>
      <c r="Z9" s="21">
        <v>368</v>
      </c>
      <c r="AA9" s="22">
        <v>1500</v>
      </c>
      <c r="AB9" s="22">
        <v>5000</v>
      </c>
      <c r="AC9">
        <v>12.938000000000001</v>
      </c>
      <c r="AD9" s="51">
        <f t="shared" si="5"/>
        <v>12.730992000000001</v>
      </c>
      <c r="AE9" s="21">
        <v>488</v>
      </c>
      <c r="AF9" s="22">
        <v>2700</v>
      </c>
      <c r="AG9" s="22">
        <v>5000</v>
      </c>
      <c r="AH9">
        <v>12.582000000000001</v>
      </c>
      <c r="AI9" s="51">
        <f t="shared" si="6"/>
        <v>12.687164000000001</v>
      </c>
      <c r="AJ9" s="21">
        <v>608</v>
      </c>
      <c r="AK9" s="22">
        <v>3200</v>
      </c>
      <c r="AL9" s="22">
        <v>5000</v>
      </c>
      <c r="AM9">
        <v>12.859</v>
      </c>
      <c r="AN9" s="51">
        <f t="shared" si="7"/>
        <v>12.694679000000001</v>
      </c>
      <c r="AP9" s="10"/>
      <c r="AQ9" s="11"/>
      <c r="AR9" s="11"/>
      <c r="AS9" s="11"/>
      <c r="AT9" s="12"/>
      <c r="AU9" s="11"/>
      <c r="AV9" s="11"/>
      <c r="AW9" s="11"/>
      <c r="AX9" s="13"/>
    </row>
    <row r="10" spans="1:50" ht="17.25" thickBot="1" x14ac:dyDescent="0.3">
      <c r="A10" s="21">
        <v>9</v>
      </c>
      <c r="B10" s="22">
        <v>1000</v>
      </c>
      <c r="C10" s="22">
        <v>225</v>
      </c>
      <c r="D10">
        <v>12.324999999999999</v>
      </c>
      <c r="E10" s="52">
        <f t="shared" si="1"/>
        <v>12.324999999999999</v>
      </c>
      <c r="F10" s="21">
        <v>69</v>
      </c>
      <c r="G10" s="22">
        <v>1500</v>
      </c>
      <c r="H10" s="22">
        <v>225</v>
      </c>
      <c r="I10">
        <v>12.557</v>
      </c>
      <c r="J10" s="52">
        <f t="shared" si="0"/>
        <v>12.318417</v>
      </c>
      <c r="K10" s="21">
        <v>129</v>
      </c>
      <c r="L10" s="22">
        <v>2700</v>
      </c>
      <c r="M10" s="22">
        <v>225</v>
      </c>
      <c r="N10">
        <v>12.281000000000001</v>
      </c>
      <c r="O10" s="52">
        <f t="shared" si="2"/>
        <v>12.361000000000001</v>
      </c>
      <c r="P10" s="21">
        <v>189</v>
      </c>
      <c r="Q10" s="22">
        <v>3200</v>
      </c>
      <c r="R10" s="22">
        <v>225</v>
      </c>
      <c r="S10">
        <v>12.528</v>
      </c>
      <c r="T10" s="52">
        <f t="shared" si="3"/>
        <v>12.321108799999999</v>
      </c>
      <c r="U10" s="40">
        <v>249</v>
      </c>
      <c r="V10" s="2">
        <v>1000</v>
      </c>
      <c r="W10" s="2">
        <v>5025</v>
      </c>
      <c r="X10">
        <v>12.701000000000001</v>
      </c>
      <c r="Y10" s="51">
        <f t="shared" si="4"/>
        <v>12.713700999999999</v>
      </c>
      <c r="Z10" s="1">
        <v>369</v>
      </c>
      <c r="AA10" s="2">
        <v>1500</v>
      </c>
      <c r="AB10" s="2">
        <v>5025</v>
      </c>
      <c r="AC10">
        <v>12.882999999999999</v>
      </c>
      <c r="AD10" s="51">
        <f t="shared" si="5"/>
        <v>12.676871999999999</v>
      </c>
      <c r="AE10" s="1">
        <v>489</v>
      </c>
      <c r="AF10" s="2">
        <v>2700</v>
      </c>
      <c r="AG10" s="2">
        <v>5025</v>
      </c>
      <c r="AH10">
        <v>12.567</v>
      </c>
      <c r="AI10" s="51">
        <f t="shared" si="6"/>
        <v>12.672134</v>
      </c>
      <c r="AJ10" s="1">
        <v>609</v>
      </c>
      <c r="AK10" s="2">
        <v>3200</v>
      </c>
      <c r="AL10" s="2">
        <v>5025</v>
      </c>
      <c r="AM10">
        <v>12.853999999999999</v>
      </c>
      <c r="AN10" s="51">
        <f t="shared" si="7"/>
        <v>12.689774</v>
      </c>
      <c r="AP10" s="10"/>
      <c r="AQ10" s="56">
        <f>AVERAGE(E2:E9)</f>
        <v>12.333750000000002</v>
      </c>
      <c r="AR10" s="14"/>
      <c r="AS10" s="56">
        <f>AVERAGE(J2:J9)</f>
        <v>12.333132000000001</v>
      </c>
      <c r="AT10" s="15"/>
      <c r="AU10" s="56">
        <f>AVERAGE(O2:O9)</f>
        <v>12.351125</v>
      </c>
      <c r="AV10" s="14"/>
      <c r="AW10" s="56">
        <f>AVERAGE(T2:T9)</f>
        <v>12.329536287500002</v>
      </c>
      <c r="AX10" s="13"/>
    </row>
    <row r="11" spans="1:50" ht="17.25" thickTop="1" x14ac:dyDescent="0.25">
      <c r="A11" s="28">
        <v>10</v>
      </c>
      <c r="B11" s="29">
        <v>1000</v>
      </c>
      <c r="C11" s="29">
        <v>250</v>
      </c>
      <c r="D11" s="65">
        <v>12.335000000000001</v>
      </c>
      <c r="E11" s="61">
        <f t="shared" si="1"/>
        <v>12.335000000000001</v>
      </c>
      <c r="F11" s="31">
        <v>70</v>
      </c>
      <c r="G11" s="29">
        <v>1500</v>
      </c>
      <c r="H11" s="29">
        <v>250</v>
      </c>
      <c r="I11" s="65">
        <v>12.571999999999999</v>
      </c>
      <c r="J11" s="61">
        <f t="shared" si="0"/>
        <v>12.333131999999999</v>
      </c>
      <c r="K11" s="31">
        <v>130</v>
      </c>
      <c r="L11" s="29">
        <v>2700</v>
      </c>
      <c r="M11" s="29">
        <v>250</v>
      </c>
      <c r="N11" s="65">
        <v>12.250999999999999</v>
      </c>
      <c r="O11" s="61">
        <f t="shared" si="2"/>
        <v>12.331</v>
      </c>
      <c r="P11" s="31">
        <v>190</v>
      </c>
      <c r="Q11" s="29">
        <v>3200</v>
      </c>
      <c r="R11" s="68">
        <v>250</v>
      </c>
      <c r="S11">
        <v>12.528</v>
      </c>
      <c r="T11" s="62">
        <f t="shared" si="3"/>
        <v>12.321108799999999</v>
      </c>
      <c r="U11" s="40">
        <v>250</v>
      </c>
      <c r="V11" s="2">
        <v>1000</v>
      </c>
      <c r="W11" s="2">
        <v>5050</v>
      </c>
      <c r="X11">
        <v>12.701000000000001</v>
      </c>
      <c r="Y11" s="51">
        <f t="shared" si="4"/>
        <v>12.713700999999999</v>
      </c>
      <c r="Z11" s="1">
        <v>370</v>
      </c>
      <c r="AA11" s="2">
        <v>1500</v>
      </c>
      <c r="AB11" s="2">
        <v>5050</v>
      </c>
      <c r="AC11">
        <v>12.907999999999999</v>
      </c>
      <c r="AD11" s="51">
        <f t="shared" si="5"/>
        <v>12.701471999999999</v>
      </c>
      <c r="AE11" s="1">
        <v>490</v>
      </c>
      <c r="AF11" s="2">
        <v>2700</v>
      </c>
      <c r="AG11" s="2">
        <v>5050</v>
      </c>
      <c r="AH11">
        <v>12.592000000000001</v>
      </c>
      <c r="AI11" s="51">
        <f t="shared" si="6"/>
        <v>12.697184</v>
      </c>
      <c r="AJ11" s="1">
        <v>610</v>
      </c>
      <c r="AK11" s="2">
        <v>3200</v>
      </c>
      <c r="AL11" s="2">
        <v>5050</v>
      </c>
      <c r="AM11">
        <v>12.868</v>
      </c>
      <c r="AN11" s="51">
        <f t="shared" si="7"/>
        <v>12.703507999999999</v>
      </c>
      <c r="AP11" s="10"/>
      <c r="AQ11" s="55">
        <f>AQ12-AQ10</f>
        <v>0.40017119999999728</v>
      </c>
      <c r="AR11" s="16"/>
      <c r="AS11" s="55">
        <f>AS12-AS10</f>
        <v>0.40022159999999829</v>
      </c>
      <c r="AT11" s="15"/>
      <c r="AU11" s="55">
        <f>AU12-AU10</f>
        <v>0.388543799999999</v>
      </c>
      <c r="AV11" s="16"/>
      <c r="AW11" s="55">
        <f>AW12-AW10</f>
        <v>0.41321171249999722</v>
      </c>
      <c r="AX11" s="13"/>
    </row>
    <row r="12" spans="1:50" x14ac:dyDescent="0.25">
      <c r="A12" s="32">
        <v>11</v>
      </c>
      <c r="B12" s="2">
        <v>1000</v>
      </c>
      <c r="C12" s="2">
        <v>275</v>
      </c>
      <c r="D12">
        <v>12.345000000000001</v>
      </c>
      <c r="E12" s="51">
        <f t="shared" si="1"/>
        <v>12.345000000000001</v>
      </c>
      <c r="F12" s="1">
        <v>71</v>
      </c>
      <c r="G12" s="2">
        <v>1500</v>
      </c>
      <c r="H12" s="2">
        <v>275</v>
      </c>
      <c r="I12">
        <v>12.567</v>
      </c>
      <c r="J12" s="51">
        <f t="shared" si="0"/>
        <v>12.328227</v>
      </c>
      <c r="K12" s="1">
        <v>131</v>
      </c>
      <c r="L12" s="2">
        <v>2700</v>
      </c>
      <c r="M12" s="2">
        <v>275</v>
      </c>
      <c r="N12">
        <v>12.231999999999999</v>
      </c>
      <c r="O12" s="51">
        <f t="shared" si="2"/>
        <v>12.311999999999999</v>
      </c>
      <c r="P12" s="1">
        <v>191</v>
      </c>
      <c r="Q12" s="2">
        <v>3200</v>
      </c>
      <c r="R12" s="69">
        <v>275</v>
      </c>
      <c r="S12">
        <v>12.523</v>
      </c>
      <c r="T12" s="63">
        <f t="shared" si="3"/>
        <v>12.316223299999999</v>
      </c>
      <c r="U12" s="40">
        <v>251</v>
      </c>
      <c r="V12" s="2">
        <v>1000</v>
      </c>
      <c r="W12" s="2">
        <v>5075</v>
      </c>
      <c r="X12">
        <v>12.680999999999999</v>
      </c>
      <c r="Y12" s="51">
        <f t="shared" si="4"/>
        <v>12.693680999999998</v>
      </c>
      <c r="Z12" s="1">
        <v>371</v>
      </c>
      <c r="AA12" s="2">
        <v>1500</v>
      </c>
      <c r="AB12" s="2">
        <v>5075</v>
      </c>
      <c r="AC12">
        <v>12.907999999999999</v>
      </c>
      <c r="AD12" s="51">
        <f t="shared" si="5"/>
        <v>12.701471999999999</v>
      </c>
      <c r="AE12" s="1">
        <v>491</v>
      </c>
      <c r="AF12" s="2">
        <v>2700</v>
      </c>
      <c r="AG12" s="2">
        <v>5075</v>
      </c>
      <c r="AH12">
        <v>12.587</v>
      </c>
      <c r="AI12" s="51">
        <f t="shared" si="6"/>
        <v>12.692174</v>
      </c>
      <c r="AJ12" s="1">
        <v>611</v>
      </c>
      <c r="AK12" s="2">
        <v>3200</v>
      </c>
      <c r="AL12" s="2">
        <v>5075</v>
      </c>
      <c r="AM12">
        <v>12.888</v>
      </c>
      <c r="AN12" s="51">
        <f t="shared" si="7"/>
        <v>12.723127999999999</v>
      </c>
      <c r="AP12" s="10"/>
      <c r="AQ12" s="56">
        <f>AVERAGE(E19:E23)</f>
        <v>12.733921199999999</v>
      </c>
      <c r="AR12" s="16"/>
      <c r="AS12" s="56">
        <f>AVERAGE(J19:J23)</f>
        <v>12.733353599999999</v>
      </c>
      <c r="AT12" s="15"/>
      <c r="AU12" s="56">
        <f>AVERAGE(O19:O23)</f>
        <v>12.739668799999999</v>
      </c>
      <c r="AV12" s="16"/>
      <c r="AW12" s="56">
        <f>AVERAGE(T19:T23)</f>
        <v>12.742747999999999</v>
      </c>
      <c r="AX12" s="13"/>
    </row>
    <row r="13" spans="1:50" x14ac:dyDescent="0.25">
      <c r="A13" s="32">
        <v>12</v>
      </c>
      <c r="B13" s="2">
        <v>1000</v>
      </c>
      <c r="C13" s="2">
        <v>300</v>
      </c>
      <c r="D13">
        <v>12.696</v>
      </c>
      <c r="E13" s="51">
        <f t="shared" si="1"/>
        <v>12.696</v>
      </c>
      <c r="F13" s="1">
        <v>72</v>
      </c>
      <c r="G13" s="2">
        <v>1500</v>
      </c>
      <c r="H13" s="2">
        <v>300</v>
      </c>
      <c r="I13">
        <v>12.923</v>
      </c>
      <c r="J13" s="51">
        <f t="shared" si="0"/>
        <v>12.677462999999999</v>
      </c>
      <c r="K13" s="1">
        <v>132</v>
      </c>
      <c r="L13" s="2">
        <v>2700</v>
      </c>
      <c r="M13" s="2">
        <v>300</v>
      </c>
      <c r="N13">
        <v>12.250999999999999</v>
      </c>
      <c r="O13" s="51">
        <f>N13*$O$1+0.08</f>
        <v>12.355502</v>
      </c>
      <c r="P13" s="1">
        <v>192</v>
      </c>
      <c r="Q13" s="2">
        <v>3200</v>
      </c>
      <c r="R13" s="69">
        <v>300</v>
      </c>
      <c r="S13">
        <v>12.542999999999999</v>
      </c>
      <c r="T13" s="63">
        <f>S13*$S$1+0.08</f>
        <v>12.384682999999999</v>
      </c>
      <c r="U13" s="40">
        <v>252</v>
      </c>
      <c r="V13" s="2">
        <v>1000</v>
      </c>
      <c r="W13" s="2">
        <v>5100</v>
      </c>
      <c r="X13">
        <v>12.686</v>
      </c>
      <c r="Y13" s="51">
        <f t="shared" si="4"/>
        <v>12.698685999999999</v>
      </c>
      <c r="Z13" s="1">
        <v>372</v>
      </c>
      <c r="AA13" s="2">
        <v>1500</v>
      </c>
      <c r="AB13" s="2">
        <v>5100</v>
      </c>
      <c r="AC13">
        <v>12.907999999999999</v>
      </c>
      <c r="AD13" s="51">
        <f t="shared" si="5"/>
        <v>12.701471999999999</v>
      </c>
      <c r="AE13" s="1">
        <v>492</v>
      </c>
      <c r="AF13" s="2">
        <v>2700</v>
      </c>
      <c r="AG13" s="2">
        <v>5100</v>
      </c>
      <c r="AH13">
        <v>12.602</v>
      </c>
      <c r="AI13" s="51">
        <f t="shared" si="6"/>
        <v>12.707204000000001</v>
      </c>
      <c r="AJ13" s="1">
        <v>612</v>
      </c>
      <c r="AK13" s="2">
        <v>3200</v>
      </c>
      <c r="AL13" s="2">
        <v>5100</v>
      </c>
      <c r="AM13">
        <v>12.882999999999999</v>
      </c>
      <c r="AN13" s="51">
        <f t="shared" si="7"/>
        <v>12.718222999999998</v>
      </c>
      <c r="AP13" s="10"/>
      <c r="AQ13" s="16"/>
      <c r="AR13" s="16"/>
      <c r="AS13" s="16"/>
      <c r="AT13" s="15"/>
      <c r="AU13" s="16"/>
      <c r="AV13" s="16"/>
      <c r="AW13" s="16"/>
      <c r="AX13" s="13"/>
    </row>
    <row r="14" spans="1:50" x14ac:dyDescent="0.25">
      <c r="A14" s="32">
        <v>13</v>
      </c>
      <c r="B14" s="2">
        <v>1000</v>
      </c>
      <c r="C14" s="2">
        <v>325</v>
      </c>
      <c r="D14">
        <v>12.73</v>
      </c>
      <c r="E14" s="51">
        <f>D14*$E$1</f>
        <v>12.74273</v>
      </c>
      <c r="F14" s="1">
        <v>73</v>
      </c>
      <c r="G14" s="2">
        <v>1500</v>
      </c>
      <c r="H14" s="2">
        <v>325</v>
      </c>
      <c r="I14">
        <v>12.942</v>
      </c>
      <c r="J14" s="51">
        <f t="shared" ref="J14:J61" si="8">I14*$I$1</f>
        <v>12.734928</v>
      </c>
      <c r="K14" s="1">
        <v>133</v>
      </c>
      <c r="L14" s="2">
        <v>2700</v>
      </c>
      <c r="M14" s="2">
        <v>325</v>
      </c>
      <c r="N14">
        <v>12.276</v>
      </c>
      <c r="O14" s="51">
        <f>N14*$O$1+0.08</f>
        <v>12.380552</v>
      </c>
      <c r="P14" s="1">
        <v>193</v>
      </c>
      <c r="Q14" s="2">
        <v>3200</v>
      </c>
      <c r="R14" s="69">
        <v>325</v>
      </c>
      <c r="S14">
        <v>12.552</v>
      </c>
      <c r="T14" s="63">
        <f t="shared" ref="T14:T61" si="9">S14*$S$1+0.08</f>
        <v>12.393511999999999</v>
      </c>
      <c r="U14" s="40">
        <v>253</v>
      </c>
      <c r="V14" s="2">
        <v>1000</v>
      </c>
      <c r="W14" s="2">
        <v>5125</v>
      </c>
      <c r="X14">
        <v>12.696</v>
      </c>
      <c r="Y14" s="51">
        <f t="shared" si="4"/>
        <v>12.708695999999998</v>
      </c>
      <c r="Z14" s="1">
        <v>373</v>
      </c>
      <c r="AA14" s="2">
        <v>1500</v>
      </c>
      <c r="AB14" s="2">
        <v>5125</v>
      </c>
      <c r="AC14">
        <v>12.893000000000001</v>
      </c>
      <c r="AD14" s="51">
        <f t="shared" si="5"/>
        <v>12.686712</v>
      </c>
      <c r="AE14" s="1">
        <v>493</v>
      </c>
      <c r="AF14" s="2">
        <v>2700</v>
      </c>
      <c r="AG14" s="2">
        <v>5125</v>
      </c>
      <c r="AH14">
        <v>12.587</v>
      </c>
      <c r="AI14" s="51">
        <f t="shared" si="6"/>
        <v>12.692174</v>
      </c>
      <c r="AJ14" s="1">
        <v>613</v>
      </c>
      <c r="AK14" s="2">
        <v>3200</v>
      </c>
      <c r="AL14" s="2">
        <v>5125</v>
      </c>
      <c r="AM14">
        <v>12.872999999999999</v>
      </c>
      <c r="AN14" s="51">
        <f t="shared" si="7"/>
        <v>12.708412999999998</v>
      </c>
      <c r="AP14" s="10"/>
      <c r="AQ14" s="16"/>
      <c r="AR14" s="16"/>
      <c r="AS14" s="16"/>
      <c r="AT14" s="15"/>
      <c r="AU14" s="16"/>
      <c r="AV14" s="16"/>
      <c r="AW14" s="16"/>
      <c r="AX14" s="13"/>
    </row>
    <row r="15" spans="1:50" ht="17.25" thickBot="1" x14ac:dyDescent="0.3">
      <c r="A15" s="33">
        <v>14</v>
      </c>
      <c r="B15" s="34">
        <v>1000</v>
      </c>
      <c r="C15" s="34">
        <v>350</v>
      </c>
      <c r="D15" s="66">
        <v>12.701000000000001</v>
      </c>
      <c r="E15" s="64">
        <f t="shared" ref="E15:E61" si="10">D15*$E$1</f>
        <v>12.713700999999999</v>
      </c>
      <c r="F15" s="36">
        <v>74</v>
      </c>
      <c r="G15" s="34">
        <v>1500</v>
      </c>
      <c r="H15" s="34">
        <v>350</v>
      </c>
      <c r="I15" s="66">
        <v>12.962</v>
      </c>
      <c r="J15" s="64">
        <f t="shared" si="8"/>
        <v>12.754607999999999</v>
      </c>
      <c r="K15" s="36">
        <v>134</v>
      </c>
      <c r="L15" s="34">
        <v>2700</v>
      </c>
      <c r="M15" s="34">
        <v>350</v>
      </c>
      <c r="N15" s="66">
        <v>12.236000000000001</v>
      </c>
      <c r="O15" s="64">
        <f t="shared" ref="O15:O61" si="11">N15*$O$1+0.08</f>
        <v>12.340472</v>
      </c>
      <c r="P15" s="36">
        <v>194</v>
      </c>
      <c r="Q15" s="34">
        <v>3200</v>
      </c>
      <c r="R15" s="70">
        <v>350</v>
      </c>
      <c r="S15">
        <v>12.523</v>
      </c>
      <c r="T15" s="63">
        <f t="shared" si="9"/>
        <v>12.365062999999999</v>
      </c>
      <c r="U15" s="40">
        <v>254</v>
      </c>
      <c r="V15" s="2">
        <v>1000</v>
      </c>
      <c r="W15" s="2">
        <v>5150</v>
      </c>
      <c r="X15">
        <v>12.701000000000001</v>
      </c>
      <c r="Y15" s="51">
        <f t="shared" si="4"/>
        <v>12.713700999999999</v>
      </c>
      <c r="Z15" s="1">
        <v>374</v>
      </c>
      <c r="AA15" s="2">
        <v>1500</v>
      </c>
      <c r="AB15" s="2">
        <v>5150</v>
      </c>
      <c r="AC15">
        <v>12.907999999999999</v>
      </c>
      <c r="AD15" s="51">
        <f t="shared" si="5"/>
        <v>12.701471999999999</v>
      </c>
      <c r="AE15" s="1">
        <v>494</v>
      </c>
      <c r="AF15" s="2">
        <v>2700</v>
      </c>
      <c r="AG15" s="2">
        <v>5150</v>
      </c>
      <c r="AH15">
        <v>12.592000000000001</v>
      </c>
      <c r="AI15" s="51">
        <f t="shared" si="6"/>
        <v>12.697184</v>
      </c>
      <c r="AJ15" s="1">
        <v>614</v>
      </c>
      <c r="AK15" s="2">
        <v>3200</v>
      </c>
      <c r="AL15" s="2">
        <v>5150</v>
      </c>
      <c r="AM15">
        <v>12.868</v>
      </c>
      <c r="AN15" s="51">
        <f t="shared" si="7"/>
        <v>12.703507999999999</v>
      </c>
      <c r="AP15" s="10"/>
      <c r="AQ15" s="16"/>
      <c r="AR15" s="16"/>
      <c r="AS15" s="16"/>
      <c r="AT15" s="15"/>
      <c r="AU15" s="16"/>
      <c r="AV15" s="16"/>
      <c r="AW15" s="16"/>
      <c r="AX15" s="13"/>
    </row>
    <row r="16" spans="1:50" ht="17.25" thickTop="1" x14ac:dyDescent="0.25">
      <c r="A16" s="24">
        <v>15</v>
      </c>
      <c r="B16" s="25">
        <v>1000</v>
      </c>
      <c r="C16" s="25">
        <v>375</v>
      </c>
      <c r="D16">
        <v>12.71</v>
      </c>
      <c r="E16" s="53">
        <f t="shared" si="10"/>
        <v>12.722709999999999</v>
      </c>
      <c r="F16" s="24">
        <v>75</v>
      </c>
      <c r="G16" s="25">
        <v>1500</v>
      </c>
      <c r="H16" s="25">
        <v>375</v>
      </c>
      <c r="I16">
        <v>12.952</v>
      </c>
      <c r="J16" s="53">
        <f t="shared" si="8"/>
        <v>12.744768000000001</v>
      </c>
      <c r="K16" s="24">
        <v>135</v>
      </c>
      <c r="L16" s="25">
        <v>2700</v>
      </c>
      <c r="M16" s="25">
        <v>375</v>
      </c>
      <c r="N16">
        <v>12.246</v>
      </c>
      <c r="O16" s="53">
        <f t="shared" si="11"/>
        <v>12.350492000000001</v>
      </c>
      <c r="P16" s="24">
        <v>195</v>
      </c>
      <c r="Q16" s="25">
        <v>3200</v>
      </c>
      <c r="R16" s="25">
        <v>375</v>
      </c>
      <c r="S16">
        <v>12.518000000000001</v>
      </c>
      <c r="T16" s="63">
        <f t="shared" si="9"/>
        <v>12.360158</v>
      </c>
      <c r="U16" s="1">
        <v>255</v>
      </c>
      <c r="V16" s="2">
        <v>1000</v>
      </c>
      <c r="W16" s="2">
        <v>5175</v>
      </c>
      <c r="X16">
        <v>12.680999999999999</v>
      </c>
      <c r="Y16" s="51">
        <f t="shared" si="4"/>
        <v>12.693680999999998</v>
      </c>
      <c r="Z16" s="1">
        <v>375</v>
      </c>
      <c r="AA16" s="2">
        <v>1500</v>
      </c>
      <c r="AB16" s="2">
        <v>5175</v>
      </c>
      <c r="AC16">
        <v>12.898</v>
      </c>
      <c r="AD16" s="51">
        <f t="shared" si="5"/>
        <v>12.691632</v>
      </c>
      <c r="AE16" s="1">
        <v>495</v>
      </c>
      <c r="AF16" s="2">
        <v>2700</v>
      </c>
      <c r="AG16" s="2">
        <v>5175</v>
      </c>
      <c r="AH16">
        <v>12.567</v>
      </c>
      <c r="AI16" s="51">
        <f t="shared" si="6"/>
        <v>12.672134</v>
      </c>
      <c r="AJ16" s="1">
        <v>615</v>
      </c>
      <c r="AK16" s="2">
        <v>3200</v>
      </c>
      <c r="AL16" s="2">
        <v>5175</v>
      </c>
      <c r="AM16">
        <v>12.878</v>
      </c>
      <c r="AN16" s="51">
        <f t="shared" si="7"/>
        <v>12.713317999999999</v>
      </c>
      <c r="AP16" s="10"/>
      <c r="AQ16" s="16"/>
      <c r="AR16" s="16"/>
      <c r="AS16" s="16"/>
      <c r="AT16" s="15"/>
      <c r="AU16" s="16"/>
      <c r="AV16" s="16"/>
      <c r="AW16" s="16"/>
      <c r="AX16" s="13"/>
    </row>
    <row r="17" spans="1:53" x14ac:dyDescent="0.25">
      <c r="A17" s="24">
        <v>16</v>
      </c>
      <c r="B17" s="25">
        <v>1000</v>
      </c>
      <c r="C17" s="25">
        <v>400</v>
      </c>
      <c r="D17">
        <v>12.696</v>
      </c>
      <c r="E17" s="51">
        <f t="shared" si="10"/>
        <v>12.708695999999998</v>
      </c>
      <c r="F17" s="24">
        <v>76</v>
      </c>
      <c r="G17" s="25">
        <v>1500</v>
      </c>
      <c r="H17" s="25">
        <v>400</v>
      </c>
      <c r="I17">
        <v>12.928000000000001</v>
      </c>
      <c r="J17" s="51">
        <f t="shared" si="8"/>
        <v>12.721152</v>
      </c>
      <c r="K17" s="24">
        <v>136</v>
      </c>
      <c r="L17" s="25">
        <v>2700</v>
      </c>
      <c r="M17" s="25">
        <v>400</v>
      </c>
      <c r="N17">
        <v>12.271000000000001</v>
      </c>
      <c r="O17" s="51">
        <f t="shared" si="11"/>
        <v>12.375542000000001</v>
      </c>
      <c r="P17" s="24">
        <v>196</v>
      </c>
      <c r="Q17" s="25">
        <v>3200</v>
      </c>
      <c r="R17" s="25">
        <v>400</v>
      </c>
      <c r="S17">
        <v>12.419</v>
      </c>
      <c r="T17" s="63">
        <f t="shared" si="9"/>
        <v>12.263039000000001</v>
      </c>
      <c r="U17" s="24">
        <v>256</v>
      </c>
      <c r="V17" s="25">
        <v>1000</v>
      </c>
      <c r="W17" s="25">
        <v>5200</v>
      </c>
      <c r="X17">
        <v>12.686</v>
      </c>
      <c r="Y17" s="51">
        <f t="shared" si="4"/>
        <v>12.698685999999999</v>
      </c>
      <c r="Z17" s="24">
        <v>376</v>
      </c>
      <c r="AA17" s="25">
        <v>1500</v>
      </c>
      <c r="AB17" s="25">
        <v>5200</v>
      </c>
      <c r="AC17">
        <v>12.888</v>
      </c>
      <c r="AD17" s="51">
        <f t="shared" si="5"/>
        <v>12.681792</v>
      </c>
      <c r="AE17" s="24">
        <v>496</v>
      </c>
      <c r="AF17" s="25">
        <v>2700</v>
      </c>
      <c r="AG17" s="25">
        <v>5200</v>
      </c>
      <c r="AH17">
        <v>12.567</v>
      </c>
      <c r="AI17" s="51">
        <f t="shared" si="6"/>
        <v>12.672134</v>
      </c>
      <c r="AJ17" s="24">
        <v>616</v>
      </c>
      <c r="AK17" s="25">
        <v>3200</v>
      </c>
      <c r="AL17" s="25">
        <v>5200</v>
      </c>
      <c r="AM17">
        <v>12.872999999999999</v>
      </c>
      <c r="AN17" s="51">
        <f t="shared" si="7"/>
        <v>12.708412999999998</v>
      </c>
      <c r="AP17" s="10"/>
      <c r="AQ17" s="16"/>
      <c r="AR17" s="16"/>
      <c r="AS17" s="16"/>
      <c r="AT17" s="15"/>
      <c r="AU17" s="16"/>
      <c r="AV17" s="16"/>
      <c r="AW17" s="16"/>
      <c r="AX17" s="13"/>
      <c r="BA17" t="s">
        <v>1</v>
      </c>
    </row>
    <row r="18" spans="1:53" x14ac:dyDescent="0.25">
      <c r="A18" s="1">
        <v>17</v>
      </c>
      <c r="B18" s="2">
        <v>1000</v>
      </c>
      <c r="C18" s="2">
        <v>425</v>
      </c>
      <c r="D18">
        <v>12.696</v>
      </c>
      <c r="E18" s="51">
        <f t="shared" si="10"/>
        <v>12.708695999999998</v>
      </c>
      <c r="F18" s="1">
        <v>77</v>
      </c>
      <c r="G18" s="2">
        <v>1500</v>
      </c>
      <c r="H18" s="2">
        <v>425</v>
      </c>
      <c r="I18">
        <v>12.957000000000001</v>
      </c>
      <c r="J18" s="51">
        <f t="shared" si="8"/>
        <v>12.749688000000001</v>
      </c>
      <c r="K18" s="1">
        <v>137</v>
      </c>
      <c r="L18" s="2">
        <v>2700</v>
      </c>
      <c r="M18" s="2">
        <v>425</v>
      </c>
      <c r="N18">
        <v>12.641</v>
      </c>
      <c r="O18" s="51">
        <f t="shared" si="11"/>
        <v>12.746282000000001</v>
      </c>
      <c r="P18" s="1">
        <v>197</v>
      </c>
      <c r="Q18" s="2">
        <v>3200</v>
      </c>
      <c r="R18" s="2">
        <v>425</v>
      </c>
      <c r="S18">
        <v>12.933</v>
      </c>
      <c r="T18" s="63">
        <f t="shared" si="9"/>
        <v>12.767272999999999</v>
      </c>
      <c r="U18" s="1">
        <v>257</v>
      </c>
      <c r="V18" s="2">
        <v>1000</v>
      </c>
      <c r="W18" s="2">
        <v>5225</v>
      </c>
      <c r="X18">
        <v>12.680999999999999</v>
      </c>
      <c r="Y18" s="51">
        <f t="shared" si="4"/>
        <v>12.693680999999998</v>
      </c>
      <c r="Z18" s="1">
        <v>377</v>
      </c>
      <c r="AA18" s="2">
        <v>1500</v>
      </c>
      <c r="AB18" s="2">
        <v>5225</v>
      </c>
      <c r="AC18">
        <v>12.903</v>
      </c>
      <c r="AD18" s="51">
        <f t="shared" si="5"/>
        <v>12.696552000000001</v>
      </c>
      <c r="AE18" s="1">
        <v>497</v>
      </c>
      <c r="AF18" s="2">
        <v>2700</v>
      </c>
      <c r="AG18" s="2">
        <v>5225</v>
      </c>
      <c r="AH18">
        <v>12.577</v>
      </c>
      <c r="AI18" s="51">
        <f t="shared" si="6"/>
        <v>12.682154000000001</v>
      </c>
      <c r="AJ18" s="1">
        <v>617</v>
      </c>
      <c r="AK18" s="2">
        <v>3200</v>
      </c>
      <c r="AL18" s="2">
        <v>5225</v>
      </c>
      <c r="AM18">
        <v>12.849</v>
      </c>
      <c r="AN18" s="51">
        <f t="shared" si="7"/>
        <v>12.684869000000001</v>
      </c>
      <c r="AP18" s="10"/>
      <c r="AQ18" s="16"/>
      <c r="AR18" s="16"/>
      <c r="AS18" s="16"/>
      <c r="AT18" s="15"/>
      <c r="AU18" s="16"/>
      <c r="AV18" s="16"/>
      <c r="AW18" s="16"/>
      <c r="AX18" s="13"/>
    </row>
    <row r="19" spans="1:53" x14ac:dyDescent="0.25">
      <c r="A19" s="1">
        <v>18</v>
      </c>
      <c r="B19" s="2">
        <v>1000</v>
      </c>
      <c r="C19" s="2">
        <v>450</v>
      </c>
      <c r="D19">
        <v>12.715</v>
      </c>
      <c r="E19" s="51">
        <f t="shared" si="10"/>
        <v>12.727714999999998</v>
      </c>
      <c r="F19" s="1">
        <v>78</v>
      </c>
      <c r="G19" s="2">
        <v>1500</v>
      </c>
      <c r="H19" s="2">
        <v>450</v>
      </c>
      <c r="I19">
        <v>12.928000000000001</v>
      </c>
      <c r="J19" s="51">
        <f t="shared" si="8"/>
        <v>12.721152</v>
      </c>
      <c r="K19" s="1">
        <v>138</v>
      </c>
      <c r="L19" s="2">
        <v>2700</v>
      </c>
      <c r="M19" s="2">
        <v>450</v>
      </c>
      <c r="N19">
        <v>12.651</v>
      </c>
      <c r="O19" s="51">
        <f t="shared" si="11"/>
        <v>12.756302</v>
      </c>
      <c r="P19" s="1">
        <v>198</v>
      </c>
      <c r="Q19" s="2">
        <v>3200</v>
      </c>
      <c r="R19" s="2">
        <v>450</v>
      </c>
      <c r="S19">
        <v>12.917999999999999</v>
      </c>
      <c r="T19" s="63">
        <f t="shared" si="9"/>
        <v>12.752557999999999</v>
      </c>
      <c r="U19" s="1">
        <v>258</v>
      </c>
      <c r="V19" s="2">
        <v>1000</v>
      </c>
      <c r="W19" s="2">
        <v>5250</v>
      </c>
      <c r="X19">
        <v>12.670999999999999</v>
      </c>
      <c r="Y19" s="51">
        <f t="shared" si="4"/>
        <v>12.683670999999999</v>
      </c>
      <c r="Z19" s="1">
        <v>378</v>
      </c>
      <c r="AA19" s="2">
        <v>1500</v>
      </c>
      <c r="AB19" s="2">
        <v>5250</v>
      </c>
      <c r="AC19">
        <v>12.893000000000001</v>
      </c>
      <c r="AD19" s="51">
        <f t="shared" si="5"/>
        <v>12.686712</v>
      </c>
      <c r="AE19" s="1">
        <v>498</v>
      </c>
      <c r="AF19" s="2">
        <v>2700</v>
      </c>
      <c r="AG19" s="2">
        <v>5250</v>
      </c>
      <c r="AH19">
        <v>12.582000000000001</v>
      </c>
      <c r="AI19" s="51">
        <f t="shared" si="6"/>
        <v>12.687164000000001</v>
      </c>
      <c r="AJ19" s="1">
        <v>618</v>
      </c>
      <c r="AK19" s="2">
        <v>3200</v>
      </c>
      <c r="AL19" s="2">
        <v>5250</v>
      </c>
      <c r="AM19">
        <v>12.839</v>
      </c>
      <c r="AN19" s="51">
        <f t="shared" si="7"/>
        <v>12.675059000000001</v>
      </c>
      <c r="AP19" s="10"/>
      <c r="AQ19" s="16"/>
      <c r="AR19" s="16"/>
      <c r="AS19" s="16"/>
      <c r="AT19" s="15"/>
      <c r="AU19" s="16"/>
      <c r="AV19" s="16"/>
      <c r="AW19" s="16"/>
      <c r="AX19" s="13"/>
    </row>
    <row r="20" spans="1:53" x14ac:dyDescent="0.25">
      <c r="A20" s="1">
        <v>19</v>
      </c>
      <c r="B20" s="2">
        <v>1000</v>
      </c>
      <c r="C20" s="2">
        <v>475</v>
      </c>
      <c r="D20">
        <v>12.701000000000001</v>
      </c>
      <c r="E20" s="51">
        <f t="shared" si="10"/>
        <v>12.713700999999999</v>
      </c>
      <c r="F20" s="1">
        <v>79</v>
      </c>
      <c r="G20" s="2">
        <v>1500</v>
      </c>
      <c r="H20" s="2">
        <v>475</v>
      </c>
      <c r="I20">
        <v>12.942</v>
      </c>
      <c r="J20" s="51">
        <f t="shared" si="8"/>
        <v>12.734928</v>
      </c>
      <c r="K20" s="1">
        <v>139</v>
      </c>
      <c r="L20" s="2">
        <v>2700</v>
      </c>
      <c r="M20" s="2">
        <v>475</v>
      </c>
      <c r="N20">
        <v>12.622</v>
      </c>
      <c r="O20" s="51">
        <f t="shared" si="11"/>
        <v>12.727244000000001</v>
      </c>
      <c r="P20" s="1">
        <v>199</v>
      </c>
      <c r="Q20" s="2">
        <v>3200</v>
      </c>
      <c r="R20" s="2">
        <v>475</v>
      </c>
      <c r="S20">
        <v>12.903</v>
      </c>
      <c r="T20" s="63">
        <f t="shared" si="9"/>
        <v>12.737843</v>
      </c>
      <c r="U20" s="1">
        <v>259</v>
      </c>
      <c r="V20" s="2">
        <v>1000</v>
      </c>
      <c r="W20" s="2">
        <v>5275</v>
      </c>
      <c r="X20">
        <v>12.691000000000001</v>
      </c>
      <c r="Y20" s="51">
        <f t="shared" si="4"/>
        <v>12.703690999999999</v>
      </c>
      <c r="Z20" s="1">
        <v>379</v>
      </c>
      <c r="AA20" s="2">
        <v>1500</v>
      </c>
      <c r="AB20" s="2">
        <v>5275</v>
      </c>
      <c r="AC20">
        <v>12.898</v>
      </c>
      <c r="AD20" s="51">
        <f t="shared" si="5"/>
        <v>12.691632</v>
      </c>
      <c r="AE20" s="1">
        <v>499</v>
      </c>
      <c r="AF20" s="2">
        <v>2700</v>
      </c>
      <c r="AG20" s="2">
        <v>5275</v>
      </c>
      <c r="AH20">
        <v>12.582000000000001</v>
      </c>
      <c r="AI20" s="51">
        <f t="shared" si="6"/>
        <v>12.687164000000001</v>
      </c>
      <c r="AJ20" s="1">
        <v>619</v>
      </c>
      <c r="AK20" s="2">
        <v>3200</v>
      </c>
      <c r="AL20" s="2">
        <v>5275</v>
      </c>
      <c r="AM20">
        <v>12.843999999999999</v>
      </c>
      <c r="AN20" s="51">
        <f t="shared" si="7"/>
        <v>12.679964</v>
      </c>
      <c r="AP20" s="10"/>
      <c r="AQ20" s="16"/>
      <c r="AR20" s="16"/>
      <c r="AS20" s="16"/>
      <c r="AT20" s="15"/>
      <c r="AU20" s="16"/>
      <c r="AV20" s="16"/>
      <c r="AW20" s="16"/>
      <c r="AX20" s="13"/>
    </row>
    <row r="21" spans="1:53" x14ac:dyDescent="0.25">
      <c r="A21" s="1">
        <v>20</v>
      </c>
      <c r="B21" s="2">
        <v>1000</v>
      </c>
      <c r="C21" s="2">
        <v>500</v>
      </c>
      <c r="D21">
        <v>12.734999999999999</v>
      </c>
      <c r="E21" s="51">
        <f t="shared" si="10"/>
        <v>12.747734999999999</v>
      </c>
      <c r="F21" s="1">
        <v>80</v>
      </c>
      <c r="G21" s="2">
        <v>1500</v>
      </c>
      <c r="H21" s="2">
        <v>500</v>
      </c>
      <c r="I21">
        <v>12.957000000000001</v>
      </c>
      <c r="J21" s="51">
        <f t="shared" si="8"/>
        <v>12.749688000000001</v>
      </c>
      <c r="K21" s="1">
        <v>140</v>
      </c>
      <c r="L21" s="2">
        <v>2700</v>
      </c>
      <c r="M21" s="2">
        <v>500</v>
      </c>
      <c r="N21">
        <v>12.635999999999999</v>
      </c>
      <c r="O21" s="51">
        <f t="shared" si="11"/>
        <v>12.741271999999999</v>
      </c>
      <c r="P21" s="1">
        <v>200</v>
      </c>
      <c r="Q21" s="2">
        <v>3200</v>
      </c>
      <c r="R21" s="2">
        <v>500</v>
      </c>
      <c r="S21">
        <v>12.888</v>
      </c>
      <c r="T21" s="63">
        <f t="shared" si="9"/>
        <v>12.723127999999999</v>
      </c>
      <c r="U21" s="1">
        <v>260</v>
      </c>
      <c r="V21" s="2">
        <v>1000</v>
      </c>
      <c r="W21" s="2">
        <v>5300</v>
      </c>
      <c r="X21">
        <v>12.676</v>
      </c>
      <c r="Y21" s="51">
        <f t="shared" si="4"/>
        <v>12.688675999999999</v>
      </c>
      <c r="Z21" s="1">
        <v>380</v>
      </c>
      <c r="AA21" s="2">
        <v>1500</v>
      </c>
      <c r="AB21" s="2">
        <v>5300</v>
      </c>
      <c r="AC21">
        <v>12.917999999999999</v>
      </c>
      <c r="AD21" s="51">
        <f t="shared" si="5"/>
        <v>12.711312</v>
      </c>
      <c r="AE21" s="1">
        <v>500</v>
      </c>
      <c r="AF21" s="2">
        <v>2700</v>
      </c>
      <c r="AG21" s="2">
        <v>5300</v>
      </c>
      <c r="AH21">
        <v>12.567</v>
      </c>
      <c r="AI21" s="51">
        <f t="shared" si="6"/>
        <v>12.672134</v>
      </c>
      <c r="AJ21" s="1">
        <v>620</v>
      </c>
      <c r="AK21" s="2">
        <v>3200</v>
      </c>
      <c r="AL21" s="2">
        <v>5300</v>
      </c>
      <c r="AM21">
        <v>12.882999999999999</v>
      </c>
      <c r="AN21" s="51">
        <f t="shared" si="7"/>
        <v>12.718222999999998</v>
      </c>
      <c r="AP21" s="10"/>
      <c r="AQ21" s="16"/>
      <c r="AR21" s="16"/>
      <c r="AS21" s="16"/>
      <c r="AT21" s="15"/>
      <c r="AU21" s="16"/>
      <c r="AV21" s="16"/>
      <c r="AW21" s="16"/>
      <c r="AX21" s="13"/>
    </row>
    <row r="22" spans="1:53" x14ac:dyDescent="0.25">
      <c r="A22" s="1">
        <v>21</v>
      </c>
      <c r="B22" s="2">
        <v>1000</v>
      </c>
      <c r="C22" s="2">
        <v>525</v>
      </c>
      <c r="D22">
        <v>12.72</v>
      </c>
      <c r="E22" s="51">
        <f t="shared" si="10"/>
        <v>12.732719999999999</v>
      </c>
      <c r="F22" s="1">
        <v>81</v>
      </c>
      <c r="G22" s="2">
        <v>1500</v>
      </c>
      <c r="H22" s="2">
        <v>525</v>
      </c>
      <c r="I22">
        <v>12.957000000000001</v>
      </c>
      <c r="J22" s="51">
        <f t="shared" si="8"/>
        <v>12.749688000000001</v>
      </c>
      <c r="K22" s="1">
        <v>141</v>
      </c>
      <c r="L22" s="2">
        <v>2700</v>
      </c>
      <c r="M22" s="2">
        <v>525</v>
      </c>
      <c r="N22">
        <v>12.627000000000001</v>
      </c>
      <c r="O22" s="51">
        <f t="shared" si="11"/>
        <v>12.732254000000001</v>
      </c>
      <c r="P22" s="1">
        <v>201</v>
      </c>
      <c r="Q22" s="2">
        <v>3200</v>
      </c>
      <c r="R22" s="2">
        <v>525</v>
      </c>
      <c r="S22">
        <v>12.928000000000001</v>
      </c>
      <c r="T22" s="63">
        <f t="shared" si="9"/>
        <v>12.762368</v>
      </c>
      <c r="U22" s="1">
        <v>261</v>
      </c>
      <c r="V22" s="2">
        <v>1000</v>
      </c>
      <c r="W22" s="2">
        <v>5325</v>
      </c>
      <c r="X22">
        <v>12.691000000000001</v>
      </c>
      <c r="Y22" s="51">
        <f t="shared" si="4"/>
        <v>12.703690999999999</v>
      </c>
      <c r="Z22" s="1">
        <v>381</v>
      </c>
      <c r="AA22" s="2">
        <v>1500</v>
      </c>
      <c r="AB22" s="2">
        <v>5325</v>
      </c>
      <c r="AC22">
        <v>12.898</v>
      </c>
      <c r="AD22" s="51">
        <f t="shared" si="5"/>
        <v>12.691632</v>
      </c>
      <c r="AE22" s="1">
        <v>501</v>
      </c>
      <c r="AF22" s="2">
        <v>2700</v>
      </c>
      <c r="AG22" s="2">
        <v>5325</v>
      </c>
      <c r="AH22">
        <v>12.587</v>
      </c>
      <c r="AI22" s="51">
        <f t="shared" si="6"/>
        <v>12.692174</v>
      </c>
      <c r="AJ22" s="1">
        <v>621</v>
      </c>
      <c r="AK22" s="2">
        <v>3200</v>
      </c>
      <c r="AL22" s="2">
        <v>5325</v>
      </c>
      <c r="AM22">
        <v>12.878</v>
      </c>
      <c r="AN22" s="51">
        <f t="shared" si="7"/>
        <v>12.713317999999999</v>
      </c>
      <c r="AP22" s="10"/>
      <c r="AQ22" s="16"/>
      <c r="AR22" s="16"/>
      <c r="AS22" s="16"/>
      <c r="AT22" s="15"/>
      <c r="AU22" s="16"/>
      <c r="AV22" s="16"/>
      <c r="AW22" s="16"/>
      <c r="AX22" s="13"/>
    </row>
    <row r="23" spans="1:53" x14ac:dyDescent="0.25">
      <c r="A23" s="1">
        <v>22</v>
      </c>
      <c r="B23" s="2">
        <v>1000</v>
      </c>
      <c r="C23" s="2">
        <v>550</v>
      </c>
      <c r="D23">
        <v>12.734999999999999</v>
      </c>
      <c r="E23" s="51">
        <f t="shared" si="10"/>
        <v>12.747734999999999</v>
      </c>
      <c r="F23" s="1">
        <v>82</v>
      </c>
      <c r="G23" s="2">
        <v>1500</v>
      </c>
      <c r="H23" s="2">
        <v>550</v>
      </c>
      <c r="I23">
        <v>12.917999999999999</v>
      </c>
      <c r="J23" s="51">
        <f t="shared" si="8"/>
        <v>12.711312</v>
      </c>
      <c r="K23" s="1">
        <v>142</v>
      </c>
      <c r="L23" s="2">
        <v>2700</v>
      </c>
      <c r="M23" s="2">
        <v>550</v>
      </c>
      <c r="N23">
        <v>12.635999999999999</v>
      </c>
      <c r="O23" s="51">
        <f t="shared" si="11"/>
        <v>12.741271999999999</v>
      </c>
      <c r="P23" s="1">
        <v>202</v>
      </c>
      <c r="Q23" s="2">
        <v>3200</v>
      </c>
      <c r="R23" s="2">
        <v>550</v>
      </c>
      <c r="S23">
        <v>12.903</v>
      </c>
      <c r="T23" s="63">
        <f t="shared" si="9"/>
        <v>12.737843</v>
      </c>
      <c r="U23" s="1">
        <v>262</v>
      </c>
      <c r="V23" s="2">
        <v>1000</v>
      </c>
      <c r="W23" s="2">
        <v>5350</v>
      </c>
      <c r="X23">
        <v>12.676</v>
      </c>
      <c r="Y23" s="51">
        <f t="shared" si="4"/>
        <v>12.688675999999999</v>
      </c>
      <c r="Z23" s="1">
        <v>382</v>
      </c>
      <c r="AA23" s="2">
        <v>1500</v>
      </c>
      <c r="AB23" s="2">
        <v>5350</v>
      </c>
      <c r="AC23">
        <v>12.893000000000001</v>
      </c>
      <c r="AD23" s="51">
        <f t="shared" si="5"/>
        <v>12.686712</v>
      </c>
      <c r="AE23" s="1">
        <v>502</v>
      </c>
      <c r="AF23" s="2">
        <v>2700</v>
      </c>
      <c r="AG23" s="2">
        <v>5350</v>
      </c>
      <c r="AH23">
        <v>12.597</v>
      </c>
      <c r="AI23" s="51">
        <f t="shared" si="6"/>
        <v>12.702194</v>
      </c>
      <c r="AJ23" s="1">
        <v>622</v>
      </c>
      <c r="AK23" s="2">
        <v>3200</v>
      </c>
      <c r="AL23" s="2">
        <v>5350</v>
      </c>
      <c r="AM23">
        <v>12.903</v>
      </c>
      <c r="AN23" s="51">
        <f t="shared" si="7"/>
        <v>12.737843</v>
      </c>
      <c r="AP23" s="10"/>
      <c r="AQ23" s="16"/>
      <c r="AR23" s="16"/>
      <c r="AS23" s="16"/>
      <c r="AT23" s="15"/>
      <c r="AU23" s="16"/>
      <c r="AV23" s="16"/>
      <c r="AW23" s="16"/>
      <c r="AX23" s="13"/>
    </row>
    <row r="24" spans="1:53" x14ac:dyDescent="0.25">
      <c r="A24" s="1">
        <v>23</v>
      </c>
      <c r="B24" s="2">
        <v>1000</v>
      </c>
      <c r="C24" s="2">
        <v>575</v>
      </c>
      <c r="D24">
        <v>12.696</v>
      </c>
      <c r="E24" s="51">
        <f t="shared" si="10"/>
        <v>12.708695999999998</v>
      </c>
      <c r="F24" s="1">
        <v>83</v>
      </c>
      <c r="G24" s="2">
        <v>1500</v>
      </c>
      <c r="H24" s="2">
        <v>575</v>
      </c>
      <c r="I24">
        <v>12.952</v>
      </c>
      <c r="J24" s="51">
        <f t="shared" si="8"/>
        <v>12.744768000000001</v>
      </c>
      <c r="K24" s="1">
        <v>143</v>
      </c>
      <c r="L24" s="2">
        <v>2700</v>
      </c>
      <c r="M24" s="2">
        <v>575</v>
      </c>
      <c r="N24">
        <v>12.622</v>
      </c>
      <c r="O24" s="51">
        <f t="shared" si="11"/>
        <v>12.727244000000001</v>
      </c>
      <c r="P24" s="1">
        <v>203</v>
      </c>
      <c r="Q24" s="2">
        <v>3200</v>
      </c>
      <c r="R24" s="2">
        <v>575</v>
      </c>
      <c r="S24">
        <v>12.888</v>
      </c>
      <c r="T24" s="63">
        <f t="shared" si="9"/>
        <v>12.723127999999999</v>
      </c>
      <c r="U24" s="1">
        <v>263</v>
      </c>
      <c r="V24" s="2">
        <v>1000</v>
      </c>
      <c r="W24" s="2">
        <v>5375</v>
      </c>
      <c r="X24">
        <v>12.686</v>
      </c>
      <c r="Y24" s="51">
        <f t="shared" si="4"/>
        <v>12.698685999999999</v>
      </c>
      <c r="Z24" s="1">
        <v>383</v>
      </c>
      <c r="AA24" s="2">
        <v>1500</v>
      </c>
      <c r="AB24" s="2">
        <v>5375</v>
      </c>
      <c r="AC24">
        <v>12.882999999999999</v>
      </c>
      <c r="AD24" s="51">
        <f t="shared" si="5"/>
        <v>12.676871999999999</v>
      </c>
      <c r="AE24" s="1">
        <v>503</v>
      </c>
      <c r="AF24" s="2">
        <v>2700</v>
      </c>
      <c r="AG24" s="2">
        <v>5375</v>
      </c>
      <c r="AH24">
        <v>12.587</v>
      </c>
      <c r="AI24" s="51">
        <f t="shared" si="6"/>
        <v>12.692174</v>
      </c>
      <c r="AJ24" s="1">
        <v>623</v>
      </c>
      <c r="AK24" s="2">
        <v>3200</v>
      </c>
      <c r="AL24" s="2">
        <v>5375</v>
      </c>
      <c r="AM24">
        <v>12.859</v>
      </c>
      <c r="AN24" s="51">
        <f t="shared" si="7"/>
        <v>12.694679000000001</v>
      </c>
      <c r="AP24" s="10"/>
      <c r="AQ24" s="16"/>
      <c r="AR24" s="16"/>
      <c r="AS24" s="16"/>
      <c r="AT24" s="15"/>
      <c r="AU24" s="16"/>
      <c r="AV24" s="16"/>
      <c r="AW24" s="16"/>
      <c r="AX24" s="13"/>
    </row>
    <row r="25" spans="1:53" x14ac:dyDescent="0.25">
      <c r="A25" s="1">
        <v>24</v>
      </c>
      <c r="B25" s="2">
        <v>1000</v>
      </c>
      <c r="C25" s="2">
        <v>600</v>
      </c>
      <c r="D25">
        <v>12.72</v>
      </c>
      <c r="E25" s="51">
        <f t="shared" si="10"/>
        <v>12.732719999999999</v>
      </c>
      <c r="F25" s="1">
        <v>84</v>
      </c>
      <c r="G25" s="2">
        <v>1500</v>
      </c>
      <c r="H25" s="2">
        <v>600</v>
      </c>
      <c r="I25">
        <v>12.933</v>
      </c>
      <c r="J25" s="51">
        <f t="shared" si="8"/>
        <v>12.726072</v>
      </c>
      <c r="K25" s="1">
        <v>144</v>
      </c>
      <c r="L25" s="2">
        <v>2700</v>
      </c>
      <c r="M25" s="2">
        <v>600</v>
      </c>
      <c r="N25">
        <v>12.631</v>
      </c>
      <c r="O25" s="51">
        <f t="shared" si="11"/>
        <v>12.736262</v>
      </c>
      <c r="P25" s="1">
        <v>204</v>
      </c>
      <c r="Q25" s="2">
        <v>3200</v>
      </c>
      <c r="R25" s="2">
        <v>600</v>
      </c>
      <c r="S25">
        <v>12.917999999999999</v>
      </c>
      <c r="T25" s="63">
        <f t="shared" si="9"/>
        <v>12.752557999999999</v>
      </c>
      <c r="U25" s="1">
        <v>264</v>
      </c>
      <c r="V25" s="2">
        <v>1000</v>
      </c>
      <c r="W25" s="2">
        <v>5400</v>
      </c>
      <c r="X25">
        <v>12.686</v>
      </c>
      <c r="Y25" s="51">
        <f t="shared" si="4"/>
        <v>12.698685999999999</v>
      </c>
      <c r="Z25" s="1">
        <v>384</v>
      </c>
      <c r="AA25" s="2">
        <v>1500</v>
      </c>
      <c r="AB25" s="2">
        <v>5400</v>
      </c>
      <c r="AC25">
        <v>12.888</v>
      </c>
      <c r="AD25" s="51">
        <f t="shared" si="5"/>
        <v>12.681792</v>
      </c>
      <c r="AE25" s="1">
        <v>504</v>
      </c>
      <c r="AF25" s="2">
        <v>2700</v>
      </c>
      <c r="AG25" s="2">
        <v>5400</v>
      </c>
      <c r="AH25">
        <v>12.602</v>
      </c>
      <c r="AI25" s="51">
        <f t="shared" si="6"/>
        <v>12.707204000000001</v>
      </c>
      <c r="AJ25" s="1">
        <v>624</v>
      </c>
      <c r="AK25" s="2">
        <v>3200</v>
      </c>
      <c r="AL25" s="2">
        <v>5400</v>
      </c>
      <c r="AM25">
        <v>12.907999999999999</v>
      </c>
      <c r="AN25" s="51">
        <f t="shared" si="7"/>
        <v>12.742747999999999</v>
      </c>
      <c r="AP25" s="10"/>
      <c r="AQ25" s="16"/>
      <c r="AR25" s="16"/>
      <c r="AS25" s="16"/>
      <c r="AT25" s="15"/>
      <c r="AU25" s="16"/>
      <c r="AV25" s="16"/>
      <c r="AW25" s="16"/>
      <c r="AX25" s="13"/>
    </row>
    <row r="26" spans="1:53" x14ac:dyDescent="0.25">
      <c r="A26" s="1">
        <v>25</v>
      </c>
      <c r="B26" s="2">
        <v>1000</v>
      </c>
      <c r="C26" s="2">
        <v>625</v>
      </c>
      <c r="D26">
        <v>12.71</v>
      </c>
      <c r="E26" s="51">
        <f t="shared" si="10"/>
        <v>12.722709999999999</v>
      </c>
      <c r="F26" s="1">
        <v>85</v>
      </c>
      <c r="G26" s="2">
        <v>1500</v>
      </c>
      <c r="H26" s="2">
        <v>625</v>
      </c>
      <c r="I26">
        <v>12.946999999999999</v>
      </c>
      <c r="J26" s="51">
        <f t="shared" si="8"/>
        <v>12.739847999999999</v>
      </c>
      <c r="K26" s="1">
        <v>145</v>
      </c>
      <c r="L26" s="2">
        <v>2700</v>
      </c>
      <c r="M26" s="2">
        <v>625</v>
      </c>
      <c r="N26">
        <v>12.641</v>
      </c>
      <c r="O26" s="51">
        <f t="shared" si="11"/>
        <v>12.746282000000001</v>
      </c>
      <c r="P26" s="1">
        <v>205</v>
      </c>
      <c r="Q26" s="2">
        <v>3200</v>
      </c>
      <c r="R26" s="2">
        <v>625</v>
      </c>
      <c r="S26">
        <v>12.907999999999999</v>
      </c>
      <c r="T26" s="63">
        <f t="shared" si="9"/>
        <v>12.742747999999999</v>
      </c>
      <c r="U26" s="1">
        <v>265</v>
      </c>
      <c r="V26" s="2">
        <v>1000</v>
      </c>
      <c r="W26" s="2">
        <v>5425</v>
      </c>
      <c r="X26">
        <v>12.670999999999999</v>
      </c>
      <c r="Y26" s="51">
        <f t="shared" si="4"/>
        <v>12.683670999999999</v>
      </c>
      <c r="Z26" s="1">
        <v>385</v>
      </c>
      <c r="AA26" s="2">
        <v>1500</v>
      </c>
      <c r="AB26" s="2">
        <v>5425</v>
      </c>
      <c r="AC26">
        <v>12.907999999999999</v>
      </c>
      <c r="AD26" s="51">
        <f t="shared" si="5"/>
        <v>12.701471999999999</v>
      </c>
      <c r="AE26" s="1">
        <v>505</v>
      </c>
      <c r="AF26" s="2">
        <v>2700</v>
      </c>
      <c r="AG26" s="2">
        <v>5425</v>
      </c>
      <c r="AH26">
        <v>12.577</v>
      </c>
      <c r="AI26" s="51">
        <f t="shared" si="6"/>
        <v>12.682154000000001</v>
      </c>
      <c r="AJ26" s="1">
        <v>625</v>
      </c>
      <c r="AK26" s="2">
        <v>3200</v>
      </c>
      <c r="AL26" s="2">
        <v>5425</v>
      </c>
      <c r="AM26">
        <v>12.859</v>
      </c>
      <c r="AN26" s="51">
        <f t="shared" si="7"/>
        <v>12.694679000000001</v>
      </c>
      <c r="AP26" s="10"/>
      <c r="AQ26" s="16"/>
      <c r="AR26" s="16"/>
      <c r="AS26" s="16"/>
      <c r="AT26" s="15"/>
      <c r="AU26" s="16"/>
      <c r="AV26" s="16"/>
      <c r="AW26" s="16"/>
      <c r="AX26" s="13"/>
    </row>
    <row r="27" spans="1:53" x14ac:dyDescent="0.25">
      <c r="A27" s="1">
        <v>26</v>
      </c>
      <c r="B27" s="2">
        <v>1000</v>
      </c>
      <c r="C27" s="2">
        <v>650</v>
      </c>
      <c r="D27">
        <v>12.73</v>
      </c>
      <c r="E27" s="51">
        <f t="shared" si="10"/>
        <v>12.74273</v>
      </c>
      <c r="F27" s="1">
        <v>86</v>
      </c>
      <c r="G27" s="2">
        <v>1500</v>
      </c>
      <c r="H27" s="2">
        <v>650</v>
      </c>
      <c r="I27">
        <v>12.946999999999999</v>
      </c>
      <c r="J27" s="51">
        <f t="shared" si="8"/>
        <v>12.739847999999999</v>
      </c>
      <c r="K27" s="1">
        <v>146</v>
      </c>
      <c r="L27" s="2">
        <v>2700</v>
      </c>
      <c r="M27" s="2">
        <v>650</v>
      </c>
      <c r="N27">
        <v>12.617000000000001</v>
      </c>
      <c r="O27" s="51">
        <f t="shared" si="11"/>
        <v>12.722234</v>
      </c>
      <c r="P27" s="1">
        <v>206</v>
      </c>
      <c r="Q27" s="2">
        <v>3200</v>
      </c>
      <c r="R27" s="2">
        <v>650</v>
      </c>
      <c r="S27">
        <v>12.928000000000001</v>
      </c>
      <c r="T27" s="63">
        <f t="shared" si="9"/>
        <v>12.762368</v>
      </c>
      <c r="U27" s="1">
        <v>266</v>
      </c>
      <c r="V27" s="2">
        <v>1000</v>
      </c>
      <c r="W27" s="2">
        <v>5450</v>
      </c>
      <c r="X27">
        <v>12.666</v>
      </c>
      <c r="Y27" s="51">
        <f t="shared" si="4"/>
        <v>12.678666</v>
      </c>
      <c r="Z27" s="1">
        <v>386</v>
      </c>
      <c r="AA27" s="2">
        <v>1500</v>
      </c>
      <c r="AB27" s="2">
        <v>5450</v>
      </c>
      <c r="AC27">
        <v>12.933</v>
      </c>
      <c r="AD27" s="51">
        <f t="shared" si="5"/>
        <v>12.726072</v>
      </c>
      <c r="AE27" s="1">
        <v>506</v>
      </c>
      <c r="AF27" s="2">
        <v>2700</v>
      </c>
      <c r="AG27" s="2">
        <v>5450</v>
      </c>
      <c r="AH27">
        <v>12.587</v>
      </c>
      <c r="AI27" s="51">
        <f t="shared" si="6"/>
        <v>12.692174</v>
      </c>
      <c r="AJ27" s="1">
        <v>626</v>
      </c>
      <c r="AK27" s="2">
        <v>3200</v>
      </c>
      <c r="AL27" s="2">
        <v>5450</v>
      </c>
      <c r="AM27">
        <v>12.843999999999999</v>
      </c>
      <c r="AN27" s="51">
        <f t="shared" si="7"/>
        <v>12.679964</v>
      </c>
      <c r="AP27" s="10"/>
      <c r="AQ27" s="16"/>
      <c r="AR27" s="16"/>
      <c r="AS27" s="16"/>
      <c r="AT27" s="15"/>
      <c r="AU27" s="16"/>
      <c r="AV27" s="16"/>
      <c r="AW27" s="16"/>
      <c r="AX27" s="13"/>
    </row>
    <row r="28" spans="1:53" x14ac:dyDescent="0.25">
      <c r="A28" s="1">
        <v>27</v>
      </c>
      <c r="B28" s="2">
        <v>1000</v>
      </c>
      <c r="C28" s="2">
        <v>675</v>
      </c>
      <c r="D28">
        <v>12.701000000000001</v>
      </c>
      <c r="E28" s="51">
        <f t="shared" si="10"/>
        <v>12.713700999999999</v>
      </c>
      <c r="F28" s="1">
        <v>87</v>
      </c>
      <c r="G28" s="2">
        <v>1500</v>
      </c>
      <c r="H28" s="2">
        <v>675</v>
      </c>
      <c r="I28">
        <v>12.942</v>
      </c>
      <c r="J28" s="51">
        <f t="shared" si="8"/>
        <v>12.734928</v>
      </c>
      <c r="K28" s="1">
        <v>147</v>
      </c>
      <c r="L28" s="2">
        <v>2700</v>
      </c>
      <c r="M28" s="2">
        <v>675</v>
      </c>
      <c r="N28">
        <v>12.627000000000001</v>
      </c>
      <c r="O28" s="51">
        <f t="shared" si="11"/>
        <v>12.732254000000001</v>
      </c>
      <c r="P28" s="1">
        <v>207</v>
      </c>
      <c r="Q28" s="2">
        <v>3200</v>
      </c>
      <c r="R28" s="2">
        <v>675</v>
      </c>
      <c r="S28">
        <v>12.893000000000001</v>
      </c>
      <c r="T28" s="63">
        <f t="shared" si="9"/>
        <v>12.728033</v>
      </c>
      <c r="U28" s="1">
        <v>267</v>
      </c>
      <c r="V28" s="2">
        <v>1000</v>
      </c>
      <c r="W28" s="2">
        <v>5475</v>
      </c>
      <c r="X28">
        <v>12.680999999999999</v>
      </c>
      <c r="Y28" s="51">
        <f t="shared" si="4"/>
        <v>12.693680999999998</v>
      </c>
      <c r="Z28" s="1">
        <v>387</v>
      </c>
      <c r="AA28" s="2">
        <v>1500</v>
      </c>
      <c r="AB28" s="2">
        <v>5475</v>
      </c>
      <c r="AC28">
        <v>12.913</v>
      </c>
      <c r="AD28" s="51">
        <f t="shared" si="5"/>
        <v>12.706391999999999</v>
      </c>
      <c r="AE28" s="1">
        <v>507</v>
      </c>
      <c r="AF28" s="2">
        <v>2700</v>
      </c>
      <c r="AG28" s="2">
        <v>5475</v>
      </c>
      <c r="AH28">
        <v>12.592000000000001</v>
      </c>
      <c r="AI28" s="51">
        <f t="shared" si="6"/>
        <v>12.697184</v>
      </c>
      <c r="AJ28" s="1">
        <v>627</v>
      </c>
      <c r="AK28" s="2">
        <v>3200</v>
      </c>
      <c r="AL28" s="2">
        <v>5475</v>
      </c>
      <c r="AM28">
        <v>12.868</v>
      </c>
      <c r="AN28" s="51">
        <f t="shared" si="7"/>
        <v>12.703507999999999</v>
      </c>
      <c r="AP28" s="10"/>
      <c r="AQ28" s="56">
        <f>AVERAGE(Y88:Y101)</f>
        <v>12.724497500000002</v>
      </c>
      <c r="AR28" s="16"/>
      <c r="AS28" s="56">
        <f>AVERAGE(AD88:AD101)</f>
        <v>12.741534857142856</v>
      </c>
      <c r="AT28" s="15"/>
      <c r="AU28" s="56">
        <f>AVERAGE(AI88:AI101)</f>
        <v>12.72602728571429</v>
      </c>
      <c r="AV28" s="16"/>
      <c r="AW28" s="56">
        <f>AVERAGE(AN88:AN101)</f>
        <v>12.736091214285716</v>
      </c>
      <c r="AX28" s="13"/>
    </row>
    <row r="29" spans="1:53" x14ac:dyDescent="0.25">
      <c r="A29" s="1">
        <v>28</v>
      </c>
      <c r="B29" s="2">
        <v>1000</v>
      </c>
      <c r="C29" s="2">
        <v>700</v>
      </c>
      <c r="D29">
        <v>12.71</v>
      </c>
      <c r="E29" s="51">
        <f t="shared" si="10"/>
        <v>12.722709999999999</v>
      </c>
      <c r="F29" s="1">
        <v>88</v>
      </c>
      <c r="G29" s="2">
        <v>1500</v>
      </c>
      <c r="H29" s="2">
        <v>700</v>
      </c>
      <c r="I29">
        <v>12.928000000000001</v>
      </c>
      <c r="J29" s="51">
        <f t="shared" si="8"/>
        <v>12.721152</v>
      </c>
      <c r="K29" s="1">
        <v>148</v>
      </c>
      <c r="L29" s="2">
        <v>2700</v>
      </c>
      <c r="M29" s="2">
        <v>700</v>
      </c>
      <c r="N29">
        <v>12.612</v>
      </c>
      <c r="O29" s="51">
        <f t="shared" si="11"/>
        <v>12.717224</v>
      </c>
      <c r="P29" s="1">
        <v>208</v>
      </c>
      <c r="Q29" s="2">
        <v>3200</v>
      </c>
      <c r="R29" s="2">
        <v>700</v>
      </c>
      <c r="S29">
        <v>12.888</v>
      </c>
      <c r="T29" s="63">
        <f t="shared" si="9"/>
        <v>12.723127999999999</v>
      </c>
      <c r="U29" s="1">
        <v>268</v>
      </c>
      <c r="V29" s="2">
        <v>1000</v>
      </c>
      <c r="W29" s="2">
        <v>5500</v>
      </c>
      <c r="X29">
        <v>12.666</v>
      </c>
      <c r="Y29" s="51">
        <f t="shared" si="4"/>
        <v>12.678666</v>
      </c>
      <c r="Z29" s="1">
        <v>388</v>
      </c>
      <c r="AA29" s="2">
        <v>1500</v>
      </c>
      <c r="AB29" s="2">
        <v>5500</v>
      </c>
      <c r="AC29">
        <v>12.913</v>
      </c>
      <c r="AD29" s="51">
        <f t="shared" si="5"/>
        <v>12.706391999999999</v>
      </c>
      <c r="AE29" s="1">
        <v>508</v>
      </c>
      <c r="AF29" s="2">
        <v>2700</v>
      </c>
      <c r="AG29" s="2">
        <v>5500</v>
      </c>
      <c r="AH29">
        <v>12.582000000000001</v>
      </c>
      <c r="AI29" s="51">
        <f t="shared" si="6"/>
        <v>12.687164000000001</v>
      </c>
      <c r="AJ29" s="1">
        <v>628</v>
      </c>
      <c r="AK29" s="2">
        <v>3200</v>
      </c>
      <c r="AL29" s="2">
        <v>5500</v>
      </c>
      <c r="AM29">
        <v>12.888</v>
      </c>
      <c r="AN29" s="51">
        <f t="shared" si="7"/>
        <v>12.723127999999999</v>
      </c>
      <c r="AP29" s="10"/>
      <c r="AQ29" s="55">
        <f>AQ28-AQ30</f>
        <v>0.39387250000000407</v>
      </c>
      <c r="AR29" s="16"/>
      <c r="AS29" s="55">
        <f>AS28-AS30</f>
        <v>0.40962910714285528</v>
      </c>
      <c r="AT29" s="15"/>
      <c r="AU29" s="55">
        <f>AU28-AU30</f>
        <v>0.39127728571429188</v>
      </c>
      <c r="AV29" s="16"/>
      <c r="AW29" s="55">
        <f>AW28-AW30</f>
        <v>0.41327248928571514</v>
      </c>
      <c r="AX29" s="13"/>
    </row>
    <row r="30" spans="1:53" x14ac:dyDescent="0.25">
      <c r="A30" s="1">
        <v>29</v>
      </c>
      <c r="B30" s="2">
        <v>1000</v>
      </c>
      <c r="C30" s="2">
        <v>725</v>
      </c>
      <c r="D30">
        <v>12.715</v>
      </c>
      <c r="E30" s="51">
        <f t="shared" si="10"/>
        <v>12.727714999999998</v>
      </c>
      <c r="F30" s="1">
        <v>89</v>
      </c>
      <c r="G30" s="2">
        <v>1500</v>
      </c>
      <c r="H30" s="2">
        <v>725</v>
      </c>
      <c r="I30">
        <v>12.938000000000001</v>
      </c>
      <c r="J30" s="51">
        <f t="shared" si="8"/>
        <v>12.730992000000001</v>
      </c>
      <c r="K30" s="1">
        <v>149</v>
      </c>
      <c r="L30" s="2">
        <v>2700</v>
      </c>
      <c r="M30" s="2">
        <v>725</v>
      </c>
      <c r="N30">
        <v>12.631</v>
      </c>
      <c r="O30" s="51">
        <f t="shared" si="11"/>
        <v>12.736262</v>
      </c>
      <c r="P30" s="1">
        <v>209</v>
      </c>
      <c r="Q30" s="2">
        <v>3200</v>
      </c>
      <c r="R30" s="2">
        <v>725</v>
      </c>
      <c r="S30">
        <v>12.898</v>
      </c>
      <c r="T30" s="63">
        <f t="shared" si="9"/>
        <v>12.732937999999999</v>
      </c>
      <c r="U30" s="1">
        <v>269</v>
      </c>
      <c r="V30" s="2">
        <v>1000</v>
      </c>
      <c r="W30" s="2">
        <v>5525</v>
      </c>
      <c r="X30">
        <v>12.71</v>
      </c>
      <c r="Y30" s="51">
        <f t="shared" si="4"/>
        <v>12.722709999999999</v>
      </c>
      <c r="Z30" s="1">
        <v>389</v>
      </c>
      <c r="AA30" s="2">
        <v>1500</v>
      </c>
      <c r="AB30" s="2">
        <v>5525</v>
      </c>
      <c r="AC30">
        <v>12.917999999999999</v>
      </c>
      <c r="AD30" s="51">
        <f t="shared" si="5"/>
        <v>12.711312</v>
      </c>
      <c r="AE30" s="1">
        <v>509</v>
      </c>
      <c r="AF30" s="2">
        <v>2700</v>
      </c>
      <c r="AG30" s="2">
        <v>5525</v>
      </c>
      <c r="AH30">
        <v>12.592000000000001</v>
      </c>
      <c r="AI30" s="51">
        <f t="shared" si="6"/>
        <v>12.697184</v>
      </c>
      <c r="AJ30" s="1">
        <v>629</v>
      </c>
      <c r="AK30" s="2">
        <v>3200</v>
      </c>
      <c r="AL30" s="2">
        <v>5525</v>
      </c>
      <c r="AM30">
        <v>12.872999999999999</v>
      </c>
      <c r="AN30" s="51">
        <f t="shared" si="7"/>
        <v>12.708412999999998</v>
      </c>
      <c r="AP30" s="10"/>
      <c r="AQ30" s="56">
        <f>AVERAGE(Y114:Y121)</f>
        <v>12.330624999999998</v>
      </c>
      <c r="AR30" s="14"/>
      <c r="AS30" s="56">
        <f>AVERAGE(AD114:AD121)</f>
        <v>12.331905750000001</v>
      </c>
      <c r="AT30" s="15"/>
      <c r="AU30" s="56">
        <f>AVERAGE(AI114:AI121)</f>
        <v>12.334749999999998</v>
      </c>
      <c r="AV30" s="14"/>
      <c r="AW30" s="56">
        <f>AVERAGE(AN114:AN121)</f>
        <v>12.322818725000001</v>
      </c>
      <c r="AX30" s="13"/>
    </row>
    <row r="31" spans="1:53" x14ac:dyDescent="0.25">
      <c r="A31" s="1">
        <v>30</v>
      </c>
      <c r="B31" s="2">
        <v>1000</v>
      </c>
      <c r="C31" s="2">
        <v>750</v>
      </c>
      <c r="D31">
        <v>12.701000000000001</v>
      </c>
      <c r="E31" s="51">
        <f t="shared" si="10"/>
        <v>12.713700999999999</v>
      </c>
      <c r="F31" s="1">
        <v>90</v>
      </c>
      <c r="G31" s="2">
        <v>1500</v>
      </c>
      <c r="H31" s="2">
        <v>750</v>
      </c>
      <c r="I31">
        <v>12.928000000000001</v>
      </c>
      <c r="J31" s="51">
        <f t="shared" si="8"/>
        <v>12.721152</v>
      </c>
      <c r="K31" s="1">
        <v>150</v>
      </c>
      <c r="L31" s="2">
        <v>2700</v>
      </c>
      <c r="M31" s="2">
        <v>750</v>
      </c>
      <c r="N31">
        <v>12.617000000000001</v>
      </c>
      <c r="O31" s="51">
        <f t="shared" si="11"/>
        <v>12.722234</v>
      </c>
      <c r="P31" s="1">
        <v>210</v>
      </c>
      <c r="Q31" s="2">
        <v>3200</v>
      </c>
      <c r="R31" s="2">
        <v>750</v>
      </c>
      <c r="S31">
        <v>12.859</v>
      </c>
      <c r="T31" s="63">
        <f t="shared" si="9"/>
        <v>12.694679000000001</v>
      </c>
      <c r="U31" s="1">
        <v>270</v>
      </c>
      <c r="V31" s="2">
        <v>1000</v>
      </c>
      <c r="W31" s="2">
        <v>5550</v>
      </c>
      <c r="X31">
        <v>12.691000000000001</v>
      </c>
      <c r="Y31" s="51">
        <f t="shared" si="4"/>
        <v>12.703690999999999</v>
      </c>
      <c r="Z31" s="1">
        <v>390</v>
      </c>
      <c r="AA31" s="2">
        <v>1500</v>
      </c>
      <c r="AB31" s="2">
        <v>5550</v>
      </c>
      <c r="AC31">
        <v>12.893000000000001</v>
      </c>
      <c r="AD31" s="51">
        <f t="shared" si="5"/>
        <v>12.686712</v>
      </c>
      <c r="AE31" s="1">
        <v>510</v>
      </c>
      <c r="AF31" s="2">
        <v>2700</v>
      </c>
      <c r="AG31" s="2">
        <v>5550</v>
      </c>
      <c r="AH31">
        <v>12.577</v>
      </c>
      <c r="AI31" s="51">
        <f t="shared" si="6"/>
        <v>12.682154000000001</v>
      </c>
      <c r="AJ31" s="1">
        <v>630</v>
      </c>
      <c r="AK31" s="2">
        <v>3200</v>
      </c>
      <c r="AL31" s="2">
        <v>5550</v>
      </c>
      <c r="AM31">
        <v>12.903</v>
      </c>
      <c r="AN31" s="51">
        <f t="shared" si="7"/>
        <v>12.737843</v>
      </c>
      <c r="AP31" s="10"/>
      <c r="AQ31" s="11"/>
      <c r="AR31" s="11"/>
      <c r="AS31" s="11"/>
      <c r="AT31" s="12"/>
      <c r="AU31" s="11"/>
      <c r="AV31" s="11"/>
      <c r="AW31" s="11"/>
      <c r="AX31" s="13"/>
    </row>
    <row r="32" spans="1:53" x14ac:dyDescent="0.25">
      <c r="A32" s="1">
        <v>31</v>
      </c>
      <c r="B32" s="2">
        <v>1000</v>
      </c>
      <c r="C32" s="2">
        <v>775</v>
      </c>
      <c r="D32">
        <v>12.705</v>
      </c>
      <c r="E32" s="51">
        <f t="shared" si="10"/>
        <v>12.717704999999999</v>
      </c>
      <c r="F32" s="1">
        <v>91</v>
      </c>
      <c r="G32" s="2">
        <v>1500</v>
      </c>
      <c r="H32" s="2">
        <v>775</v>
      </c>
      <c r="I32">
        <v>12.938000000000001</v>
      </c>
      <c r="J32" s="51">
        <f t="shared" si="8"/>
        <v>12.730992000000001</v>
      </c>
      <c r="K32" s="1">
        <v>151</v>
      </c>
      <c r="L32" s="2">
        <v>2700</v>
      </c>
      <c r="M32" s="2">
        <v>775</v>
      </c>
      <c r="N32">
        <v>12.592000000000001</v>
      </c>
      <c r="O32" s="51">
        <f t="shared" si="11"/>
        <v>12.697184</v>
      </c>
      <c r="P32" s="1">
        <v>211</v>
      </c>
      <c r="Q32" s="2">
        <v>3200</v>
      </c>
      <c r="R32" s="2">
        <v>775</v>
      </c>
      <c r="S32">
        <v>12.878</v>
      </c>
      <c r="T32" s="63">
        <f t="shared" si="9"/>
        <v>12.713317999999999</v>
      </c>
      <c r="U32" s="1">
        <v>271</v>
      </c>
      <c r="V32" s="2">
        <v>1000</v>
      </c>
      <c r="W32" s="2">
        <v>5575</v>
      </c>
      <c r="X32">
        <v>12.691000000000001</v>
      </c>
      <c r="Y32" s="51">
        <f t="shared" si="4"/>
        <v>12.703690999999999</v>
      </c>
      <c r="Z32" s="1">
        <v>391</v>
      </c>
      <c r="AA32" s="2">
        <v>1500</v>
      </c>
      <c r="AB32" s="2">
        <v>5575</v>
      </c>
      <c r="AC32">
        <v>12.903</v>
      </c>
      <c r="AD32" s="51">
        <f t="shared" si="5"/>
        <v>12.696552000000001</v>
      </c>
      <c r="AE32" s="1">
        <v>511</v>
      </c>
      <c r="AF32" s="2">
        <v>2700</v>
      </c>
      <c r="AG32" s="2">
        <v>5575</v>
      </c>
      <c r="AH32">
        <v>12.592000000000001</v>
      </c>
      <c r="AI32" s="51">
        <f t="shared" si="6"/>
        <v>12.697184</v>
      </c>
      <c r="AJ32" s="1">
        <v>631</v>
      </c>
      <c r="AK32" s="2">
        <v>3200</v>
      </c>
      <c r="AL32" s="2">
        <v>5575</v>
      </c>
      <c r="AM32">
        <v>12.859</v>
      </c>
      <c r="AN32" s="51">
        <f t="shared" si="7"/>
        <v>12.694679000000001</v>
      </c>
      <c r="AP32" s="10"/>
      <c r="AQ32" s="11"/>
      <c r="AR32" s="11"/>
      <c r="AS32" s="11"/>
      <c r="AT32" s="12"/>
      <c r="AU32" s="11"/>
      <c r="AV32" s="11"/>
      <c r="AW32" s="11"/>
      <c r="AX32" s="13"/>
    </row>
    <row r="33" spans="1:50" x14ac:dyDescent="0.25">
      <c r="A33" s="1">
        <v>32</v>
      </c>
      <c r="B33" s="2">
        <v>1000</v>
      </c>
      <c r="C33" s="2">
        <v>800</v>
      </c>
      <c r="D33">
        <v>12.705</v>
      </c>
      <c r="E33" s="51">
        <f t="shared" si="10"/>
        <v>12.717704999999999</v>
      </c>
      <c r="F33" s="1">
        <v>92</v>
      </c>
      <c r="G33" s="2">
        <v>1500</v>
      </c>
      <c r="H33" s="2">
        <v>800</v>
      </c>
      <c r="I33">
        <v>12.946999999999999</v>
      </c>
      <c r="J33" s="51">
        <f t="shared" si="8"/>
        <v>12.739847999999999</v>
      </c>
      <c r="K33" s="1">
        <v>152</v>
      </c>
      <c r="L33" s="2">
        <v>2700</v>
      </c>
      <c r="M33" s="2">
        <v>800</v>
      </c>
      <c r="N33">
        <v>12.602</v>
      </c>
      <c r="O33" s="51">
        <f t="shared" si="11"/>
        <v>12.707204000000001</v>
      </c>
      <c r="P33" s="1">
        <v>212</v>
      </c>
      <c r="Q33" s="2">
        <v>3200</v>
      </c>
      <c r="R33" s="2">
        <v>800</v>
      </c>
      <c r="S33">
        <v>12.878</v>
      </c>
      <c r="T33" s="63">
        <f t="shared" si="9"/>
        <v>12.713317999999999</v>
      </c>
      <c r="U33" s="1">
        <v>272</v>
      </c>
      <c r="V33" s="2">
        <v>1000</v>
      </c>
      <c r="W33" s="2">
        <v>5600</v>
      </c>
      <c r="X33">
        <v>12.696</v>
      </c>
      <c r="Y33" s="51">
        <f t="shared" si="4"/>
        <v>12.708695999999998</v>
      </c>
      <c r="Z33" s="1">
        <v>392</v>
      </c>
      <c r="AA33" s="2">
        <v>1500</v>
      </c>
      <c r="AB33" s="2">
        <v>5600</v>
      </c>
      <c r="AC33">
        <v>12.913</v>
      </c>
      <c r="AD33" s="51">
        <f t="shared" si="5"/>
        <v>12.706391999999999</v>
      </c>
      <c r="AE33" s="1">
        <v>512</v>
      </c>
      <c r="AF33" s="2">
        <v>2700</v>
      </c>
      <c r="AG33" s="2">
        <v>5600</v>
      </c>
      <c r="AH33">
        <v>12.602</v>
      </c>
      <c r="AI33" s="51">
        <f t="shared" si="6"/>
        <v>12.707204000000001</v>
      </c>
      <c r="AJ33" s="1">
        <v>632</v>
      </c>
      <c r="AK33" s="2">
        <v>3200</v>
      </c>
      <c r="AL33" s="2">
        <v>5600</v>
      </c>
      <c r="AM33">
        <v>12.872999999999999</v>
      </c>
      <c r="AN33" s="51">
        <f t="shared" si="7"/>
        <v>12.708412999999998</v>
      </c>
      <c r="AP33" s="10"/>
      <c r="AQ33" s="11"/>
      <c r="AR33" s="11"/>
      <c r="AS33" s="11"/>
      <c r="AT33" s="12"/>
      <c r="AU33" s="11"/>
      <c r="AV33" s="11"/>
      <c r="AW33" s="11"/>
      <c r="AX33" s="13"/>
    </row>
    <row r="34" spans="1:50" x14ac:dyDescent="0.25">
      <c r="A34" s="1">
        <v>33</v>
      </c>
      <c r="B34" s="2">
        <v>1000</v>
      </c>
      <c r="C34" s="2">
        <v>825</v>
      </c>
      <c r="D34">
        <v>12.705</v>
      </c>
      <c r="E34" s="51">
        <f t="shared" si="10"/>
        <v>12.717704999999999</v>
      </c>
      <c r="F34" s="1">
        <v>93</v>
      </c>
      <c r="G34" s="2">
        <v>1500</v>
      </c>
      <c r="H34" s="2">
        <v>825</v>
      </c>
      <c r="I34">
        <v>12.938000000000001</v>
      </c>
      <c r="J34" s="51">
        <f t="shared" si="8"/>
        <v>12.730992000000001</v>
      </c>
      <c r="K34" s="1">
        <v>153</v>
      </c>
      <c r="L34" s="2">
        <v>2700</v>
      </c>
      <c r="M34" s="2">
        <v>825</v>
      </c>
      <c r="N34">
        <v>12.622</v>
      </c>
      <c r="O34" s="51">
        <f t="shared" si="11"/>
        <v>12.727244000000001</v>
      </c>
      <c r="P34" s="1">
        <v>213</v>
      </c>
      <c r="Q34" s="2">
        <v>3200</v>
      </c>
      <c r="R34" s="2">
        <v>825</v>
      </c>
      <c r="S34">
        <v>12.898</v>
      </c>
      <c r="T34" s="63">
        <f t="shared" si="9"/>
        <v>12.732937999999999</v>
      </c>
      <c r="U34" s="1">
        <v>273</v>
      </c>
      <c r="V34" s="2">
        <v>1000</v>
      </c>
      <c r="W34" s="2">
        <v>5625</v>
      </c>
      <c r="X34">
        <v>12.686</v>
      </c>
      <c r="Y34" s="51">
        <f t="shared" si="4"/>
        <v>12.698685999999999</v>
      </c>
      <c r="Z34" s="1">
        <v>393</v>
      </c>
      <c r="AA34" s="2">
        <v>1500</v>
      </c>
      <c r="AB34" s="2">
        <v>5625</v>
      </c>
      <c r="AC34">
        <v>12.917999999999999</v>
      </c>
      <c r="AD34" s="51">
        <f t="shared" si="5"/>
        <v>12.711312</v>
      </c>
      <c r="AE34" s="1">
        <v>513</v>
      </c>
      <c r="AF34" s="2">
        <v>2700</v>
      </c>
      <c r="AG34" s="2">
        <v>5625</v>
      </c>
      <c r="AH34">
        <v>12.582000000000001</v>
      </c>
      <c r="AI34" s="51">
        <f t="shared" si="6"/>
        <v>12.687164000000001</v>
      </c>
      <c r="AJ34" s="1">
        <v>633</v>
      </c>
      <c r="AK34" s="2">
        <v>3200</v>
      </c>
      <c r="AL34" s="2">
        <v>5625</v>
      </c>
      <c r="AM34">
        <v>12.868</v>
      </c>
      <c r="AN34" s="51">
        <f t="shared" si="7"/>
        <v>12.703507999999999</v>
      </c>
      <c r="AP34" s="10"/>
      <c r="AQ34" s="11"/>
      <c r="AR34" s="11"/>
      <c r="AS34" s="11"/>
      <c r="AT34" s="12"/>
      <c r="AU34" s="11"/>
      <c r="AV34" s="11"/>
      <c r="AW34" s="11"/>
      <c r="AX34" s="13"/>
    </row>
    <row r="35" spans="1:50" ht="17.25" thickBot="1" x14ac:dyDescent="0.3">
      <c r="A35" s="1">
        <v>34</v>
      </c>
      <c r="B35" s="2">
        <v>1000</v>
      </c>
      <c r="C35" s="2">
        <v>850</v>
      </c>
      <c r="D35">
        <v>12.696</v>
      </c>
      <c r="E35" s="51">
        <f t="shared" si="10"/>
        <v>12.708695999999998</v>
      </c>
      <c r="F35" s="1">
        <v>94</v>
      </c>
      <c r="G35" s="2">
        <v>1500</v>
      </c>
      <c r="H35" s="2">
        <v>850</v>
      </c>
      <c r="I35">
        <v>12.952</v>
      </c>
      <c r="J35" s="51">
        <f t="shared" si="8"/>
        <v>12.744768000000001</v>
      </c>
      <c r="K35" s="1">
        <v>154</v>
      </c>
      <c r="L35" s="2">
        <v>2700</v>
      </c>
      <c r="M35" s="2">
        <v>850</v>
      </c>
      <c r="N35">
        <v>12.627000000000001</v>
      </c>
      <c r="O35" s="51">
        <f t="shared" si="11"/>
        <v>12.732254000000001</v>
      </c>
      <c r="P35" s="1">
        <v>214</v>
      </c>
      <c r="Q35" s="2">
        <v>3200</v>
      </c>
      <c r="R35" s="2">
        <v>850</v>
      </c>
      <c r="S35">
        <v>12.898</v>
      </c>
      <c r="T35" s="63">
        <f t="shared" si="9"/>
        <v>12.732937999999999</v>
      </c>
      <c r="U35" s="1">
        <v>274</v>
      </c>
      <c r="V35" s="2">
        <v>1000</v>
      </c>
      <c r="W35" s="2">
        <v>5650</v>
      </c>
      <c r="X35">
        <v>12.701000000000001</v>
      </c>
      <c r="Y35" s="51">
        <f t="shared" si="4"/>
        <v>12.713700999999999</v>
      </c>
      <c r="Z35" s="1">
        <v>394</v>
      </c>
      <c r="AA35" s="2">
        <v>1500</v>
      </c>
      <c r="AB35" s="2">
        <v>5650</v>
      </c>
      <c r="AC35">
        <v>12.888</v>
      </c>
      <c r="AD35" s="51">
        <f t="shared" si="5"/>
        <v>12.681792</v>
      </c>
      <c r="AE35" s="1">
        <v>514</v>
      </c>
      <c r="AF35" s="2">
        <v>2700</v>
      </c>
      <c r="AG35" s="2">
        <v>5650</v>
      </c>
      <c r="AH35">
        <v>12.592000000000001</v>
      </c>
      <c r="AI35" s="51">
        <f t="shared" si="6"/>
        <v>12.697184</v>
      </c>
      <c r="AJ35" s="1">
        <v>634</v>
      </c>
      <c r="AK35" s="2">
        <v>3200</v>
      </c>
      <c r="AL35" s="2">
        <v>5650</v>
      </c>
      <c r="AM35">
        <v>12.849</v>
      </c>
      <c r="AN35" s="51">
        <f t="shared" si="7"/>
        <v>12.684869000000001</v>
      </c>
      <c r="AP35" s="17"/>
      <c r="AQ35" s="18"/>
      <c r="AR35" s="18"/>
      <c r="AS35" s="18"/>
      <c r="AT35" s="19"/>
      <c r="AU35" s="18"/>
      <c r="AV35" s="18"/>
      <c r="AW35" s="18"/>
      <c r="AX35" s="20"/>
    </row>
    <row r="36" spans="1:50" x14ac:dyDescent="0.25">
      <c r="A36" s="1">
        <v>35</v>
      </c>
      <c r="B36" s="2">
        <v>1000</v>
      </c>
      <c r="C36" s="2">
        <v>875</v>
      </c>
      <c r="D36">
        <v>12.73</v>
      </c>
      <c r="E36" s="51">
        <f t="shared" si="10"/>
        <v>12.74273</v>
      </c>
      <c r="F36" s="1">
        <v>95</v>
      </c>
      <c r="G36" s="2">
        <v>1500</v>
      </c>
      <c r="H36" s="2">
        <v>875</v>
      </c>
      <c r="I36">
        <v>12.946999999999999</v>
      </c>
      <c r="J36" s="51">
        <f t="shared" si="8"/>
        <v>12.739847999999999</v>
      </c>
      <c r="K36" s="1">
        <v>155</v>
      </c>
      <c r="L36" s="2">
        <v>2700</v>
      </c>
      <c r="M36" s="2">
        <v>875</v>
      </c>
      <c r="N36">
        <v>12.602</v>
      </c>
      <c r="O36" s="51">
        <f t="shared" si="11"/>
        <v>12.707204000000001</v>
      </c>
      <c r="P36" s="1">
        <v>215</v>
      </c>
      <c r="Q36" s="2">
        <v>3200</v>
      </c>
      <c r="R36" s="2">
        <v>875</v>
      </c>
      <c r="S36">
        <v>12.907999999999999</v>
      </c>
      <c r="T36" s="63">
        <f t="shared" si="9"/>
        <v>12.742747999999999</v>
      </c>
      <c r="U36" s="1">
        <v>275</v>
      </c>
      <c r="V36" s="2">
        <v>1000</v>
      </c>
      <c r="W36" s="2">
        <v>5675</v>
      </c>
      <c r="X36">
        <v>12.715</v>
      </c>
      <c r="Y36" s="51">
        <f t="shared" si="4"/>
        <v>12.727714999999998</v>
      </c>
      <c r="Z36" s="1">
        <v>395</v>
      </c>
      <c r="AA36" s="2">
        <v>1500</v>
      </c>
      <c r="AB36" s="2">
        <v>5675</v>
      </c>
      <c r="AC36">
        <v>12.903</v>
      </c>
      <c r="AD36" s="51">
        <f t="shared" si="5"/>
        <v>12.696552000000001</v>
      </c>
      <c r="AE36" s="1">
        <v>515</v>
      </c>
      <c r="AF36" s="2">
        <v>2700</v>
      </c>
      <c r="AG36" s="2">
        <v>5675</v>
      </c>
      <c r="AH36">
        <v>12.587</v>
      </c>
      <c r="AI36" s="51">
        <f t="shared" si="6"/>
        <v>12.692174</v>
      </c>
      <c r="AJ36" s="1">
        <v>635</v>
      </c>
      <c r="AK36" s="2">
        <v>3200</v>
      </c>
      <c r="AL36" s="2">
        <v>5675</v>
      </c>
      <c r="AM36">
        <v>12.872999999999999</v>
      </c>
      <c r="AN36" s="51">
        <f t="shared" si="7"/>
        <v>12.708412999999998</v>
      </c>
    </row>
    <row r="37" spans="1:50" x14ac:dyDescent="0.25">
      <c r="A37" s="1">
        <v>36</v>
      </c>
      <c r="B37" s="2">
        <v>1000</v>
      </c>
      <c r="C37" s="2">
        <v>900</v>
      </c>
      <c r="D37">
        <v>12.696</v>
      </c>
      <c r="E37" s="51">
        <f t="shared" si="10"/>
        <v>12.708695999999998</v>
      </c>
      <c r="F37" s="1">
        <v>96</v>
      </c>
      <c r="G37" s="2">
        <v>1500</v>
      </c>
      <c r="H37" s="2">
        <v>900</v>
      </c>
      <c r="I37">
        <v>12.952</v>
      </c>
      <c r="J37" s="51">
        <f t="shared" si="8"/>
        <v>12.744768000000001</v>
      </c>
      <c r="K37" s="1">
        <v>156</v>
      </c>
      <c r="L37" s="2">
        <v>2700</v>
      </c>
      <c r="M37" s="2">
        <v>900</v>
      </c>
      <c r="N37">
        <v>12.602</v>
      </c>
      <c r="O37" s="51">
        <f t="shared" si="11"/>
        <v>12.707204000000001</v>
      </c>
      <c r="P37" s="1">
        <v>216</v>
      </c>
      <c r="Q37" s="2">
        <v>3200</v>
      </c>
      <c r="R37" s="2">
        <v>900</v>
      </c>
      <c r="S37">
        <v>12.882999999999999</v>
      </c>
      <c r="T37" s="63">
        <f t="shared" si="9"/>
        <v>12.718222999999998</v>
      </c>
      <c r="U37" s="1">
        <v>276</v>
      </c>
      <c r="V37" s="2">
        <v>1000</v>
      </c>
      <c r="W37" s="2">
        <v>5700</v>
      </c>
      <c r="X37">
        <v>12.661</v>
      </c>
      <c r="Y37" s="51">
        <f t="shared" si="4"/>
        <v>12.673660999999997</v>
      </c>
      <c r="Z37" s="1">
        <v>396</v>
      </c>
      <c r="AA37" s="2">
        <v>1500</v>
      </c>
      <c r="AB37" s="2">
        <v>5700</v>
      </c>
      <c r="AC37">
        <v>12.928000000000001</v>
      </c>
      <c r="AD37" s="51">
        <f t="shared" si="5"/>
        <v>12.721152</v>
      </c>
      <c r="AE37" s="1">
        <v>516</v>
      </c>
      <c r="AF37" s="2">
        <v>2700</v>
      </c>
      <c r="AG37" s="2">
        <v>5700</v>
      </c>
      <c r="AH37">
        <v>12.587</v>
      </c>
      <c r="AI37" s="51">
        <f t="shared" si="6"/>
        <v>12.692174</v>
      </c>
      <c r="AJ37" s="1">
        <v>636</v>
      </c>
      <c r="AK37" s="2">
        <v>3200</v>
      </c>
      <c r="AL37" s="2">
        <v>5700</v>
      </c>
      <c r="AM37">
        <v>12.849</v>
      </c>
      <c r="AN37" s="51">
        <f t="shared" si="7"/>
        <v>12.684869000000001</v>
      </c>
    </row>
    <row r="38" spans="1:50" x14ac:dyDescent="0.25">
      <c r="A38" s="1">
        <v>37</v>
      </c>
      <c r="B38" s="2">
        <v>1000</v>
      </c>
      <c r="C38" s="2">
        <v>925</v>
      </c>
      <c r="D38">
        <v>12.686</v>
      </c>
      <c r="E38" s="51">
        <f t="shared" si="10"/>
        <v>12.698685999999999</v>
      </c>
      <c r="F38" s="1">
        <v>97</v>
      </c>
      <c r="G38" s="2">
        <v>1500</v>
      </c>
      <c r="H38" s="2">
        <v>925</v>
      </c>
      <c r="I38">
        <v>12.938000000000001</v>
      </c>
      <c r="J38" s="51">
        <f t="shared" si="8"/>
        <v>12.730992000000001</v>
      </c>
      <c r="K38" s="1">
        <v>157</v>
      </c>
      <c r="L38" s="2">
        <v>2700</v>
      </c>
      <c r="M38" s="2">
        <v>925</v>
      </c>
      <c r="N38">
        <v>12.612</v>
      </c>
      <c r="O38" s="51">
        <f t="shared" si="11"/>
        <v>12.717224</v>
      </c>
      <c r="P38" s="1">
        <v>217</v>
      </c>
      <c r="Q38" s="2">
        <v>3200</v>
      </c>
      <c r="R38" s="2">
        <v>925</v>
      </c>
      <c r="S38">
        <v>12.903</v>
      </c>
      <c r="T38" s="63">
        <f t="shared" si="9"/>
        <v>12.737843</v>
      </c>
      <c r="U38" s="1">
        <v>277</v>
      </c>
      <c r="V38" s="2">
        <v>1000</v>
      </c>
      <c r="W38" s="2">
        <v>5725</v>
      </c>
      <c r="X38">
        <v>12.676</v>
      </c>
      <c r="Y38" s="51">
        <f t="shared" si="4"/>
        <v>12.688675999999999</v>
      </c>
      <c r="Z38" s="1">
        <v>397</v>
      </c>
      <c r="AA38" s="2">
        <v>1500</v>
      </c>
      <c r="AB38" s="2">
        <v>5725</v>
      </c>
      <c r="AC38">
        <v>12.913</v>
      </c>
      <c r="AD38" s="51">
        <f t="shared" si="5"/>
        <v>12.706391999999999</v>
      </c>
      <c r="AE38" s="1">
        <v>517</v>
      </c>
      <c r="AF38" s="2">
        <v>2700</v>
      </c>
      <c r="AG38" s="2">
        <v>5725</v>
      </c>
      <c r="AH38">
        <v>12.577</v>
      </c>
      <c r="AI38" s="51">
        <f t="shared" si="6"/>
        <v>12.682154000000001</v>
      </c>
      <c r="AJ38" s="1">
        <v>637</v>
      </c>
      <c r="AK38" s="2">
        <v>3200</v>
      </c>
      <c r="AL38" s="2">
        <v>5725</v>
      </c>
      <c r="AM38">
        <v>12.859</v>
      </c>
      <c r="AN38" s="51">
        <f t="shared" si="7"/>
        <v>12.694679000000001</v>
      </c>
    </row>
    <row r="39" spans="1:50" x14ac:dyDescent="0.25">
      <c r="A39" s="1">
        <v>38</v>
      </c>
      <c r="B39" s="2">
        <v>1000</v>
      </c>
      <c r="C39" s="2">
        <v>950</v>
      </c>
      <c r="D39">
        <v>12.725</v>
      </c>
      <c r="E39" s="51">
        <f t="shared" si="10"/>
        <v>12.737724999999998</v>
      </c>
      <c r="F39" s="1">
        <v>98</v>
      </c>
      <c r="G39" s="2">
        <v>1500</v>
      </c>
      <c r="H39" s="2">
        <v>950</v>
      </c>
      <c r="I39">
        <v>12.938000000000001</v>
      </c>
      <c r="J39" s="51">
        <f t="shared" si="8"/>
        <v>12.730992000000001</v>
      </c>
      <c r="K39" s="1">
        <v>158</v>
      </c>
      <c r="L39" s="2">
        <v>2700</v>
      </c>
      <c r="M39" s="2">
        <v>950</v>
      </c>
      <c r="N39">
        <v>12.635999999999999</v>
      </c>
      <c r="O39" s="51">
        <f t="shared" si="11"/>
        <v>12.741271999999999</v>
      </c>
      <c r="P39" s="1">
        <v>218</v>
      </c>
      <c r="Q39" s="2">
        <v>3200</v>
      </c>
      <c r="R39" s="2">
        <v>950</v>
      </c>
      <c r="S39">
        <v>12.893000000000001</v>
      </c>
      <c r="T39" s="63">
        <f t="shared" si="9"/>
        <v>12.728033</v>
      </c>
      <c r="U39" s="1">
        <v>278</v>
      </c>
      <c r="V39" s="2">
        <v>1000</v>
      </c>
      <c r="W39" s="2">
        <v>5750</v>
      </c>
      <c r="X39">
        <v>12.676</v>
      </c>
      <c r="Y39" s="51">
        <f t="shared" si="4"/>
        <v>12.688675999999999</v>
      </c>
      <c r="Z39" s="1">
        <v>398</v>
      </c>
      <c r="AA39" s="2">
        <v>1500</v>
      </c>
      <c r="AB39" s="2">
        <v>5750</v>
      </c>
      <c r="AC39">
        <v>12.933</v>
      </c>
      <c r="AD39" s="51">
        <f t="shared" si="5"/>
        <v>12.726072</v>
      </c>
      <c r="AE39" s="1">
        <v>518</v>
      </c>
      <c r="AF39" s="2">
        <v>2700</v>
      </c>
      <c r="AG39" s="2">
        <v>5750</v>
      </c>
      <c r="AH39">
        <v>12.597</v>
      </c>
      <c r="AI39" s="51">
        <f t="shared" si="6"/>
        <v>12.702194</v>
      </c>
      <c r="AJ39" s="1">
        <v>638</v>
      </c>
      <c r="AK39" s="2">
        <v>3200</v>
      </c>
      <c r="AL39" s="2">
        <v>5750</v>
      </c>
      <c r="AM39">
        <v>12.888</v>
      </c>
      <c r="AN39" s="51">
        <f t="shared" si="7"/>
        <v>12.723127999999999</v>
      </c>
    </row>
    <row r="40" spans="1:50" x14ac:dyDescent="0.25">
      <c r="A40" s="1">
        <v>39</v>
      </c>
      <c r="B40" s="2">
        <v>1000</v>
      </c>
      <c r="C40" s="2">
        <v>975</v>
      </c>
      <c r="D40">
        <v>12.71</v>
      </c>
      <c r="E40" s="51">
        <f t="shared" si="10"/>
        <v>12.722709999999999</v>
      </c>
      <c r="F40" s="1">
        <v>99</v>
      </c>
      <c r="G40" s="2">
        <v>1500</v>
      </c>
      <c r="H40" s="2">
        <v>975</v>
      </c>
      <c r="I40">
        <v>12.957000000000001</v>
      </c>
      <c r="J40" s="51">
        <f t="shared" si="8"/>
        <v>12.749688000000001</v>
      </c>
      <c r="K40" s="1">
        <v>159</v>
      </c>
      <c r="L40" s="2">
        <v>2700</v>
      </c>
      <c r="M40" s="2">
        <v>975</v>
      </c>
      <c r="N40">
        <v>12.631</v>
      </c>
      <c r="O40" s="51">
        <f t="shared" si="11"/>
        <v>12.736262</v>
      </c>
      <c r="P40" s="1">
        <v>219</v>
      </c>
      <c r="Q40" s="2">
        <v>3200</v>
      </c>
      <c r="R40" s="2">
        <v>975</v>
      </c>
      <c r="S40">
        <v>12.917999999999999</v>
      </c>
      <c r="T40" s="63">
        <f t="shared" si="9"/>
        <v>12.752557999999999</v>
      </c>
      <c r="U40" s="1">
        <v>279</v>
      </c>
      <c r="V40" s="2">
        <v>1000</v>
      </c>
      <c r="W40" s="2">
        <v>5775</v>
      </c>
      <c r="X40">
        <v>12.656000000000001</v>
      </c>
      <c r="Y40" s="51">
        <f t="shared" si="4"/>
        <v>12.668655999999999</v>
      </c>
      <c r="Z40" s="1">
        <v>399</v>
      </c>
      <c r="AA40" s="2">
        <v>1500</v>
      </c>
      <c r="AB40" s="2">
        <v>5775</v>
      </c>
      <c r="AC40">
        <v>12.882999999999999</v>
      </c>
      <c r="AD40" s="51">
        <f t="shared" si="5"/>
        <v>12.676871999999999</v>
      </c>
      <c r="AE40" s="1">
        <v>519</v>
      </c>
      <c r="AF40" s="2">
        <v>2700</v>
      </c>
      <c r="AG40" s="2">
        <v>5775</v>
      </c>
      <c r="AH40">
        <v>12.592000000000001</v>
      </c>
      <c r="AI40" s="51">
        <f t="shared" si="6"/>
        <v>12.697184</v>
      </c>
      <c r="AJ40" s="1">
        <v>639</v>
      </c>
      <c r="AK40" s="2">
        <v>3200</v>
      </c>
      <c r="AL40" s="2">
        <v>5775</v>
      </c>
      <c r="AM40">
        <v>12.888</v>
      </c>
      <c r="AN40" s="51">
        <f t="shared" si="7"/>
        <v>12.723127999999999</v>
      </c>
    </row>
    <row r="41" spans="1:50" x14ac:dyDescent="0.25">
      <c r="A41" s="1">
        <v>40</v>
      </c>
      <c r="B41" s="2">
        <v>1000</v>
      </c>
      <c r="C41" s="2">
        <v>1000</v>
      </c>
      <c r="D41">
        <v>12.696</v>
      </c>
      <c r="E41" s="51">
        <f t="shared" si="10"/>
        <v>12.708695999999998</v>
      </c>
      <c r="F41" s="1">
        <v>100</v>
      </c>
      <c r="G41" s="2">
        <v>1500</v>
      </c>
      <c r="H41" s="2">
        <v>1000</v>
      </c>
      <c r="I41">
        <v>12.967000000000001</v>
      </c>
      <c r="J41" s="51">
        <f t="shared" si="8"/>
        <v>12.759528</v>
      </c>
      <c r="K41" s="1">
        <v>160</v>
      </c>
      <c r="L41" s="2">
        <v>2700</v>
      </c>
      <c r="M41" s="2">
        <v>1000</v>
      </c>
      <c r="N41">
        <v>12.617000000000001</v>
      </c>
      <c r="O41" s="51">
        <f t="shared" si="11"/>
        <v>12.722234</v>
      </c>
      <c r="P41" s="1">
        <v>220</v>
      </c>
      <c r="Q41" s="2">
        <v>3200</v>
      </c>
      <c r="R41" s="2">
        <v>1000</v>
      </c>
      <c r="S41">
        <v>12.917999999999999</v>
      </c>
      <c r="T41" s="63">
        <f t="shared" si="9"/>
        <v>12.752557999999999</v>
      </c>
      <c r="U41" s="1">
        <v>280</v>
      </c>
      <c r="V41" s="2">
        <v>1000</v>
      </c>
      <c r="W41" s="2">
        <v>5800</v>
      </c>
      <c r="X41">
        <v>12.656000000000001</v>
      </c>
      <c r="Y41" s="51">
        <f t="shared" si="4"/>
        <v>12.668655999999999</v>
      </c>
      <c r="Z41" s="1">
        <v>400</v>
      </c>
      <c r="AA41" s="2">
        <v>1500</v>
      </c>
      <c r="AB41" s="2">
        <v>5800</v>
      </c>
      <c r="AC41">
        <v>12.903</v>
      </c>
      <c r="AD41" s="51">
        <f t="shared" si="5"/>
        <v>12.696552000000001</v>
      </c>
      <c r="AE41" s="1">
        <v>520</v>
      </c>
      <c r="AF41" s="2">
        <v>2700</v>
      </c>
      <c r="AG41" s="2">
        <v>5800</v>
      </c>
      <c r="AH41">
        <v>12.597</v>
      </c>
      <c r="AI41" s="51">
        <f t="shared" si="6"/>
        <v>12.702194</v>
      </c>
      <c r="AJ41" s="1">
        <v>640</v>
      </c>
      <c r="AK41" s="2">
        <v>3200</v>
      </c>
      <c r="AL41" s="2">
        <v>5800</v>
      </c>
      <c r="AM41">
        <v>12.859</v>
      </c>
      <c r="AN41" s="51">
        <f t="shared" si="7"/>
        <v>12.694679000000001</v>
      </c>
    </row>
    <row r="42" spans="1:50" x14ac:dyDescent="0.25">
      <c r="A42" s="1">
        <v>41</v>
      </c>
      <c r="B42" s="2">
        <v>1000</v>
      </c>
      <c r="C42" s="2">
        <v>1025</v>
      </c>
      <c r="D42">
        <v>12.705</v>
      </c>
      <c r="E42" s="51">
        <f t="shared" si="10"/>
        <v>12.717704999999999</v>
      </c>
      <c r="F42" s="1">
        <v>101</v>
      </c>
      <c r="G42" s="2">
        <v>1500</v>
      </c>
      <c r="H42" s="2">
        <v>1025</v>
      </c>
      <c r="I42">
        <v>12.903</v>
      </c>
      <c r="J42" s="51">
        <f t="shared" si="8"/>
        <v>12.696552000000001</v>
      </c>
      <c r="K42" s="1">
        <v>161</v>
      </c>
      <c r="L42" s="2">
        <v>2700</v>
      </c>
      <c r="M42" s="2">
        <v>1025</v>
      </c>
      <c r="N42">
        <v>12.617000000000001</v>
      </c>
      <c r="O42" s="51">
        <f t="shared" si="11"/>
        <v>12.722234</v>
      </c>
      <c r="P42" s="1">
        <v>221</v>
      </c>
      <c r="Q42" s="2">
        <v>3200</v>
      </c>
      <c r="R42" s="2">
        <v>1025</v>
      </c>
      <c r="S42">
        <v>12.878</v>
      </c>
      <c r="T42" s="63">
        <f t="shared" si="9"/>
        <v>12.713317999999999</v>
      </c>
      <c r="U42" s="1">
        <v>281</v>
      </c>
      <c r="V42" s="2">
        <v>1000</v>
      </c>
      <c r="W42" s="2">
        <v>5825</v>
      </c>
      <c r="X42">
        <v>12.691000000000001</v>
      </c>
      <c r="Y42" s="51">
        <f t="shared" si="4"/>
        <v>12.703690999999999</v>
      </c>
      <c r="Z42" s="1">
        <v>401</v>
      </c>
      <c r="AA42" s="2">
        <v>1500</v>
      </c>
      <c r="AB42" s="2">
        <v>5825</v>
      </c>
      <c r="AC42">
        <v>12.907999999999999</v>
      </c>
      <c r="AD42" s="51">
        <f t="shared" si="5"/>
        <v>12.701471999999999</v>
      </c>
      <c r="AE42" s="1">
        <v>521</v>
      </c>
      <c r="AF42" s="2">
        <v>2700</v>
      </c>
      <c r="AG42" s="2">
        <v>5825</v>
      </c>
      <c r="AH42">
        <v>12.582000000000001</v>
      </c>
      <c r="AI42" s="51">
        <f t="shared" si="6"/>
        <v>12.687164000000001</v>
      </c>
      <c r="AJ42" s="1">
        <v>641</v>
      </c>
      <c r="AK42" s="2">
        <v>3200</v>
      </c>
      <c r="AL42" s="2">
        <v>5825</v>
      </c>
      <c r="AM42">
        <v>12.903</v>
      </c>
      <c r="AN42" s="51">
        <f t="shared" si="7"/>
        <v>12.737843</v>
      </c>
    </row>
    <row r="43" spans="1:50" x14ac:dyDescent="0.25">
      <c r="A43" s="1">
        <v>42</v>
      </c>
      <c r="B43" s="2">
        <v>1000</v>
      </c>
      <c r="C43" s="2">
        <v>1050</v>
      </c>
      <c r="D43">
        <v>12.72</v>
      </c>
      <c r="E43" s="51">
        <f t="shared" si="10"/>
        <v>12.732719999999999</v>
      </c>
      <c r="F43" s="1">
        <v>102</v>
      </c>
      <c r="G43" s="2">
        <v>1500</v>
      </c>
      <c r="H43" s="2">
        <v>1050</v>
      </c>
      <c r="I43">
        <v>12.928000000000001</v>
      </c>
      <c r="J43" s="51">
        <f t="shared" si="8"/>
        <v>12.721152</v>
      </c>
      <c r="K43" s="1">
        <v>162</v>
      </c>
      <c r="L43" s="2">
        <v>2700</v>
      </c>
      <c r="M43" s="2">
        <v>1050</v>
      </c>
      <c r="N43">
        <v>12.597</v>
      </c>
      <c r="O43" s="51">
        <f t="shared" si="11"/>
        <v>12.702194</v>
      </c>
      <c r="P43" s="1">
        <v>222</v>
      </c>
      <c r="Q43" s="2">
        <v>3200</v>
      </c>
      <c r="R43" s="2">
        <v>1050</v>
      </c>
      <c r="S43">
        <v>12.907999999999999</v>
      </c>
      <c r="T43" s="63">
        <f t="shared" si="9"/>
        <v>12.742747999999999</v>
      </c>
      <c r="U43" s="1">
        <v>282</v>
      </c>
      <c r="V43" s="2">
        <v>1000</v>
      </c>
      <c r="W43" s="2">
        <v>5850</v>
      </c>
      <c r="X43">
        <v>12.676</v>
      </c>
      <c r="Y43" s="51">
        <f t="shared" si="4"/>
        <v>12.688675999999999</v>
      </c>
      <c r="Z43" s="1">
        <v>402</v>
      </c>
      <c r="AA43" s="2">
        <v>1500</v>
      </c>
      <c r="AB43" s="2">
        <v>5850</v>
      </c>
      <c r="AC43">
        <v>12.917999999999999</v>
      </c>
      <c r="AD43" s="51">
        <f t="shared" si="5"/>
        <v>12.711312</v>
      </c>
      <c r="AE43" s="1">
        <v>522</v>
      </c>
      <c r="AF43" s="2">
        <v>2700</v>
      </c>
      <c r="AG43" s="2">
        <v>5850</v>
      </c>
      <c r="AH43">
        <v>12.602</v>
      </c>
      <c r="AI43" s="51">
        <f t="shared" si="6"/>
        <v>12.707204000000001</v>
      </c>
      <c r="AJ43" s="1">
        <v>642</v>
      </c>
      <c r="AK43" s="2">
        <v>3200</v>
      </c>
      <c r="AL43" s="2">
        <v>5850</v>
      </c>
      <c r="AM43">
        <v>12.863</v>
      </c>
      <c r="AN43" s="51">
        <f t="shared" si="7"/>
        <v>12.698602999999999</v>
      </c>
    </row>
    <row r="44" spans="1:50" x14ac:dyDescent="0.25">
      <c r="A44" s="1">
        <v>43</v>
      </c>
      <c r="B44" s="2">
        <v>1000</v>
      </c>
      <c r="C44" s="2">
        <v>1075</v>
      </c>
      <c r="D44">
        <v>12.691000000000001</v>
      </c>
      <c r="E44" s="51">
        <f t="shared" si="10"/>
        <v>12.703690999999999</v>
      </c>
      <c r="F44" s="1">
        <v>103</v>
      </c>
      <c r="G44" s="2">
        <v>1500</v>
      </c>
      <c r="H44" s="2">
        <v>1075</v>
      </c>
      <c r="I44">
        <v>12.917999999999999</v>
      </c>
      <c r="J44" s="51">
        <f t="shared" si="8"/>
        <v>12.711312</v>
      </c>
      <c r="K44" s="1">
        <v>163</v>
      </c>
      <c r="L44" s="2">
        <v>2700</v>
      </c>
      <c r="M44" s="2">
        <v>1075</v>
      </c>
      <c r="N44">
        <v>12.622</v>
      </c>
      <c r="O44" s="51">
        <f t="shared" si="11"/>
        <v>12.727244000000001</v>
      </c>
      <c r="P44" s="1">
        <v>223</v>
      </c>
      <c r="Q44" s="2">
        <v>3200</v>
      </c>
      <c r="R44" s="2">
        <v>1075</v>
      </c>
      <c r="S44">
        <v>12.898</v>
      </c>
      <c r="T44" s="63">
        <f t="shared" si="9"/>
        <v>12.732937999999999</v>
      </c>
      <c r="U44" s="1">
        <v>283</v>
      </c>
      <c r="V44" s="2">
        <v>1000</v>
      </c>
      <c r="W44" s="2">
        <v>5875</v>
      </c>
      <c r="X44">
        <v>12.680999999999999</v>
      </c>
      <c r="Y44" s="51">
        <f t="shared" si="4"/>
        <v>12.693680999999998</v>
      </c>
      <c r="Z44" s="1">
        <v>403</v>
      </c>
      <c r="AA44" s="2">
        <v>1500</v>
      </c>
      <c r="AB44" s="2">
        <v>5875</v>
      </c>
      <c r="AC44">
        <v>12.928000000000001</v>
      </c>
      <c r="AD44" s="51">
        <f t="shared" si="5"/>
        <v>12.721152</v>
      </c>
      <c r="AE44" s="1">
        <v>523</v>
      </c>
      <c r="AF44" s="2">
        <v>2700</v>
      </c>
      <c r="AG44" s="2">
        <v>5875</v>
      </c>
      <c r="AH44">
        <v>12.612</v>
      </c>
      <c r="AI44" s="51">
        <f t="shared" si="6"/>
        <v>12.717224</v>
      </c>
      <c r="AJ44" s="1">
        <v>643</v>
      </c>
      <c r="AK44" s="2">
        <v>3200</v>
      </c>
      <c r="AL44" s="2">
        <v>5875</v>
      </c>
      <c r="AM44">
        <v>12.863</v>
      </c>
      <c r="AN44" s="51">
        <f t="shared" si="7"/>
        <v>12.698602999999999</v>
      </c>
    </row>
    <row r="45" spans="1:50" x14ac:dyDescent="0.25">
      <c r="A45" s="1">
        <v>44</v>
      </c>
      <c r="B45" s="2">
        <v>1000</v>
      </c>
      <c r="C45" s="2">
        <v>1100</v>
      </c>
      <c r="D45">
        <v>12.691000000000001</v>
      </c>
      <c r="E45" s="51">
        <f t="shared" si="10"/>
        <v>12.703690999999999</v>
      </c>
      <c r="F45" s="1">
        <v>104</v>
      </c>
      <c r="G45" s="2">
        <v>1500</v>
      </c>
      <c r="H45" s="2">
        <v>1100</v>
      </c>
      <c r="I45">
        <v>12.907999999999999</v>
      </c>
      <c r="J45" s="51">
        <f t="shared" si="8"/>
        <v>12.701471999999999</v>
      </c>
      <c r="K45" s="1">
        <v>164</v>
      </c>
      <c r="L45" s="2">
        <v>2700</v>
      </c>
      <c r="M45" s="2">
        <v>1100</v>
      </c>
      <c r="N45">
        <v>12.631</v>
      </c>
      <c r="O45" s="51">
        <f t="shared" si="11"/>
        <v>12.736262</v>
      </c>
      <c r="P45" s="1">
        <v>224</v>
      </c>
      <c r="Q45" s="2">
        <v>3200</v>
      </c>
      <c r="R45" s="2">
        <v>1100</v>
      </c>
      <c r="S45">
        <v>12.893000000000001</v>
      </c>
      <c r="T45" s="63">
        <f t="shared" si="9"/>
        <v>12.728033</v>
      </c>
      <c r="U45" s="1">
        <v>284</v>
      </c>
      <c r="V45" s="2">
        <v>1000</v>
      </c>
      <c r="W45" s="2">
        <v>5900</v>
      </c>
      <c r="X45">
        <v>12.676</v>
      </c>
      <c r="Y45" s="51">
        <f t="shared" si="4"/>
        <v>12.688675999999999</v>
      </c>
      <c r="Z45" s="1">
        <v>404</v>
      </c>
      <c r="AA45" s="2">
        <v>1500</v>
      </c>
      <c r="AB45" s="2">
        <v>5900</v>
      </c>
      <c r="AC45">
        <v>12.882999999999999</v>
      </c>
      <c r="AD45" s="51">
        <f t="shared" si="5"/>
        <v>12.676871999999999</v>
      </c>
      <c r="AE45" s="1">
        <v>524</v>
      </c>
      <c r="AF45" s="2">
        <v>2700</v>
      </c>
      <c r="AG45" s="2">
        <v>5900</v>
      </c>
      <c r="AH45">
        <v>12.592000000000001</v>
      </c>
      <c r="AI45" s="51">
        <f t="shared" si="6"/>
        <v>12.697184</v>
      </c>
      <c r="AJ45" s="1">
        <v>644</v>
      </c>
      <c r="AK45" s="2">
        <v>3200</v>
      </c>
      <c r="AL45" s="2">
        <v>5900</v>
      </c>
      <c r="AM45">
        <v>12.882999999999999</v>
      </c>
      <c r="AN45" s="51">
        <f t="shared" si="7"/>
        <v>12.718222999999998</v>
      </c>
    </row>
    <row r="46" spans="1:50" x14ac:dyDescent="0.25">
      <c r="A46" s="1">
        <v>45</v>
      </c>
      <c r="B46" s="2">
        <v>1000</v>
      </c>
      <c r="C46" s="2">
        <v>1125</v>
      </c>
      <c r="D46">
        <v>12.701000000000001</v>
      </c>
      <c r="E46" s="51">
        <f t="shared" si="10"/>
        <v>12.713700999999999</v>
      </c>
      <c r="F46" s="1">
        <v>105</v>
      </c>
      <c r="G46" s="2">
        <v>1500</v>
      </c>
      <c r="H46" s="2">
        <v>1125</v>
      </c>
      <c r="I46">
        <v>12.917999999999999</v>
      </c>
      <c r="J46" s="51">
        <f t="shared" si="8"/>
        <v>12.711312</v>
      </c>
      <c r="K46" s="1">
        <v>165</v>
      </c>
      <c r="L46" s="2">
        <v>2700</v>
      </c>
      <c r="M46" s="2">
        <v>1125</v>
      </c>
      <c r="N46">
        <v>12.606999999999999</v>
      </c>
      <c r="O46" s="51">
        <f t="shared" si="11"/>
        <v>12.712213999999999</v>
      </c>
      <c r="P46" s="1">
        <v>225</v>
      </c>
      <c r="Q46" s="2">
        <v>3200</v>
      </c>
      <c r="R46" s="2">
        <v>1125</v>
      </c>
      <c r="S46">
        <v>12.898</v>
      </c>
      <c r="T46" s="63">
        <f t="shared" si="9"/>
        <v>12.732937999999999</v>
      </c>
      <c r="U46" s="1">
        <v>285</v>
      </c>
      <c r="V46" s="2">
        <v>1000</v>
      </c>
      <c r="W46" s="2">
        <v>5925</v>
      </c>
      <c r="X46">
        <v>12.705</v>
      </c>
      <c r="Y46" s="51">
        <f t="shared" si="4"/>
        <v>12.717704999999999</v>
      </c>
      <c r="Z46" s="1">
        <v>405</v>
      </c>
      <c r="AA46" s="2">
        <v>1500</v>
      </c>
      <c r="AB46" s="2">
        <v>5925</v>
      </c>
      <c r="AC46">
        <v>12.903</v>
      </c>
      <c r="AD46" s="51">
        <f t="shared" si="5"/>
        <v>12.696552000000001</v>
      </c>
      <c r="AE46" s="1">
        <v>525</v>
      </c>
      <c r="AF46" s="2">
        <v>2700</v>
      </c>
      <c r="AG46" s="2">
        <v>5925</v>
      </c>
      <c r="AH46">
        <v>12.602</v>
      </c>
      <c r="AI46" s="51">
        <f t="shared" si="6"/>
        <v>12.707204000000001</v>
      </c>
      <c r="AJ46" s="1">
        <v>645</v>
      </c>
      <c r="AK46" s="2">
        <v>3200</v>
      </c>
      <c r="AL46" s="2">
        <v>5925</v>
      </c>
      <c r="AM46">
        <v>12.888</v>
      </c>
      <c r="AN46" s="51">
        <f t="shared" si="7"/>
        <v>12.723127999999999</v>
      </c>
    </row>
    <row r="47" spans="1:50" x14ac:dyDescent="0.25">
      <c r="A47" s="1">
        <v>46</v>
      </c>
      <c r="B47" s="2">
        <v>1000</v>
      </c>
      <c r="C47" s="2">
        <v>1150</v>
      </c>
      <c r="D47">
        <v>12.701000000000001</v>
      </c>
      <c r="E47" s="51">
        <f t="shared" si="10"/>
        <v>12.713700999999999</v>
      </c>
      <c r="F47" s="1">
        <v>106</v>
      </c>
      <c r="G47" s="2">
        <v>1500</v>
      </c>
      <c r="H47" s="2">
        <v>1150</v>
      </c>
      <c r="I47">
        <v>12.893000000000001</v>
      </c>
      <c r="J47" s="51">
        <f t="shared" si="8"/>
        <v>12.686712</v>
      </c>
      <c r="K47" s="1">
        <v>166</v>
      </c>
      <c r="L47" s="2">
        <v>2700</v>
      </c>
      <c r="M47" s="2">
        <v>1150</v>
      </c>
      <c r="N47">
        <v>12.622</v>
      </c>
      <c r="O47" s="51">
        <f t="shared" si="11"/>
        <v>12.727244000000001</v>
      </c>
      <c r="P47" s="1">
        <v>226</v>
      </c>
      <c r="Q47" s="2">
        <v>3200</v>
      </c>
      <c r="R47" s="2">
        <v>1150</v>
      </c>
      <c r="S47">
        <v>12.898</v>
      </c>
      <c r="T47" s="63">
        <f t="shared" si="9"/>
        <v>12.732937999999999</v>
      </c>
      <c r="U47" s="1">
        <v>286</v>
      </c>
      <c r="V47" s="2">
        <v>1000</v>
      </c>
      <c r="W47" s="2">
        <v>5950</v>
      </c>
      <c r="X47">
        <v>12.686</v>
      </c>
      <c r="Y47" s="51">
        <f t="shared" si="4"/>
        <v>12.698685999999999</v>
      </c>
      <c r="Z47" s="1">
        <v>406</v>
      </c>
      <c r="AA47" s="2">
        <v>1500</v>
      </c>
      <c r="AB47" s="2">
        <v>5950</v>
      </c>
      <c r="AC47">
        <v>12.907999999999999</v>
      </c>
      <c r="AD47" s="51">
        <f t="shared" si="5"/>
        <v>12.701471999999999</v>
      </c>
      <c r="AE47" s="1">
        <v>526</v>
      </c>
      <c r="AF47" s="2">
        <v>2700</v>
      </c>
      <c r="AG47" s="2">
        <v>5950</v>
      </c>
      <c r="AH47">
        <v>12.552</v>
      </c>
      <c r="AI47" s="51">
        <f t="shared" si="6"/>
        <v>12.657104</v>
      </c>
      <c r="AJ47" s="1">
        <v>646</v>
      </c>
      <c r="AK47" s="2">
        <v>3200</v>
      </c>
      <c r="AL47" s="2">
        <v>5950</v>
      </c>
      <c r="AM47">
        <v>12.893000000000001</v>
      </c>
      <c r="AN47" s="51">
        <f t="shared" si="7"/>
        <v>12.728033</v>
      </c>
    </row>
    <row r="48" spans="1:50" x14ac:dyDescent="0.25">
      <c r="A48" s="1">
        <v>47</v>
      </c>
      <c r="B48" s="2">
        <v>1000</v>
      </c>
      <c r="C48" s="2">
        <v>1175</v>
      </c>
      <c r="D48">
        <v>12.701000000000001</v>
      </c>
      <c r="E48" s="51">
        <f t="shared" si="10"/>
        <v>12.713700999999999</v>
      </c>
      <c r="F48" s="1">
        <v>107</v>
      </c>
      <c r="G48" s="2">
        <v>1500</v>
      </c>
      <c r="H48" s="2">
        <v>1175</v>
      </c>
      <c r="I48">
        <v>12.888</v>
      </c>
      <c r="J48" s="51">
        <f t="shared" si="8"/>
        <v>12.681792</v>
      </c>
      <c r="K48" s="1">
        <v>167</v>
      </c>
      <c r="L48" s="2">
        <v>2700</v>
      </c>
      <c r="M48" s="2">
        <v>1175</v>
      </c>
      <c r="N48">
        <v>12.612</v>
      </c>
      <c r="O48" s="51">
        <f t="shared" si="11"/>
        <v>12.717224</v>
      </c>
      <c r="P48" s="1">
        <v>227</v>
      </c>
      <c r="Q48" s="2">
        <v>3200</v>
      </c>
      <c r="R48" s="2">
        <v>1175</v>
      </c>
      <c r="S48">
        <v>12.893000000000001</v>
      </c>
      <c r="T48" s="63">
        <f t="shared" si="9"/>
        <v>12.728033</v>
      </c>
      <c r="U48" s="1">
        <v>287</v>
      </c>
      <c r="V48" s="2">
        <v>1000</v>
      </c>
      <c r="W48" s="2">
        <v>5975</v>
      </c>
      <c r="X48">
        <v>12.666</v>
      </c>
      <c r="Y48" s="51">
        <f t="shared" si="4"/>
        <v>12.678666</v>
      </c>
      <c r="Z48" s="1">
        <v>407</v>
      </c>
      <c r="AA48" s="2">
        <v>1500</v>
      </c>
      <c r="AB48" s="2">
        <v>5975</v>
      </c>
      <c r="AC48">
        <v>12.913</v>
      </c>
      <c r="AD48" s="51">
        <f t="shared" si="5"/>
        <v>12.706391999999999</v>
      </c>
      <c r="AE48" s="1">
        <v>527</v>
      </c>
      <c r="AF48" s="2">
        <v>2700</v>
      </c>
      <c r="AG48" s="2">
        <v>5975</v>
      </c>
      <c r="AH48">
        <v>12.592000000000001</v>
      </c>
      <c r="AI48" s="51">
        <f t="shared" si="6"/>
        <v>12.697184</v>
      </c>
      <c r="AJ48" s="1">
        <v>647</v>
      </c>
      <c r="AK48" s="2">
        <v>3200</v>
      </c>
      <c r="AL48" s="2">
        <v>5975</v>
      </c>
      <c r="AM48">
        <v>12.882999999999999</v>
      </c>
      <c r="AN48" s="51">
        <f t="shared" si="7"/>
        <v>12.718222999999998</v>
      </c>
    </row>
    <row r="49" spans="1:40" x14ac:dyDescent="0.25">
      <c r="A49" s="1">
        <v>48</v>
      </c>
      <c r="B49" s="2">
        <v>1000</v>
      </c>
      <c r="C49" s="2">
        <v>1200</v>
      </c>
      <c r="D49">
        <v>12.686</v>
      </c>
      <c r="E49" s="51">
        <f t="shared" si="10"/>
        <v>12.698685999999999</v>
      </c>
      <c r="F49" s="1">
        <v>108</v>
      </c>
      <c r="G49" s="2">
        <v>1500</v>
      </c>
      <c r="H49" s="2">
        <v>1200</v>
      </c>
      <c r="I49">
        <v>12.928000000000001</v>
      </c>
      <c r="J49" s="51">
        <f t="shared" si="8"/>
        <v>12.721152</v>
      </c>
      <c r="K49" s="1">
        <v>168</v>
      </c>
      <c r="L49" s="2">
        <v>2700</v>
      </c>
      <c r="M49" s="2">
        <v>1200</v>
      </c>
      <c r="N49">
        <v>12.617000000000001</v>
      </c>
      <c r="O49" s="51">
        <f t="shared" si="11"/>
        <v>12.722234</v>
      </c>
      <c r="P49" s="1">
        <v>228</v>
      </c>
      <c r="Q49" s="2">
        <v>3200</v>
      </c>
      <c r="R49" s="2">
        <v>1200</v>
      </c>
      <c r="S49">
        <v>12.882999999999999</v>
      </c>
      <c r="T49" s="63">
        <f t="shared" si="9"/>
        <v>12.718222999999998</v>
      </c>
      <c r="U49" s="1">
        <v>288</v>
      </c>
      <c r="V49" s="2">
        <v>1000</v>
      </c>
      <c r="W49" s="2">
        <v>6000</v>
      </c>
      <c r="X49">
        <v>12.676</v>
      </c>
      <c r="Y49" s="51">
        <f t="shared" si="4"/>
        <v>12.688675999999999</v>
      </c>
      <c r="Z49" s="1">
        <v>408</v>
      </c>
      <c r="AA49" s="2">
        <v>1500</v>
      </c>
      <c r="AB49" s="2">
        <v>6000</v>
      </c>
      <c r="AC49">
        <v>12.903</v>
      </c>
      <c r="AD49" s="51">
        <f t="shared" si="5"/>
        <v>12.696552000000001</v>
      </c>
      <c r="AE49" s="1">
        <v>528</v>
      </c>
      <c r="AF49" s="2">
        <v>2700</v>
      </c>
      <c r="AG49" s="2">
        <v>6000</v>
      </c>
      <c r="AH49">
        <v>12.602</v>
      </c>
      <c r="AI49" s="51">
        <f t="shared" si="6"/>
        <v>12.707204000000001</v>
      </c>
      <c r="AJ49" s="1">
        <v>648</v>
      </c>
      <c r="AK49" s="2">
        <v>3200</v>
      </c>
      <c r="AL49" s="2">
        <v>6000</v>
      </c>
      <c r="AM49">
        <v>12.878</v>
      </c>
      <c r="AN49" s="51">
        <f t="shared" si="7"/>
        <v>12.713317999999999</v>
      </c>
    </row>
    <row r="50" spans="1:40" x14ac:dyDescent="0.25">
      <c r="A50" s="1">
        <v>49</v>
      </c>
      <c r="B50" s="2">
        <v>1000</v>
      </c>
      <c r="C50" s="2">
        <v>1225</v>
      </c>
      <c r="D50">
        <v>12.701000000000001</v>
      </c>
      <c r="E50" s="51">
        <f t="shared" si="10"/>
        <v>12.713700999999999</v>
      </c>
      <c r="F50" s="1">
        <v>109</v>
      </c>
      <c r="G50" s="2">
        <v>1500</v>
      </c>
      <c r="H50" s="2">
        <v>1225</v>
      </c>
      <c r="I50">
        <v>12.938000000000001</v>
      </c>
      <c r="J50" s="51">
        <f t="shared" si="8"/>
        <v>12.730992000000001</v>
      </c>
      <c r="K50" s="1">
        <v>169</v>
      </c>
      <c r="L50" s="2">
        <v>2700</v>
      </c>
      <c r="M50" s="2">
        <v>1225</v>
      </c>
      <c r="N50">
        <v>12.597</v>
      </c>
      <c r="O50" s="51">
        <f t="shared" si="11"/>
        <v>12.702194</v>
      </c>
      <c r="P50" s="1">
        <v>229</v>
      </c>
      <c r="Q50" s="2">
        <v>3200</v>
      </c>
      <c r="R50" s="2">
        <v>1225</v>
      </c>
      <c r="S50">
        <v>12.893000000000001</v>
      </c>
      <c r="T50" s="63">
        <f t="shared" si="9"/>
        <v>12.728033</v>
      </c>
      <c r="U50" s="1">
        <v>289</v>
      </c>
      <c r="V50" s="2">
        <v>1000</v>
      </c>
      <c r="W50" s="2">
        <v>6025</v>
      </c>
      <c r="X50">
        <v>12.701000000000001</v>
      </c>
      <c r="Y50" s="51">
        <f t="shared" si="4"/>
        <v>12.713700999999999</v>
      </c>
      <c r="Z50" s="1">
        <v>409</v>
      </c>
      <c r="AA50" s="2">
        <v>1500</v>
      </c>
      <c r="AB50" s="2">
        <v>6025</v>
      </c>
      <c r="AC50">
        <v>12.933</v>
      </c>
      <c r="AD50" s="51">
        <f t="shared" si="5"/>
        <v>12.726072</v>
      </c>
      <c r="AE50" s="1">
        <v>529</v>
      </c>
      <c r="AF50" s="2">
        <v>2700</v>
      </c>
      <c r="AG50" s="2">
        <v>6025</v>
      </c>
      <c r="AH50">
        <v>12.612</v>
      </c>
      <c r="AI50" s="51">
        <f t="shared" si="6"/>
        <v>12.717224</v>
      </c>
      <c r="AJ50" s="1">
        <v>649</v>
      </c>
      <c r="AK50" s="2">
        <v>3200</v>
      </c>
      <c r="AL50" s="2">
        <v>6025</v>
      </c>
      <c r="AM50">
        <v>12.898</v>
      </c>
      <c r="AN50" s="51">
        <f t="shared" si="7"/>
        <v>12.732937999999999</v>
      </c>
    </row>
    <row r="51" spans="1:40" x14ac:dyDescent="0.25">
      <c r="A51" s="1">
        <v>50</v>
      </c>
      <c r="B51" s="2">
        <v>1000</v>
      </c>
      <c r="C51" s="2">
        <v>1250</v>
      </c>
      <c r="D51">
        <v>12.696</v>
      </c>
      <c r="E51" s="51">
        <f t="shared" si="10"/>
        <v>12.708695999999998</v>
      </c>
      <c r="F51" s="1">
        <v>110</v>
      </c>
      <c r="G51" s="2">
        <v>1500</v>
      </c>
      <c r="H51" s="2">
        <v>1250</v>
      </c>
      <c r="I51">
        <v>12.923</v>
      </c>
      <c r="J51" s="51">
        <f t="shared" si="8"/>
        <v>12.716232</v>
      </c>
      <c r="K51" s="1">
        <v>170</v>
      </c>
      <c r="L51" s="2">
        <v>2700</v>
      </c>
      <c r="M51" s="2">
        <v>1250</v>
      </c>
      <c r="N51">
        <v>12.592000000000001</v>
      </c>
      <c r="O51" s="51">
        <f t="shared" si="11"/>
        <v>12.697184</v>
      </c>
      <c r="P51" s="1">
        <v>230</v>
      </c>
      <c r="Q51" s="2">
        <v>3200</v>
      </c>
      <c r="R51" s="2">
        <v>1250</v>
      </c>
      <c r="S51">
        <v>12.888</v>
      </c>
      <c r="T51" s="63">
        <f t="shared" si="9"/>
        <v>12.723127999999999</v>
      </c>
      <c r="U51" s="1">
        <v>290</v>
      </c>
      <c r="V51" s="2">
        <v>1000</v>
      </c>
      <c r="W51" s="2">
        <v>6050</v>
      </c>
      <c r="X51">
        <v>12.676</v>
      </c>
      <c r="Y51" s="51">
        <f t="shared" si="4"/>
        <v>12.688675999999999</v>
      </c>
      <c r="Z51" s="1">
        <v>410</v>
      </c>
      <c r="AA51" s="2">
        <v>1500</v>
      </c>
      <c r="AB51" s="2">
        <v>6050</v>
      </c>
      <c r="AC51">
        <v>12.898</v>
      </c>
      <c r="AD51" s="51">
        <f t="shared" si="5"/>
        <v>12.691632</v>
      </c>
      <c r="AE51" s="1">
        <v>530</v>
      </c>
      <c r="AF51" s="2">
        <v>2700</v>
      </c>
      <c r="AG51" s="2">
        <v>6050</v>
      </c>
      <c r="AH51">
        <v>12.592000000000001</v>
      </c>
      <c r="AI51" s="51">
        <f t="shared" si="6"/>
        <v>12.697184</v>
      </c>
      <c r="AJ51" s="1">
        <v>650</v>
      </c>
      <c r="AK51" s="2">
        <v>3200</v>
      </c>
      <c r="AL51" s="2">
        <v>6050</v>
      </c>
      <c r="AM51">
        <v>12.898</v>
      </c>
      <c r="AN51" s="51">
        <f t="shared" si="7"/>
        <v>12.732937999999999</v>
      </c>
    </row>
    <row r="52" spans="1:40" x14ac:dyDescent="0.25">
      <c r="A52" s="1">
        <v>51</v>
      </c>
      <c r="B52" s="2">
        <v>1000</v>
      </c>
      <c r="C52" s="2">
        <v>1275</v>
      </c>
      <c r="D52">
        <v>12.686</v>
      </c>
      <c r="E52" s="51">
        <f t="shared" si="10"/>
        <v>12.698685999999999</v>
      </c>
      <c r="F52" s="1">
        <v>111</v>
      </c>
      <c r="G52" s="2">
        <v>1500</v>
      </c>
      <c r="H52" s="2">
        <v>1275</v>
      </c>
      <c r="I52">
        <v>12.928000000000001</v>
      </c>
      <c r="J52" s="51">
        <f t="shared" si="8"/>
        <v>12.721152</v>
      </c>
      <c r="K52" s="1">
        <v>171</v>
      </c>
      <c r="L52" s="2">
        <v>2700</v>
      </c>
      <c r="M52" s="2">
        <v>1275</v>
      </c>
      <c r="N52">
        <v>12.612</v>
      </c>
      <c r="O52" s="51">
        <f t="shared" si="11"/>
        <v>12.717224</v>
      </c>
      <c r="P52" s="1">
        <v>231</v>
      </c>
      <c r="Q52" s="2">
        <v>3200</v>
      </c>
      <c r="R52" s="2">
        <v>1275</v>
      </c>
      <c r="S52">
        <v>12.888</v>
      </c>
      <c r="T52" s="63">
        <f t="shared" si="9"/>
        <v>12.723127999999999</v>
      </c>
      <c r="U52" s="1">
        <v>291</v>
      </c>
      <c r="V52" s="2">
        <v>1000</v>
      </c>
      <c r="W52" s="2">
        <v>6075</v>
      </c>
      <c r="X52">
        <v>12.696</v>
      </c>
      <c r="Y52" s="51">
        <f t="shared" si="4"/>
        <v>12.708695999999998</v>
      </c>
      <c r="Z52" s="1">
        <v>411</v>
      </c>
      <c r="AA52" s="2">
        <v>1500</v>
      </c>
      <c r="AB52" s="2">
        <v>6075</v>
      </c>
      <c r="AC52">
        <v>12.898</v>
      </c>
      <c r="AD52" s="51">
        <f t="shared" si="5"/>
        <v>12.691632</v>
      </c>
      <c r="AE52" s="1">
        <v>531</v>
      </c>
      <c r="AF52" s="2">
        <v>2700</v>
      </c>
      <c r="AG52" s="2">
        <v>6075</v>
      </c>
      <c r="AH52">
        <v>12.561999999999999</v>
      </c>
      <c r="AI52" s="51">
        <f t="shared" si="6"/>
        <v>12.667123999999999</v>
      </c>
      <c r="AJ52" s="1">
        <v>651</v>
      </c>
      <c r="AK52" s="2">
        <v>3200</v>
      </c>
      <c r="AL52" s="2">
        <v>6075</v>
      </c>
      <c r="AM52">
        <v>12.888</v>
      </c>
      <c r="AN52" s="51">
        <f t="shared" si="7"/>
        <v>12.723127999999999</v>
      </c>
    </row>
    <row r="53" spans="1:40" x14ac:dyDescent="0.25">
      <c r="A53" s="1">
        <v>52</v>
      </c>
      <c r="B53" s="2">
        <v>1000</v>
      </c>
      <c r="C53" s="2">
        <v>1300</v>
      </c>
      <c r="D53">
        <v>12.696</v>
      </c>
      <c r="E53" s="51">
        <f t="shared" si="10"/>
        <v>12.708695999999998</v>
      </c>
      <c r="F53" s="1">
        <v>112</v>
      </c>
      <c r="G53" s="2">
        <v>1500</v>
      </c>
      <c r="H53" s="2">
        <v>1300</v>
      </c>
      <c r="I53">
        <v>12.938000000000001</v>
      </c>
      <c r="J53" s="51">
        <f t="shared" si="8"/>
        <v>12.730992000000001</v>
      </c>
      <c r="K53" s="1">
        <v>172</v>
      </c>
      <c r="L53" s="2">
        <v>2700</v>
      </c>
      <c r="M53" s="2">
        <v>1300</v>
      </c>
      <c r="N53">
        <v>12.617000000000001</v>
      </c>
      <c r="O53" s="51">
        <f t="shared" si="11"/>
        <v>12.722234</v>
      </c>
      <c r="P53" s="1">
        <v>232</v>
      </c>
      <c r="Q53" s="2">
        <v>3200</v>
      </c>
      <c r="R53" s="2">
        <v>1300</v>
      </c>
      <c r="S53">
        <v>12.882999999999999</v>
      </c>
      <c r="T53" s="63">
        <f t="shared" si="9"/>
        <v>12.718222999999998</v>
      </c>
      <c r="U53" s="1">
        <v>292</v>
      </c>
      <c r="V53" s="2">
        <v>1000</v>
      </c>
      <c r="W53" s="2">
        <v>6100</v>
      </c>
      <c r="X53">
        <v>12.696</v>
      </c>
      <c r="Y53" s="51">
        <f t="shared" si="4"/>
        <v>12.708695999999998</v>
      </c>
      <c r="Z53" s="1">
        <v>412</v>
      </c>
      <c r="AA53" s="2">
        <v>1500</v>
      </c>
      <c r="AB53" s="2">
        <v>6100</v>
      </c>
      <c r="AC53">
        <v>12.938000000000001</v>
      </c>
      <c r="AD53" s="51">
        <f t="shared" si="5"/>
        <v>12.730992000000001</v>
      </c>
      <c r="AE53" s="1">
        <v>532</v>
      </c>
      <c r="AF53" s="2">
        <v>2700</v>
      </c>
      <c r="AG53" s="2">
        <v>6100</v>
      </c>
      <c r="AH53">
        <v>12.602</v>
      </c>
      <c r="AI53" s="51">
        <f t="shared" si="6"/>
        <v>12.707204000000001</v>
      </c>
      <c r="AJ53" s="1">
        <v>652</v>
      </c>
      <c r="AK53" s="2">
        <v>3200</v>
      </c>
      <c r="AL53" s="2">
        <v>6100</v>
      </c>
      <c r="AM53">
        <v>12.878</v>
      </c>
      <c r="AN53" s="51">
        <f t="shared" si="7"/>
        <v>12.713317999999999</v>
      </c>
    </row>
    <row r="54" spans="1:40" x14ac:dyDescent="0.25">
      <c r="A54" s="1">
        <v>53</v>
      </c>
      <c r="B54" s="2">
        <v>1000</v>
      </c>
      <c r="C54" s="2">
        <v>1325</v>
      </c>
      <c r="D54">
        <v>12.686</v>
      </c>
      <c r="E54" s="51">
        <f t="shared" si="10"/>
        <v>12.698685999999999</v>
      </c>
      <c r="F54" s="1">
        <v>113</v>
      </c>
      <c r="G54" s="2">
        <v>1500</v>
      </c>
      <c r="H54" s="2">
        <v>1325</v>
      </c>
      <c r="I54">
        <v>12.907999999999999</v>
      </c>
      <c r="J54" s="51">
        <f t="shared" si="8"/>
        <v>12.701471999999999</v>
      </c>
      <c r="K54" s="1">
        <v>173</v>
      </c>
      <c r="L54" s="2">
        <v>2700</v>
      </c>
      <c r="M54" s="2">
        <v>1325</v>
      </c>
      <c r="N54">
        <v>12.592000000000001</v>
      </c>
      <c r="O54" s="51">
        <f t="shared" si="11"/>
        <v>12.697184</v>
      </c>
      <c r="P54" s="1">
        <v>233</v>
      </c>
      <c r="Q54" s="2">
        <v>3200</v>
      </c>
      <c r="R54" s="2">
        <v>1325</v>
      </c>
      <c r="S54">
        <v>12.888</v>
      </c>
      <c r="T54" s="63">
        <f t="shared" si="9"/>
        <v>12.723127999999999</v>
      </c>
      <c r="U54" s="1">
        <v>293</v>
      </c>
      <c r="V54" s="2">
        <v>1000</v>
      </c>
      <c r="W54" s="2">
        <v>6125</v>
      </c>
      <c r="X54">
        <v>12.701000000000001</v>
      </c>
      <c r="Y54" s="51">
        <f t="shared" si="4"/>
        <v>12.713700999999999</v>
      </c>
      <c r="Z54" s="1">
        <v>413</v>
      </c>
      <c r="AA54" s="2">
        <v>1500</v>
      </c>
      <c r="AB54" s="2">
        <v>6125</v>
      </c>
      <c r="AC54">
        <v>12.952</v>
      </c>
      <c r="AD54" s="51">
        <f t="shared" si="5"/>
        <v>12.744768000000001</v>
      </c>
      <c r="AE54" s="1">
        <v>533</v>
      </c>
      <c r="AF54" s="2">
        <v>2700</v>
      </c>
      <c r="AG54" s="2">
        <v>6125</v>
      </c>
      <c r="AH54">
        <v>12.582000000000001</v>
      </c>
      <c r="AI54" s="51">
        <f t="shared" si="6"/>
        <v>12.687164000000001</v>
      </c>
      <c r="AJ54" s="1">
        <v>653</v>
      </c>
      <c r="AK54" s="2">
        <v>3200</v>
      </c>
      <c r="AL54" s="2">
        <v>6125</v>
      </c>
      <c r="AM54">
        <v>12.913</v>
      </c>
      <c r="AN54" s="51">
        <f t="shared" si="7"/>
        <v>12.747653</v>
      </c>
    </row>
    <row r="55" spans="1:40" x14ac:dyDescent="0.25">
      <c r="A55" s="1">
        <v>54</v>
      </c>
      <c r="B55" s="2">
        <v>1000</v>
      </c>
      <c r="C55" s="2">
        <v>1350</v>
      </c>
      <c r="D55">
        <v>12.725</v>
      </c>
      <c r="E55" s="51">
        <f t="shared" si="10"/>
        <v>12.737724999999998</v>
      </c>
      <c r="F55" s="1">
        <v>114</v>
      </c>
      <c r="G55" s="2">
        <v>1500</v>
      </c>
      <c r="H55" s="2">
        <v>1350</v>
      </c>
      <c r="I55">
        <v>12.928000000000001</v>
      </c>
      <c r="J55" s="51">
        <f t="shared" si="8"/>
        <v>12.721152</v>
      </c>
      <c r="K55" s="1">
        <v>174</v>
      </c>
      <c r="L55" s="2">
        <v>2700</v>
      </c>
      <c r="M55" s="2">
        <v>1350</v>
      </c>
      <c r="N55">
        <v>12.646000000000001</v>
      </c>
      <c r="O55" s="51">
        <f t="shared" si="11"/>
        <v>12.751292000000001</v>
      </c>
      <c r="P55" s="1">
        <v>234</v>
      </c>
      <c r="Q55" s="2">
        <v>3200</v>
      </c>
      <c r="R55" s="2">
        <v>1350</v>
      </c>
      <c r="S55">
        <v>12.893000000000001</v>
      </c>
      <c r="T55" s="63">
        <f t="shared" si="9"/>
        <v>12.728033</v>
      </c>
      <c r="U55" s="1">
        <v>294</v>
      </c>
      <c r="V55" s="2">
        <v>1000</v>
      </c>
      <c r="W55" s="2">
        <v>6150</v>
      </c>
      <c r="X55">
        <v>12.701000000000001</v>
      </c>
      <c r="Y55" s="51">
        <f t="shared" si="4"/>
        <v>12.713700999999999</v>
      </c>
      <c r="Z55" s="1">
        <v>414</v>
      </c>
      <c r="AA55" s="2">
        <v>1500</v>
      </c>
      <c r="AB55" s="2">
        <v>6150</v>
      </c>
      <c r="AC55">
        <v>12.933</v>
      </c>
      <c r="AD55" s="51">
        <f t="shared" si="5"/>
        <v>12.726072</v>
      </c>
      <c r="AE55" s="1">
        <v>534</v>
      </c>
      <c r="AF55" s="2">
        <v>2700</v>
      </c>
      <c r="AG55" s="2">
        <v>6150</v>
      </c>
      <c r="AH55">
        <v>12.587</v>
      </c>
      <c r="AI55" s="51">
        <f t="shared" si="6"/>
        <v>12.692174</v>
      </c>
      <c r="AJ55" s="1">
        <v>654</v>
      </c>
      <c r="AK55" s="2">
        <v>3200</v>
      </c>
      <c r="AL55" s="2">
        <v>6150</v>
      </c>
      <c r="AM55">
        <v>12.878</v>
      </c>
      <c r="AN55" s="51">
        <f t="shared" si="7"/>
        <v>12.713317999999999</v>
      </c>
    </row>
    <row r="56" spans="1:40" x14ac:dyDescent="0.25">
      <c r="A56" s="1">
        <v>55</v>
      </c>
      <c r="B56" s="2">
        <v>1000</v>
      </c>
      <c r="C56" s="2">
        <v>1375</v>
      </c>
      <c r="D56">
        <v>12.71</v>
      </c>
      <c r="E56" s="51">
        <f t="shared" si="10"/>
        <v>12.722709999999999</v>
      </c>
      <c r="F56" s="1">
        <v>115</v>
      </c>
      <c r="G56" s="2">
        <v>1500</v>
      </c>
      <c r="H56" s="2">
        <v>1375</v>
      </c>
      <c r="I56">
        <v>12.923</v>
      </c>
      <c r="J56" s="51">
        <f t="shared" si="8"/>
        <v>12.716232</v>
      </c>
      <c r="K56" s="1">
        <v>175</v>
      </c>
      <c r="L56" s="2">
        <v>2700</v>
      </c>
      <c r="M56" s="2">
        <v>1375</v>
      </c>
      <c r="N56">
        <v>12.597</v>
      </c>
      <c r="O56" s="51">
        <f t="shared" si="11"/>
        <v>12.702194</v>
      </c>
      <c r="P56" s="1">
        <v>235</v>
      </c>
      <c r="Q56" s="2">
        <v>3200</v>
      </c>
      <c r="R56" s="2">
        <v>1375</v>
      </c>
      <c r="S56">
        <v>12.868</v>
      </c>
      <c r="T56" s="63">
        <f t="shared" si="9"/>
        <v>12.703507999999999</v>
      </c>
      <c r="U56" s="1">
        <v>295</v>
      </c>
      <c r="V56" s="2">
        <v>1000</v>
      </c>
      <c r="W56" s="2">
        <v>6175</v>
      </c>
      <c r="X56">
        <v>12.691000000000001</v>
      </c>
      <c r="Y56" s="51">
        <f t="shared" si="4"/>
        <v>12.703690999999999</v>
      </c>
      <c r="Z56" s="1">
        <v>415</v>
      </c>
      <c r="AA56" s="2">
        <v>1500</v>
      </c>
      <c r="AB56" s="2">
        <v>6175</v>
      </c>
      <c r="AC56">
        <v>12.928000000000001</v>
      </c>
      <c r="AD56" s="51">
        <f t="shared" si="5"/>
        <v>12.721152</v>
      </c>
      <c r="AE56" s="1">
        <v>535</v>
      </c>
      <c r="AF56" s="2">
        <v>2700</v>
      </c>
      <c r="AG56" s="2">
        <v>6175</v>
      </c>
      <c r="AH56">
        <v>12.597</v>
      </c>
      <c r="AI56" s="51">
        <f t="shared" si="6"/>
        <v>12.702194</v>
      </c>
      <c r="AJ56" s="1">
        <v>655</v>
      </c>
      <c r="AK56" s="2">
        <v>3200</v>
      </c>
      <c r="AL56" s="2">
        <v>6175</v>
      </c>
      <c r="AM56">
        <v>12.893000000000001</v>
      </c>
      <c r="AN56" s="51">
        <f t="shared" si="7"/>
        <v>12.728033</v>
      </c>
    </row>
    <row r="57" spans="1:40" x14ac:dyDescent="0.25">
      <c r="A57" s="1">
        <v>56</v>
      </c>
      <c r="B57" s="2">
        <v>1000</v>
      </c>
      <c r="C57" s="2">
        <v>1400</v>
      </c>
      <c r="D57">
        <v>12.696</v>
      </c>
      <c r="E57" s="51">
        <f t="shared" si="10"/>
        <v>12.708695999999998</v>
      </c>
      <c r="F57" s="1">
        <v>116</v>
      </c>
      <c r="G57" s="2">
        <v>1500</v>
      </c>
      <c r="H57" s="2">
        <v>1400</v>
      </c>
      <c r="I57">
        <v>12.893000000000001</v>
      </c>
      <c r="J57" s="51">
        <f t="shared" si="8"/>
        <v>12.686712</v>
      </c>
      <c r="K57" s="1">
        <v>176</v>
      </c>
      <c r="L57" s="2">
        <v>2700</v>
      </c>
      <c r="M57" s="2">
        <v>1400</v>
      </c>
      <c r="N57">
        <v>12.606999999999999</v>
      </c>
      <c r="O57" s="51">
        <f t="shared" si="11"/>
        <v>12.712213999999999</v>
      </c>
      <c r="P57" s="1">
        <v>236</v>
      </c>
      <c r="Q57" s="2">
        <v>3200</v>
      </c>
      <c r="R57" s="2">
        <v>1400</v>
      </c>
      <c r="S57">
        <v>12.888</v>
      </c>
      <c r="T57" s="63">
        <f t="shared" si="9"/>
        <v>12.723127999999999</v>
      </c>
      <c r="U57" s="1">
        <v>296</v>
      </c>
      <c r="V57" s="2">
        <v>1000</v>
      </c>
      <c r="W57" s="2">
        <v>6200</v>
      </c>
      <c r="X57">
        <v>12.691000000000001</v>
      </c>
      <c r="Y57" s="51">
        <f t="shared" si="4"/>
        <v>12.703690999999999</v>
      </c>
      <c r="Z57" s="1">
        <v>416</v>
      </c>
      <c r="AA57" s="2">
        <v>1500</v>
      </c>
      <c r="AB57" s="2">
        <v>6200</v>
      </c>
      <c r="AC57">
        <v>12.898</v>
      </c>
      <c r="AD57" s="51">
        <f t="shared" si="5"/>
        <v>12.691632</v>
      </c>
      <c r="AE57" s="1">
        <v>536</v>
      </c>
      <c r="AF57" s="2">
        <v>2700</v>
      </c>
      <c r="AG57" s="2">
        <v>6200</v>
      </c>
      <c r="AH57">
        <v>12.627000000000001</v>
      </c>
      <c r="AI57" s="51">
        <f t="shared" si="6"/>
        <v>12.732254000000001</v>
      </c>
      <c r="AJ57" s="1">
        <v>656</v>
      </c>
      <c r="AK57" s="2">
        <v>3200</v>
      </c>
      <c r="AL57" s="2">
        <v>6200</v>
      </c>
      <c r="AM57">
        <v>12.913</v>
      </c>
      <c r="AN57" s="51">
        <f t="shared" si="7"/>
        <v>12.747653</v>
      </c>
    </row>
    <row r="58" spans="1:40" x14ac:dyDescent="0.25">
      <c r="A58" s="1">
        <v>57</v>
      </c>
      <c r="B58" s="2">
        <v>1000</v>
      </c>
      <c r="C58" s="2">
        <v>1425</v>
      </c>
      <c r="D58">
        <v>12.686</v>
      </c>
      <c r="E58" s="51">
        <f t="shared" si="10"/>
        <v>12.698685999999999</v>
      </c>
      <c r="F58" s="1">
        <v>117</v>
      </c>
      <c r="G58" s="2">
        <v>1500</v>
      </c>
      <c r="H58" s="2">
        <v>1425</v>
      </c>
      <c r="I58">
        <v>12.898</v>
      </c>
      <c r="J58" s="51">
        <f t="shared" si="8"/>
        <v>12.691632</v>
      </c>
      <c r="K58" s="1">
        <v>177</v>
      </c>
      <c r="L58" s="2">
        <v>2700</v>
      </c>
      <c r="M58" s="2">
        <v>1425</v>
      </c>
      <c r="N58">
        <v>12.592000000000001</v>
      </c>
      <c r="O58" s="51">
        <f t="shared" si="11"/>
        <v>12.697184</v>
      </c>
      <c r="P58" s="1">
        <v>237</v>
      </c>
      <c r="Q58" s="2">
        <v>3200</v>
      </c>
      <c r="R58" s="2">
        <v>1425</v>
      </c>
      <c r="S58">
        <v>12.898</v>
      </c>
      <c r="T58" s="63">
        <f t="shared" si="9"/>
        <v>12.732937999999999</v>
      </c>
      <c r="U58" s="1">
        <v>297</v>
      </c>
      <c r="V58" s="2">
        <v>1000</v>
      </c>
      <c r="W58" s="2">
        <v>6225</v>
      </c>
      <c r="X58">
        <v>12.696</v>
      </c>
      <c r="Y58" s="51">
        <f t="shared" si="4"/>
        <v>12.708695999999998</v>
      </c>
      <c r="Z58" s="1">
        <v>417</v>
      </c>
      <c r="AA58" s="2">
        <v>1500</v>
      </c>
      <c r="AB58" s="2">
        <v>6225</v>
      </c>
      <c r="AC58">
        <v>12.907999999999999</v>
      </c>
      <c r="AD58" s="51">
        <f t="shared" si="5"/>
        <v>12.701471999999999</v>
      </c>
      <c r="AE58" s="1">
        <v>537</v>
      </c>
      <c r="AF58" s="2">
        <v>2700</v>
      </c>
      <c r="AG58" s="2">
        <v>6225</v>
      </c>
      <c r="AH58">
        <v>12.577</v>
      </c>
      <c r="AI58" s="51">
        <f t="shared" si="6"/>
        <v>12.682154000000001</v>
      </c>
      <c r="AJ58" s="1">
        <v>657</v>
      </c>
      <c r="AK58" s="2">
        <v>3200</v>
      </c>
      <c r="AL58" s="2">
        <v>6225</v>
      </c>
      <c r="AM58">
        <v>12.878</v>
      </c>
      <c r="AN58" s="51">
        <f t="shared" si="7"/>
        <v>12.713317999999999</v>
      </c>
    </row>
    <row r="59" spans="1:40" x14ac:dyDescent="0.25">
      <c r="A59" s="1">
        <v>58</v>
      </c>
      <c r="B59" s="2">
        <v>1000</v>
      </c>
      <c r="C59" s="2">
        <v>1450</v>
      </c>
      <c r="D59">
        <v>12.696</v>
      </c>
      <c r="E59" s="51">
        <f t="shared" si="10"/>
        <v>12.708695999999998</v>
      </c>
      <c r="F59" s="1">
        <v>118</v>
      </c>
      <c r="G59" s="2">
        <v>1500</v>
      </c>
      <c r="H59" s="2">
        <v>1450</v>
      </c>
      <c r="I59">
        <v>12.903</v>
      </c>
      <c r="J59" s="51">
        <f t="shared" si="8"/>
        <v>12.696552000000001</v>
      </c>
      <c r="K59" s="1">
        <v>178</v>
      </c>
      <c r="L59" s="2">
        <v>2700</v>
      </c>
      <c r="M59" s="2">
        <v>1450</v>
      </c>
      <c r="N59">
        <v>12.602</v>
      </c>
      <c r="O59" s="51">
        <f t="shared" si="11"/>
        <v>12.707204000000001</v>
      </c>
      <c r="P59" s="1">
        <v>238</v>
      </c>
      <c r="Q59" s="2">
        <v>3200</v>
      </c>
      <c r="R59" s="2">
        <v>1450</v>
      </c>
      <c r="S59">
        <v>12.898</v>
      </c>
      <c r="T59" s="63">
        <f t="shared" si="9"/>
        <v>12.732937999999999</v>
      </c>
      <c r="U59" s="1">
        <v>298</v>
      </c>
      <c r="V59" s="2">
        <v>1000</v>
      </c>
      <c r="W59" s="2">
        <v>6250</v>
      </c>
      <c r="X59">
        <v>12.696</v>
      </c>
      <c r="Y59" s="51">
        <f t="shared" si="4"/>
        <v>12.708695999999998</v>
      </c>
      <c r="Z59" s="1">
        <v>418</v>
      </c>
      <c r="AA59" s="2">
        <v>1500</v>
      </c>
      <c r="AB59" s="2">
        <v>6250</v>
      </c>
      <c r="AC59">
        <v>12.933</v>
      </c>
      <c r="AD59" s="51">
        <f t="shared" si="5"/>
        <v>12.726072</v>
      </c>
      <c r="AE59" s="1">
        <v>538</v>
      </c>
      <c r="AF59" s="2">
        <v>2700</v>
      </c>
      <c r="AG59" s="2">
        <v>6250</v>
      </c>
      <c r="AH59">
        <v>12.597</v>
      </c>
      <c r="AI59" s="51">
        <f t="shared" si="6"/>
        <v>12.702194</v>
      </c>
      <c r="AJ59" s="1">
        <v>658</v>
      </c>
      <c r="AK59" s="2">
        <v>3200</v>
      </c>
      <c r="AL59" s="2">
        <v>6250</v>
      </c>
      <c r="AM59">
        <v>12.893000000000001</v>
      </c>
      <c r="AN59" s="51">
        <f t="shared" si="7"/>
        <v>12.728033</v>
      </c>
    </row>
    <row r="60" spans="1:40" x14ac:dyDescent="0.25">
      <c r="A60" s="1">
        <v>59</v>
      </c>
      <c r="B60" s="2">
        <v>1000</v>
      </c>
      <c r="C60" s="2">
        <v>1475</v>
      </c>
      <c r="D60">
        <v>12.701000000000001</v>
      </c>
      <c r="E60" s="51">
        <f t="shared" si="10"/>
        <v>12.713700999999999</v>
      </c>
      <c r="F60" s="1">
        <v>119</v>
      </c>
      <c r="G60" s="2">
        <v>1500</v>
      </c>
      <c r="H60" s="2">
        <v>1475</v>
      </c>
      <c r="I60">
        <v>12.913</v>
      </c>
      <c r="J60" s="51">
        <f t="shared" si="8"/>
        <v>12.706391999999999</v>
      </c>
      <c r="K60" s="1">
        <v>179</v>
      </c>
      <c r="L60" s="2">
        <v>2700</v>
      </c>
      <c r="M60" s="2">
        <v>1475</v>
      </c>
      <c r="N60">
        <v>12.606999999999999</v>
      </c>
      <c r="O60" s="51">
        <f t="shared" si="11"/>
        <v>12.712213999999999</v>
      </c>
      <c r="P60" s="1">
        <v>239</v>
      </c>
      <c r="Q60" s="2">
        <v>3200</v>
      </c>
      <c r="R60" s="2">
        <v>1475</v>
      </c>
      <c r="S60">
        <v>12.868</v>
      </c>
      <c r="T60" s="63">
        <f t="shared" si="9"/>
        <v>12.703507999999999</v>
      </c>
      <c r="U60" s="1">
        <v>299</v>
      </c>
      <c r="V60" s="2">
        <v>1000</v>
      </c>
      <c r="W60" s="2">
        <v>6275</v>
      </c>
      <c r="X60">
        <v>12.71</v>
      </c>
      <c r="Y60" s="51">
        <f t="shared" si="4"/>
        <v>12.722709999999999</v>
      </c>
      <c r="Z60" s="1">
        <v>419</v>
      </c>
      <c r="AA60" s="2">
        <v>1500</v>
      </c>
      <c r="AB60" s="2">
        <v>6275</v>
      </c>
      <c r="AC60">
        <v>12.917999999999999</v>
      </c>
      <c r="AD60" s="51">
        <f t="shared" si="5"/>
        <v>12.711312</v>
      </c>
      <c r="AE60" s="1">
        <v>539</v>
      </c>
      <c r="AF60" s="2">
        <v>2700</v>
      </c>
      <c r="AG60" s="2">
        <v>6275</v>
      </c>
      <c r="AH60">
        <v>12.606999999999999</v>
      </c>
      <c r="AI60" s="51">
        <f t="shared" si="6"/>
        <v>12.712213999999999</v>
      </c>
      <c r="AJ60" s="1">
        <v>659</v>
      </c>
      <c r="AK60" s="2">
        <v>3200</v>
      </c>
      <c r="AL60" s="2">
        <v>6275</v>
      </c>
      <c r="AM60">
        <v>12.868</v>
      </c>
      <c r="AN60" s="51">
        <f t="shared" si="7"/>
        <v>12.703507999999999</v>
      </c>
    </row>
    <row r="61" spans="1:40" x14ac:dyDescent="0.25">
      <c r="A61" s="1">
        <v>60</v>
      </c>
      <c r="B61" s="2">
        <v>1000</v>
      </c>
      <c r="C61" s="2">
        <v>1500</v>
      </c>
      <c r="D61">
        <v>12.686</v>
      </c>
      <c r="E61" s="51">
        <f t="shared" si="10"/>
        <v>12.698685999999999</v>
      </c>
      <c r="F61" s="1">
        <v>120</v>
      </c>
      <c r="G61" s="2">
        <v>1500</v>
      </c>
      <c r="H61" s="2">
        <v>1500</v>
      </c>
      <c r="I61">
        <v>12.898</v>
      </c>
      <c r="J61" s="51">
        <f t="shared" si="8"/>
        <v>12.691632</v>
      </c>
      <c r="K61" s="1">
        <v>180</v>
      </c>
      <c r="L61" s="2">
        <v>2700</v>
      </c>
      <c r="M61" s="2">
        <v>1500</v>
      </c>
      <c r="N61">
        <v>12.592000000000001</v>
      </c>
      <c r="O61" s="51">
        <f t="shared" si="11"/>
        <v>12.697184</v>
      </c>
      <c r="P61" s="1">
        <v>240</v>
      </c>
      <c r="Q61" s="2">
        <v>3200</v>
      </c>
      <c r="R61" s="2">
        <v>1500</v>
      </c>
      <c r="S61">
        <v>12.917999999999999</v>
      </c>
      <c r="T61" s="63">
        <f t="shared" si="9"/>
        <v>12.752557999999999</v>
      </c>
      <c r="U61" s="1">
        <v>300</v>
      </c>
      <c r="V61" s="2">
        <v>1000</v>
      </c>
      <c r="W61" s="2">
        <v>6300</v>
      </c>
      <c r="X61">
        <v>12.71</v>
      </c>
      <c r="Y61" s="51">
        <f t="shared" si="4"/>
        <v>12.722709999999999</v>
      </c>
      <c r="Z61" s="1">
        <v>420</v>
      </c>
      <c r="AA61" s="2">
        <v>1500</v>
      </c>
      <c r="AB61" s="2">
        <v>6300</v>
      </c>
      <c r="AC61">
        <v>12.928000000000001</v>
      </c>
      <c r="AD61" s="51">
        <f t="shared" si="5"/>
        <v>12.721152</v>
      </c>
      <c r="AE61" s="1">
        <v>540</v>
      </c>
      <c r="AF61" s="2">
        <v>2700</v>
      </c>
      <c r="AG61" s="2">
        <v>6300</v>
      </c>
      <c r="AH61">
        <v>12.582000000000001</v>
      </c>
      <c r="AI61" s="51">
        <f t="shared" si="6"/>
        <v>12.687164000000001</v>
      </c>
      <c r="AJ61" s="1">
        <v>660</v>
      </c>
      <c r="AK61" s="2">
        <v>3200</v>
      </c>
      <c r="AL61" s="2">
        <v>6300</v>
      </c>
      <c r="AM61">
        <v>12.898</v>
      </c>
      <c r="AN61" s="51">
        <f t="shared" si="7"/>
        <v>12.732937999999999</v>
      </c>
    </row>
    <row r="62" spans="1:40" x14ac:dyDescent="0.25">
      <c r="U62" s="1">
        <v>301</v>
      </c>
      <c r="V62" s="2">
        <v>1000</v>
      </c>
      <c r="W62" s="2">
        <v>6325</v>
      </c>
      <c r="X62">
        <v>12.701000000000001</v>
      </c>
      <c r="Y62" s="51">
        <f t="shared" si="4"/>
        <v>12.713700999999999</v>
      </c>
      <c r="Z62" s="1">
        <v>421</v>
      </c>
      <c r="AA62" s="2">
        <v>1500</v>
      </c>
      <c r="AB62" s="2">
        <v>6325</v>
      </c>
      <c r="AC62">
        <v>12.907999999999999</v>
      </c>
      <c r="AD62" s="51">
        <f t="shared" si="5"/>
        <v>12.701471999999999</v>
      </c>
      <c r="AE62" s="1">
        <v>541</v>
      </c>
      <c r="AF62" s="2">
        <v>2700</v>
      </c>
      <c r="AG62" s="2">
        <v>6325</v>
      </c>
      <c r="AH62">
        <v>12.602</v>
      </c>
      <c r="AI62" s="51">
        <f t="shared" si="6"/>
        <v>12.707204000000001</v>
      </c>
      <c r="AJ62" s="1">
        <v>661</v>
      </c>
      <c r="AK62" s="2">
        <v>3200</v>
      </c>
      <c r="AL62" s="2">
        <v>6325</v>
      </c>
      <c r="AM62">
        <v>12.863</v>
      </c>
      <c r="AN62" s="51">
        <f t="shared" si="7"/>
        <v>12.698602999999999</v>
      </c>
    </row>
    <row r="63" spans="1:40" x14ac:dyDescent="0.25">
      <c r="U63" s="1">
        <v>302</v>
      </c>
      <c r="V63" s="2">
        <v>1000</v>
      </c>
      <c r="W63" s="2">
        <v>6350</v>
      </c>
      <c r="X63">
        <v>12.696</v>
      </c>
      <c r="Y63" s="51">
        <f t="shared" si="4"/>
        <v>12.708695999999998</v>
      </c>
      <c r="Z63" s="1">
        <v>422</v>
      </c>
      <c r="AA63" s="2">
        <v>1500</v>
      </c>
      <c r="AB63" s="2">
        <v>6350</v>
      </c>
      <c r="AC63">
        <v>12.917999999999999</v>
      </c>
      <c r="AD63" s="51">
        <f t="shared" si="5"/>
        <v>12.711312</v>
      </c>
      <c r="AE63" s="1">
        <v>542</v>
      </c>
      <c r="AF63" s="2">
        <v>2700</v>
      </c>
      <c r="AG63" s="2">
        <v>6350</v>
      </c>
      <c r="AH63">
        <v>12.597</v>
      </c>
      <c r="AI63" s="51">
        <f t="shared" si="6"/>
        <v>12.702194</v>
      </c>
      <c r="AJ63" s="1">
        <v>662</v>
      </c>
      <c r="AK63" s="2">
        <v>3200</v>
      </c>
      <c r="AL63" s="2">
        <v>6350</v>
      </c>
      <c r="AM63">
        <v>12.898</v>
      </c>
      <c r="AN63" s="51">
        <f t="shared" si="7"/>
        <v>12.732937999999999</v>
      </c>
    </row>
    <row r="64" spans="1:40" x14ac:dyDescent="0.25">
      <c r="U64" s="1">
        <v>303</v>
      </c>
      <c r="V64" s="2">
        <v>1000</v>
      </c>
      <c r="W64" s="2">
        <v>6375</v>
      </c>
      <c r="X64">
        <v>12.696</v>
      </c>
      <c r="Y64" s="51">
        <f t="shared" si="4"/>
        <v>12.708695999999998</v>
      </c>
      <c r="Z64" s="1">
        <v>423</v>
      </c>
      <c r="AA64" s="2">
        <v>1500</v>
      </c>
      <c r="AB64" s="2">
        <v>6375</v>
      </c>
      <c r="AC64">
        <v>12.928000000000001</v>
      </c>
      <c r="AD64" s="51">
        <f t="shared" si="5"/>
        <v>12.721152</v>
      </c>
      <c r="AE64" s="1">
        <v>543</v>
      </c>
      <c r="AF64" s="2">
        <v>2700</v>
      </c>
      <c r="AG64" s="2">
        <v>6375</v>
      </c>
      <c r="AH64">
        <v>12.592000000000001</v>
      </c>
      <c r="AI64" s="51">
        <f t="shared" si="6"/>
        <v>12.697184</v>
      </c>
      <c r="AJ64" s="1">
        <v>663</v>
      </c>
      <c r="AK64" s="2">
        <v>3200</v>
      </c>
      <c r="AL64" s="2">
        <v>6375</v>
      </c>
      <c r="AM64">
        <v>12.868</v>
      </c>
      <c r="AN64" s="51">
        <f t="shared" si="7"/>
        <v>12.703507999999999</v>
      </c>
    </row>
    <row r="65" spans="21:40" x14ac:dyDescent="0.25">
      <c r="U65" s="1">
        <v>304</v>
      </c>
      <c r="V65" s="2">
        <v>1000</v>
      </c>
      <c r="W65" s="2">
        <v>6400</v>
      </c>
      <c r="X65">
        <v>12.715</v>
      </c>
      <c r="Y65" s="51">
        <f t="shared" si="4"/>
        <v>12.727714999999998</v>
      </c>
      <c r="Z65" s="1">
        <v>424</v>
      </c>
      <c r="AA65" s="2">
        <v>1500</v>
      </c>
      <c r="AB65" s="2">
        <v>6400</v>
      </c>
      <c r="AC65">
        <v>12.913</v>
      </c>
      <c r="AD65" s="51">
        <f t="shared" si="5"/>
        <v>12.706391999999999</v>
      </c>
      <c r="AE65" s="1">
        <v>544</v>
      </c>
      <c r="AF65" s="2">
        <v>2700</v>
      </c>
      <c r="AG65" s="2">
        <v>6400</v>
      </c>
      <c r="AH65">
        <v>12.602</v>
      </c>
      <c r="AI65" s="51">
        <f t="shared" si="6"/>
        <v>12.707204000000001</v>
      </c>
      <c r="AJ65" s="1">
        <v>664</v>
      </c>
      <c r="AK65" s="2">
        <v>3200</v>
      </c>
      <c r="AL65" s="2">
        <v>6400</v>
      </c>
      <c r="AM65">
        <v>12.893000000000001</v>
      </c>
      <c r="AN65" s="51">
        <f t="shared" si="7"/>
        <v>12.728033</v>
      </c>
    </row>
    <row r="66" spans="21:40" x14ac:dyDescent="0.25">
      <c r="U66" s="1">
        <v>305</v>
      </c>
      <c r="V66" s="2">
        <v>1000</v>
      </c>
      <c r="W66" s="2">
        <v>6425</v>
      </c>
      <c r="X66">
        <v>12.705</v>
      </c>
      <c r="Y66" s="51">
        <f t="shared" si="4"/>
        <v>12.717704999999999</v>
      </c>
      <c r="Z66" s="1">
        <v>425</v>
      </c>
      <c r="AA66" s="2">
        <v>1500</v>
      </c>
      <c r="AB66" s="2">
        <v>6425</v>
      </c>
      <c r="AC66">
        <v>12.913</v>
      </c>
      <c r="AD66" s="51">
        <f t="shared" si="5"/>
        <v>12.706391999999999</v>
      </c>
      <c r="AE66" s="1">
        <v>545</v>
      </c>
      <c r="AF66" s="2">
        <v>2700</v>
      </c>
      <c r="AG66" s="2">
        <v>6425</v>
      </c>
      <c r="AH66">
        <v>12.602</v>
      </c>
      <c r="AI66" s="51">
        <f t="shared" si="6"/>
        <v>12.707204000000001</v>
      </c>
      <c r="AJ66" s="1">
        <v>665</v>
      </c>
      <c r="AK66" s="2">
        <v>3200</v>
      </c>
      <c r="AL66" s="2">
        <v>6425</v>
      </c>
      <c r="AM66">
        <v>12.872999999999999</v>
      </c>
      <c r="AN66" s="51">
        <f t="shared" si="7"/>
        <v>12.708412999999998</v>
      </c>
    </row>
    <row r="67" spans="21:40" x14ac:dyDescent="0.25">
      <c r="U67" s="1">
        <v>306</v>
      </c>
      <c r="V67" s="2">
        <v>1000</v>
      </c>
      <c r="W67" s="2">
        <v>6450</v>
      </c>
      <c r="X67">
        <v>12.686</v>
      </c>
      <c r="Y67" s="51">
        <f t="shared" ref="Y67:Y105" si="12">X67*$W$1</f>
        <v>12.698685999999999</v>
      </c>
      <c r="Z67" s="1">
        <v>426</v>
      </c>
      <c r="AA67" s="2">
        <v>1500</v>
      </c>
      <c r="AB67" s="2">
        <v>6450</v>
      </c>
      <c r="AC67">
        <v>12.917999999999999</v>
      </c>
      <c r="AD67" s="51">
        <f t="shared" ref="AD67:AD105" si="13">AC67*$AB$1</f>
        <v>12.711312</v>
      </c>
      <c r="AE67" s="1">
        <v>546</v>
      </c>
      <c r="AF67" s="2">
        <v>2700</v>
      </c>
      <c r="AG67" s="2">
        <v>6450</v>
      </c>
      <c r="AH67">
        <v>12.597</v>
      </c>
      <c r="AI67" s="51">
        <f t="shared" ref="AI67:AI105" si="14">AH67*$AG$1+$AH$1</f>
        <v>12.702194</v>
      </c>
      <c r="AJ67" s="1">
        <v>666</v>
      </c>
      <c r="AK67" s="2">
        <v>3200</v>
      </c>
      <c r="AL67" s="2">
        <v>6450</v>
      </c>
      <c r="AM67">
        <v>12.898</v>
      </c>
      <c r="AN67" s="51">
        <f t="shared" ref="AN67:AN106" si="15">AM67*$AL$1+$AM$1</f>
        <v>12.732937999999999</v>
      </c>
    </row>
    <row r="68" spans="21:40" x14ac:dyDescent="0.25">
      <c r="U68" s="1">
        <v>307</v>
      </c>
      <c r="V68" s="2">
        <v>1000</v>
      </c>
      <c r="W68" s="2">
        <v>6475</v>
      </c>
      <c r="X68">
        <v>12.73</v>
      </c>
      <c r="Y68" s="51">
        <f t="shared" si="12"/>
        <v>12.74273</v>
      </c>
      <c r="Z68" s="1">
        <v>427</v>
      </c>
      <c r="AA68" s="2">
        <v>1500</v>
      </c>
      <c r="AB68" s="2">
        <v>6475</v>
      </c>
      <c r="AC68">
        <v>12.917999999999999</v>
      </c>
      <c r="AD68" s="51">
        <f t="shared" si="13"/>
        <v>12.711312</v>
      </c>
      <c r="AE68" s="1">
        <v>547</v>
      </c>
      <c r="AF68" s="2">
        <v>2700</v>
      </c>
      <c r="AG68" s="2">
        <v>6475</v>
      </c>
      <c r="AH68">
        <v>12.622</v>
      </c>
      <c r="AI68" s="51">
        <f t="shared" si="14"/>
        <v>12.727244000000001</v>
      </c>
      <c r="AJ68" s="1">
        <v>667</v>
      </c>
      <c r="AK68" s="2">
        <v>3200</v>
      </c>
      <c r="AL68" s="2">
        <v>6475</v>
      </c>
      <c r="AM68">
        <v>12.888</v>
      </c>
      <c r="AN68" s="51">
        <f t="shared" si="15"/>
        <v>12.723127999999999</v>
      </c>
    </row>
    <row r="69" spans="21:40" x14ac:dyDescent="0.25">
      <c r="U69" s="1">
        <v>308</v>
      </c>
      <c r="V69" s="2">
        <v>1000</v>
      </c>
      <c r="W69" s="2">
        <v>6500</v>
      </c>
      <c r="X69">
        <v>12.686</v>
      </c>
      <c r="Y69" s="51">
        <f t="shared" si="12"/>
        <v>12.698685999999999</v>
      </c>
      <c r="Z69" s="1">
        <v>428</v>
      </c>
      <c r="AA69" s="2">
        <v>1500</v>
      </c>
      <c r="AB69" s="2">
        <v>6500</v>
      </c>
      <c r="AC69">
        <v>12.913</v>
      </c>
      <c r="AD69" s="51">
        <f t="shared" si="13"/>
        <v>12.706391999999999</v>
      </c>
      <c r="AE69" s="1">
        <v>548</v>
      </c>
      <c r="AF69" s="2">
        <v>2700</v>
      </c>
      <c r="AG69" s="2">
        <v>6500</v>
      </c>
      <c r="AH69">
        <v>12.602</v>
      </c>
      <c r="AI69" s="51">
        <f t="shared" si="14"/>
        <v>12.707204000000001</v>
      </c>
      <c r="AJ69" s="1">
        <v>668</v>
      </c>
      <c r="AK69" s="2">
        <v>3200</v>
      </c>
      <c r="AL69" s="2">
        <v>6500</v>
      </c>
      <c r="AM69">
        <v>12.849</v>
      </c>
      <c r="AN69" s="51">
        <f t="shared" si="15"/>
        <v>12.684869000000001</v>
      </c>
    </row>
    <row r="70" spans="21:40" x14ac:dyDescent="0.25">
      <c r="U70" s="1">
        <v>309</v>
      </c>
      <c r="V70" s="2">
        <v>1000</v>
      </c>
      <c r="W70" s="2">
        <v>6525</v>
      </c>
      <c r="X70">
        <v>12.680999999999999</v>
      </c>
      <c r="Y70" s="51">
        <f t="shared" si="12"/>
        <v>12.693680999999998</v>
      </c>
      <c r="Z70" s="1">
        <v>429</v>
      </c>
      <c r="AA70" s="2">
        <v>1500</v>
      </c>
      <c r="AB70" s="2">
        <v>6525</v>
      </c>
      <c r="AC70">
        <v>12.928000000000001</v>
      </c>
      <c r="AD70" s="51">
        <f t="shared" si="13"/>
        <v>12.721152</v>
      </c>
      <c r="AE70" s="1">
        <v>549</v>
      </c>
      <c r="AF70" s="2">
        <v>2700</v>
      </c>
      <c r="AG70" s="2">
        <v>6525</v>
      </c>
      <c r="AH70">
        <v>12.612</v>
      </c>
      <c r="AI70" s="51">
        <f t="shared" si="14"/>
        <v>12.717224</v>
      </c>
      <c r="AJ70" s="1">
        <v>669</v>
      </c>
      <c r="AK70" s="2">
        <v>3200</v>
      </c>
      <c r="AL70" s="2">
        <v>6525</v>
      </c>
      <c r="AM70">
        <v>12.898</v>
      </c>
      <c r="AN70" s="51">
        <f t="shared" si="15"/>
        <v>12.732937999999999</v>
      </c>
    </row>
    <row r="71" spans="21:40" x14ac:dyDescent="0.25">
      <c r="U71" s="1">
        <v>310</v>
      </c>
      <c r="V71" s="2">
        <v>1000</v>
      </c>
      <c r="W71" s="2">
        <v>6550</v>
      </c>
      <c r="X71">
        <v>12.701000000000001</v>
      </c>
      <c r="Y71" s="51">
        <f t="shared" si="12"/>
        <v>12.713700999999999</v>
      </c>
      <c r="Z71" s="1">
        <v>430</v>
      </c>
      <c r="AA71" s="2">
        <v>1500</v>
      </c>
      <c r="AB71" s="2">
        <v>6550</v>
      </c>
      <c r="AC71">
        <v>12.898</v>
      </c>
      <c r="AD71" s="51">
        <f t="shared" si="13"/>
        <v>12.691632</v>
      </c>
      <c r="AE71" s="1">
        <v>550</v>
      </c>
      <c r="AF71" s="2">
        <v>2700</v>
      </c>
      <c r="AG71" s="2">
        <v>6550</v>
      </c>
      <c r="AH71">
        <v>12.617000000000001</v>
      </c>
      <c r="AI71" s="51">
        <f t="shared" si="14"/>
        <v>12.722234</v>
      </c>
      <c r="AJ71" s="1">
        <v>670</v>
      </c>
      <c r="AK71" s="2">
        <v>3200</v>
      </c>
      <c r="AL71" s="2">
        <v>6550</v>
      </c>
      <c r="AM71">
        <v>12.898</v>
      </c>
      <c r="AN71" s="51">
        <f t="shared" si="15"/>
        <v>12.732937999999999</v>
      </c>
    </row>
    <row r="72" spans="21:40" x14ac:dyDescent="0.25">
      <c r="U72" s="1">
        <v>311</v>
      </c>
      <c r="V72" s="2">
        <v>1000</v>
      </c>
      <c r="W72" s="2">
        <v>6575</v>
      </c>
      <c r="X72">
        <v>12.705</v>
      </c>
      <c r="Y72" s="51">
        <f t="shared" si="12"/>
        <v>12.717704999999999</v>
      </c>
      <c r="Z72" s="1">
        <v>431</v>
      </c>
      <c r="AA72" s="2">
        <v>1500</v>
      </c>
      <c r="AB72" s="2">
        <v>6575</v>
      </c>
      <c r="AC72">
        <v>12.942</v>
      </c>
      <c r="AD72" s="51">
        <f t="shared" si="13"/>
        <v>12.734928</v>
      </c>
      <c r="AE72" s="1">
        <v>551</v>
      </c>
      <c r="AF72" s="2">
        <v>2700</v>
      </c>
      <c r="AG72" s="2">
        <v>6575</v>
      </c>
      <c r="AH72">
        <v>12.597</v>
      </c>
      <c r="AI72" s="51">
        <f t="shared" si="14"/>
        <v>12.702194</v>
      </c>
      <c r="AJ72" s="1">
        <v>671</v>
      </c>
      <c r="AK72" s="2">
        <v>3200</v>
      </c>
      <c r="AL72" s="2">
        <v>6575</v>
      </c>
      <c r="AM72">
        <v>12.878</v>
      </c>
      <c r="AN72" s="51">
        <f t="shared" si="15"/>
        <v>12.713317999999999</v>
      </c>
    </row>
    <row r="73" spans="21:40" x14ac:dyDescent="0.25">
      <c r="U73" s="1">
        <v>312</v>
      </c>
      <c r="V73" s="2">
        <v>1000</v>
      </c>
      <c r="W73" s="2">
        <v>6600</v>
      </c>
      <c r="X73">
        <v>12.691000000000001</v>
      </c>
      <c r="Y73" s="51">
        <f t="shared" si="12"/>
        <v>12.703690999999999</v>
      </c>
      <c r="Z73" s="1">
        <v>432</v>
      </c>
      <c r="AA73" s="2">
        <v>1500</v>
      </c>
      <c r="AB73" s="2">
        <v>6600</v>
      </c>
      <c r="AC73">
        <v>12.923</v>
      </c>
      <c r="AD73" s="51">
        <f t="shared" si="13"/>
        <v>12.716232</v>
      </c>
      <c r="AE73" s="1">
        <v>552</v>
      </c>
      <c r="AF73" s="2">
        <v>2700</v>
      </c>
      <c r="AG73" s="2">
        <v>6600</v>
      </c>
      <c r="AH73">
        <v>12.617000000000001</v>
      </c>
      <c r="AI73" s="51">
        <f t="shared" si="14"/>
        <v>12.722234</v>
      </c>
      <c r="AJ73" s="1">
        <v>672</v>
      </c>
      <c r="AK73" s="2">
        <v>3200</v>
      </c>
      <c r="AL73" s="2">
        <v>6600</v>
      </c>
      <c r="AM73">
        <v>12.893000000000001</v>
      </c>
      <c r="AN73" s="51">
        <f t="shared" si="15"/>
        <v>12.728033</v>
      </c>
    </row>
    <row r="74" spans="21:40" x14ac:dyDescent="0.25">
      <c r="U74" s="1">
        <v>313</v>
      </c>
      <c r="V74" s="2">
        <v>1000</v>
      </c>
      <c r="W74" s="2">
        <v>6625</v>
      </c>
      <c r="X74">
        <v>12.72</v>
      </c>
      <c r="Y74" s="51">
        <f t="shared" si="12"/>
        <v>12.732719999999999</v>
      </c>
      <c r="Z74" s="1">
        <v>433</v>
      </c>
      <c r="AA74" s="2">
        <v>1500</v>
      </c>
      <c r="AB74" s="2">
        <v>6625</v>
      </c>
      <c r="AC74">
        <v>12.942</v>
      </c>
      <c r="AD74" s="51">
        <f t="shared" si="13"/>
        <v>12.734928</v>
      </c>
      <c r="AE74" s="1">
        <v>553</v>
      </c>
      <c r="AF74" s="2">
        <v>2700</v>
      </c>
      <c r="AG74" s="2">
        <v>6625</v>
      </c>
      <c r="AH74">
        <v>12.617000000000001</v>
      </c>
      <c r="AI74" s="51">
        <f t="shared" si="14"/>
        <v>12.722234</v>
      </c>
      <c r="AJ74" s="1">
        <v>673</v>
      </c>
      <c r="AK74" s="2">
        <v>3200</v>
      </c>
      <c r="AL74" s="2">
        <v>6625</v>
      </c>
      <c r="AM74">
        <v>12.872999999999999</v>
      </c>
      <c r="AN74" s="51">
        <f t="shared" si="15"/>
        <v>12.708412999999998</v>
      </c>
    </row>
    <row r="75" spans="21:40" x14ac:dyDescent="0.25">
      <c r="U75" s="1">
        <v>314</v>
      </c>
      <c r="V75" s="2">
        <v>1000</v>
      </c>
      <c r="W75" s="2">
        <v>6650</v>
      </c>
      <c r="X75">
        <v>12.686</v>
      </c>
      <c r="Y75" s="51">
        <f t="shared" si="12"/>
        <v>12.698685999999999</v>
      </c>
      <c r="Z75" s="1">
        <v>434</v>
      </c>
      <c r="AA75" s="2">
        <v>1500</v>
      </c>
      <c r="AB75" s="2">
        <v>6650</v>
      </c>
      <c r="AC75">
        <v>12.933</v>
      </c>
      <c r="AD75" s="51">
        <f t="shared" si="13"/>
        <v>12.726072</v>
      </c>
      <c r="AE75" s="1">
        <v>554</v>
      </c>
      <c r="AF75" s="2">
        <v>2700</v>
      </c>
      <c r="AG75" s="2">
        <v>6650</v>
      </c>
      <c r="AH75">
        <v>12.597</v>
      </c>
      <c r="AI75" s="51">
        <f t="shared" si="14"/>
        <v>12.702194</v>
      </c>
      <c r="AJ75" s="1">
        <v>674</v>
      </c>
      <c r="AK75" s="2">
        <v>3200</v>
      </c>
      <c r="AL75" s="2">
        <v>6650</v>
      </c>
      <c r="AM75">
        <v>12.878</v>
      </c>
      <c r="AN75" s="51">
        <f t="shared" si="15"/>
        <v>12.713317999999999</v>
      </c>
    </row>
    <row r="76" spans="21:40" x14ac:dyDescent="0.25">
      <c r="U76" s="1">
        <v>315</v>
      </c>
      <c r="V76" s="2">
        <v>1000</v>
      </c>
      <c r="W76" s="2">
        <v>6675</v>
      </c>
      <c r="X76">
        <v>12.701000000000001</v>
      </c>
      <c r="Y76" s="51">
        <f t="shared" si="12"/>
        <v>12.713700999999999</v>
      </c>
      <c r="Z76" s="1">
        <v>435</v>
      </c>
      <c r="AA76" s="2">
        <v>1500</v>
      </c>
      <c r="AB76" s="2">
        <v>6675</v>
      </c>
      <c r="AC76">
        <v>12.938000000000001</v>
      </c>
      <c r="AD76" s="51">
        <f t="shared" si="13"/>
        <v>12.730992000000001</v>
      </c>
      <c r="AE76" s="1">
        <v>555</v>
      </c>
      <c r="AF76" s="2">
        <v>2700</v>
      </c>
      <c r="AG76" s="2">
        <v>6675</v>
      </c>
      <c r="AH76">
        <v>12.617000000000001</v>
      </c>
      <c r="AI76" s="51">
        <f t="shared" si="14"/>
        <v>12.722234</v>
      </c>
      <c r="AJ76" s="1">
        <v>675</v>
      </c>
      <c r="AK76" s="2">
        <v>3200</v>
      </c>
      <c r="AL76" s="2">
        <v>6675</v>
      </c>
      <c r="AM76">
        <v>12.863</v>
      </c>
      <c r="AN76" s="51">
        <f t="shared" si="15"/>
        <v>12.698602999999999</v>
      </c>
    </row>
    <row r="77" spans="21:40" x14ac:dyDescent="0.25">
      <c r="U77" s="1">
        <v>316</v>
      </c>
      <c r="V77" s="2">
        <v>1000</v>
      </c>
      <c r="W77" s="2">
        <v>6700</v>
      </c>
      <c r="X77">
        <v>12.676</v>
      </c>
      <c r="Y77" s="51">
        <f t="shared" si="12"/>
        <v>12.688675999999999</v>
      </c>
      <c r="Z77" s="1">
        <v>436</v>
      </c>
      <c r="AA77" s="2">
        <v>1500</v>
      </c>
      <c r="AB77" s="2">
        <v>6700</v>
      </c>
      <c r="AC77">
        <v>12.933</v>
      </c>
      <c r="AD77" s="51">
        <f t="shared" si="13"/>
        <v>12.726072</v>
      </c>
      <c r="AE77" s="1">
        <v>556</v>
      </c>
      <c r="AF77" s="2">
        <v>2700</v>
      </c>
      <c r="AG77" s="2">
        <v>6700</v>
      </c>
      <c r="AH77">
        <v>12.606999999999999</v>
      </c>
      <c r="AI77" s="51">
        <f t="shared" si="14"/>
        <v>12.712213999999999</v>
      </c>
      <c r="AJ77" s="1">
        <v>676</v>
      </c>
      <c r="AK77" s="2">
        <v>3200</v>
      </c>
      <c r="AL77" s="2">
        <v>6700</v>
      </c>
      <c r="AM77">
        <v>12.872999999999999</v>
      </c>
      <c r="AN77" s="51">
        <f t="shared" si="15"/>
        <v>12.708412999999998</v>
      </c>
    </row>
    <row r="78" spans="21:40" x14ac:dyDescent="0.25">
      <c r="U78" s="1">
        <v>317</v>
      </c>
      <c r="V78" s="2">
        <v>1000</v>
      </c>
      <c r="W78" s="2">
        <v>6725</v>
      </c>
      <c r="X78">
        <v>12.715</v>
      </c>
      <c r="Y78" s="51">
        <f t="shared" si="12"/>
        <v>12.727714999999998</v>
      </c>
      <c r="Z78" s="1">
        <v>437</v>
      </c>
      <c r="AA78" s="2">
        <v>1500</v>
      </c>
      <c r="AB78" s="2">
        <v>6725</v>
      </c>
      <c r="AC78">
        <v>12.917999999999999</v>
      </c>
      <c r="AD78" s="51">
        <f t="shared" si="13"/>
        <v>12.711312</v>
      </c>
      <c r="AE78" s="1">
        <v>557</v>
      </c>
      <c r="AF78" s="2">
        <v>2700</v>
      </c>
      <c r="AG78" s="2">
        <v>6725</v>
      </c>
      <c r="AH78">
        <v>12.631</v>
      </c>
      <c r="AI78" s="51">
        <f t="shared" si="14"/>
        <v>12.736262</v>
      </c>
      <c r="AJ78" s="1">
        <v>677</v>
      </c>
      <c r="AK78" s="2">
        <v>3200</v>
      </c>
      <c r="AL78" s="2">
        <v>6725</v>
      </c>
      <c r="AM78">
        <v>12.863</v>
      </c>
      <c r="AN78" s="51">
        <f t="shared" si="15"/>
        <v>12.698602999999999</v>
      </c>
    </row>
    <row r="79" spans="21:40" x14ac:dyDescent="0.25">
      <c r="U79" s="1">
        <v>318</v>
      </c>
      <c r="V79" s="2">
        <v>1000</v>
      </c>
      <c r="W79" s="2">
        <v>6750</v>
      </c>
      <c r="X79">
        <v>12.676</v>
      </c>
      <c r="Y79" s="51">
        <f t="shared" si="12"/>
        <v>12.688675999999999</v>
      </c>
      <c r="Z79" s="1">
        <v>438</v>
      </c>
      <c r="AA79" s="2">
        <v>1500</v>
      </c>
      <c r="AB79" s="2">
        <v>6750</v>
      </c>
      <c r="AC79">
        <v>12.942</v>
      </c>
      <c r="AD79" s="51">
        <f t="shared" si="13"/>
        <v>12.734928</v>
      </c>
      <c r="AE79" s="1">
        <v>558</v>
      </c>
      <c r="AF79" s="2">
        <v>2700</v>
      </c>
      <c r="AG79" s="2">
        <v>6750</v>
      </c>
      <c r="AH79">
        <v>12.617000000000001</v>
      </c>
      <c r="AI79" s="51">
        <f t="shared" si="14"/>
        <v>12.722234</v>
      </c>
      <c r="AJ79" s="1">
        <v>678</v>
      </c>
      <c r="AK79" s="2">
        <v>3200</v>
      </c>
      <c r="AL79" s="2">
        <v>6750</v>
      </c>
      <c r="AM79">
        <v>12.888</v>
      </c>
      <c r="AN79" s="51">
        <f t="shared" si="15"/>
        <v>12.723127999999999</v>
      </c>
    </row>
    <row r="80" spans="21:40" x14ac:dyDescent="0.25">
      <c r="U80" s="1">
        <v>319</v>
      </c>
      <c r="V80" s="2">
        <v>1000</v>
      </c>
      <c r="W80" s="2">
        <v>6775</v>
      </c>
      <c r="X80">
        <v>12.701000000000001</v>
      </c>
      <c r="Y80" s="51">
        <f t="shared" si="12"/>
        <v>12.713700999999999</v>
      </c>
      <c r="Z80" s="1">
        <v>439</v>
      </c>
      <c r="AA80" s="2">
        <v>1500</v>
      </c>
      <c r="AB80" s="2">
        <v>6775</v>
      </c>
      <c r="AC80">
        <v>12.938000000000001</v>
      </c>
      <c r="AD80" s="51">
        <f t="shared" si="13"/>
        <v>12.730992000000001</v>
      </c>
      <c r="AE80" s="1">
        <v>559</v>
      </c>
      <c r="AF80" s="2">
        <v>2700</v>
      </c>
      <c r="AG80" s="2">
        <v>6775</v>
      </c>
      <c r="AH80">
        <v>12.622</v>
      </c>
      <c r="AI80" s="51">
        <f t="shared" si="14"/>
        <v>12.727244000000001</v>
      </c>
      <c r="AJ80" s="1">
        <v>679</v>
      </c>
      <c r="AK80" s="2">
        <v>3200</v>
      </c>
      <c r="AL80" s="2">
        <v>6775</v>
      </c>
      <c r="AM80">
        <v>12.872999999999999</v>
      </c>
      <c r="AN80" s="51">
        <f t="shared" si="15"/>
        <v>12.708412999999998</v>
      </c>
    </row>
    <row r="81" spans="21:40" x14ac:dyDescent="0.25">
      <c r="U81" s="1">
        <v>320</v>
      </c>
      <c r="V81" s="2">
        <v>1000</v>
      </c>
      <c r="W81" s="2">
        <v>6800</v>
      </c>
      <c r="X81">
        <v>12.705</v>
      </c>
      <c r="Y81" s="51">
        <f t="shared" si="12"/>
        <v>12.717704999999999</v>
      </c>
      <c r="Z81" s="1">
        <v>440</v>
      </c>
      <c r="AA81" s="2">
        <v>1500</v>
      </c>
      <c r="AB81" s="2">
        <v>6800</v>
      </c>
      <c r="AC81">
        <v>12.928000000000001</v>
      </c>
      <c r="AD81" s="51">
        <f t="shared" si="13"/>
        <v>12.721152</v>
      </c>
      <c r="AE81" s="1">
        <v>560</v>
      </c>
      <c r="AF81" s="2">
        <v>2700</v>
      </c>
      <c r="AG81" s="2">
        <v>6800</v>
      </c>
      <c r="AH81">
        <v>12.587</v>
      </c>
      <c r="AI81" s="51">
        <f t="shared" si="14"/>
        <v>12.692174</v>
      </c>
      <c r="AJ81" s="1">
        <v>680</v>
      </c>
      <c r="AK81" s="2">
        <v>3200</v>
      </c>
      <c r="AL81" s="2">
        <v>6800</v>
      </c>
      <c r="AM81">
        <v>12.888</v>
      </c>
      <c r="AN81" s="51">
        <f t="shared" si="15"/>
        <v>12.723127999999999</v>
      </c>
    </row>
    <row r="82" spans="21:40" x14ac:dyDescent="0.25">
      <c r="U82" s="1">
        <v>321</v>
      </c>
      <c r="V82" s="2">
        <v>1000</v>
      </c>
      <c r="W82" s="2">
        <v>6825</v>
      </c>
      <c r="X82">
        <v>12.705</v>
      </c>
      <c r="Y82" s="51">
        <f t="shared" si="12"/>
        <v>12.717704999999999</v>
      </c>
      <c r="Z82" s="1">
        <v>441</v>
      </c>
      <c r="AA82" s="2">
        <v>1500</v>
      </c>
      <c r="AB82" s="2">
        <v>6825</v>
      </c>
      <c r="AC82">
        <v>12.928000000000001</v>
      </c>
      <c r="AD82" s="51">
        <f t="shared" si="13"/>
        <v>12.721152</v>
      </c>
      <c r="AE82" s="1">
        <v>561</v>
      </c>
      <c r="AF82" s="2">
        <v>2700</v>
      </c>
      <c r="AG82" s="2">
        <v>6825</v>
      </c>
      <c r="AH82">
        <v>12.602</v>
      </c>
      <c r="AI82" s="51">
        <f t="shared" si="14"/>
        <v>12.707204000000001</v>
      </c>
      <c r="AJ82" s="1">
        <v>681</v>
      </c>
      <c r="AK82" s="2">
        <v>3200</v>
      </c>
      <c r="AL82" s="2">
        <v>6825</v>
      </c>
      <c r="AM82">
        <v>12.898</v>
      </c>
      <c r="AN82" s="51">
        <f t="shared" si="15"/>
        <v>12.732937999999999</v>
      </c>
    </row>
    <row r="83" spans="21:40" x14ac:dyDescent="0.25">
      <c r="U83" s="1">
        <v>322</v>
      </c>
      <c r="V83" s="2">
        <v>1000</v>
      </c>
      <c r="W83" s="2">
        <v>6850</v>
      </c>
      <c r="X83">
        <v>12.696</v>
      </c>
      <c r="Y83" s="51">
        <f t="shared" si="12"/>
        <v>12.708695999999998</v>
      </c>
      <c r="Z83" s="1">
        <v>442</v>
      </c>
      <c r="AA83" s="2">
        <v>1500</v>
      </c>
      <c r="AB83" s="2">
        <v>6850</v>
      </c>
      <c r="AC83">
        <v>12.946999999999999</v>
      </c>
      <c r="AD83" s="51">
        <f t="shared" si="13"/>
        <v>12.739847999999999</v>
      </c>
      <c r="AE83" s="1">
        <v>562</v>
      </c>
      <c r="AF83" s="2">
        <v>2700</v>
      </c>
      <c r="AG83" s="2">
        <v>6850</v>
      </c>
      <c r="AH83">
        <v>12.602</v>
      </c>
      <c r="AI83" s="51">
        <f t="shared" si="14"/>
        <v>12.707204000000001</v>
      </c>
      <c r="AJ83" s="1">
        <v>682</v>
      </c>
      <c r="AK83" s="2">
        <v>3200</v>
      </c>
      <c r="AL83" s="2">
        <v>6850</v>
      </c>
      <c r="AM83">
        <v>12.907999999999999</v>
      </c>
      <c r="AN83" s="51">
        <f t="shared" si="15"/>
        <v>12.742747999999999</v>
      </c>
    </row>
    <row r="84" spans="21:40" x14ac:dyDescent="0.25">
      <c r="U84" s="1">
        <v>323</v>
      </c>
      <c r="V84" s="2">
        <v>1000</v>
      </c>
      <c r="W84" s="2">
        <v>6875</v>
      </c>
      <c r="X84">
        <v>12.71</v>
      </c>
      <c r="Y84" s="51">
        <f t="shared" si="12"/>
        <v>12.722709999999999</v>
      </c>
      <c r="Z84" s="1">
        <v>443</v>
      </c>
      <c r="AA84" s="2">
        <v>1500</v>
      </c>
      <c r="AB84" s="2">
        <v>6875</v>
      </c>
      <c r="AC84">
        <v>12.946999999999999</v>
      </c>
      <c r="AD84" s="51">
        <f t="shared" si="13"/>
        <v>12.739847999999999</v>
      </c>
      <c r="AE84" s="1">
        <v>563</v>
      </c>
      <c r="AF84" s="2">
        <v>2700</v>
      </c>
      <c r="AG84" s="2">
        <v>6875</v>
      </c>
      <c r="AH84">
        <v>12.622</v>
      </c>
      <c r="AI84" s="51">
        <f t="shared" si="14"/>
        <v>12.727244000000001</v>
      </c>
      <c r="AJ84" s="1">
        <v>683</v>
      </c>
      <c r="AK84" s="2">
        <v>3200</v>
      </c>
      <c r="AL84" s="2">
        <v>6875</v>
      </c>
      <c r="AM84">
        <v>12.898</v>
      </c>
      <c r="AN84" s="51">
        <f t="shared" si="15"/>
        <v>12.732937999999999</v>
      </c>
    </row>
    <row r="85" spans="21:40" x14ac:dyDescent="0.25">
      <c r="U85" s="1">
        <v>324</v>
      </c>
      <c r="V85" s="2">
        <v>1000</v>
      </c>
      <c r="W85" s="2">
        <v>6900</v>
      </c>
      <c r="X85">
        <v>12.696</v>
      </c>
      <c r="Y85" s="51">
        <f t="shared" si="12"/>
        <v>12.708695999999998</v>
      </c>
      <c r="Z85" s="1">
        <v>444</v>
      </c>
      <c r="AA85" s="2">
        <v>1500</v>
      </c>
      <c r="AB85" s="2">
        <v>6900</v>
      </c>
      <c r="AC85">
        <v>12.946999999999999</v>
      </c>
      <c r="AD85" s="51">
        <f t="shared" si="13"/>
        <v>12.739847999999999</v>
      </c>
      <c r="AE85" s="1">
        <v>564</v>
      </c>
      <c r="AF85" s="2">
        <v>2700</v>
      </c>
      <c r="AG85" s="2">
        <v>6900</v>
      </c>
      <c r="AH85">
        <v>12.587</v>
      </c>
      <c r="AI85" s="51">
        <f t="shared" si="14"/>
        <v>12.692174</v>
      </c>
      <c r="AJ85" s="1">
        <v>684</v>
      </c>
      <c r="AK85" s="2">
        <v>3200</v>
      </c>
      <c r="AL85" s="2">
        <v>6900</v>
      </c>
      <c r="AM85">
        <v>12.882999999999999</v>
      </c>
      <c r="AN85" s="51">
        <f t="shared" si="15"/>
        <v>12.718222999999998</v>
      </c>
    </row>
    <row r="86" spans="21:40" x14ac:dyDescent="0.25">
      <c r="U86" s="1">
        <v>325</v>
      </c>
      <c r="V86" s="2">
        <v>1000</v>
      </c>
      <c r="W86" s="2">
        <v>6925</v>
      </c>
      <c r="X86">
        <v>12.701000000000001</v>
      </c>
      <c r="Y86" s="51">
        <f t="shared" si="12"/>
        <v>12.713700999999999</v>
      </c>
      <c r="Z86" s="1">
        <v>445</v>
      </c>
      <c r="AA86" s="2">
        <v>1500</v>
      </c>
      <c r="AB86" s="2">
        <v>6925</v>
      </c>
      <c r="AC86">
        <v>12.933</v>
      </c>
      <c r="AD86" s="51">
        <f t="shared" si="13"/>
        <v>12.726072</v>
      </c>
      <c r="AE86" s="1">
        <v>565</v>
      </c>
      <c r="AF86" s="2">
        <v>2700</v>
      </c>
      <c r="AG86" s="2">
        <v>6925</v>
      </c>
      <c r="AH86">
        <v>12.606999999999999</v>
      </c>
      <c r="AI86" s="51">
        <f t="shared" si="14"/>
        <v>12.712213999999999</v>
      </c>
      <c r="AJ86" s="1">
        <v>685</v>
      </c>
      <c r="AK86" s="2">
        <v>3200</v>
      </c>
      <c r="AL86" s="2">
        <v>6925</v>
      </c>
      <c r="AM86">
        <v>12.882999999999999</v>
      </c>
      <c r="AN86" s="51">
        <f t="shared" si="15"/>
        <v>12.718222999999998</v>
      </c>
    </row>
    <row r="87" spans="21:40" x14ac:dyDescent="0.25">
      <c r="U87" s="1">
        <v>326</v>
      </c>
      <c r="V87" s="2">
        <v>1000</v>
      </c>
      <c r="W87" s="2">
        <v>6950</v>
      </c>
      <c r="X87">
        <v>12.661</v>
      </c>
      <c r="Y87" s="51">
        <f t="shared" si="12"/>
        <v>12.673660999999997</v>
      </c>
      <c r="Z87" s="1">
        <v>446</v>
      </c>
      <c r="AA87" s="2">
        <v>1500</v>
      </c>
      <c r="AB87" s="2">
        <v>6950</v>
      </c>
      <c r="AC87">
        <v>12.946999999999999</v>
      </c>
      <c r="AD87" s="51">
        <f t="shared" si="13"/>
        <v>12.739847999999999</v>
      </c>
      <c r="AE87" s="1">
        <v>566</v>
      </c>
      <c r="AF87" s="2">
        <v>2700</v>
      </c>
      <c r="AG87" s="2">
        <v>6950</v>
      </c>
      <c r="AH87">
        <v>12.617000000000001</v>
      </c>
      <c r="AI87" s="51">
        <f t="shared" si="14"/>
        <v>12.722234</v>
      </c>
      <c r="AJ87" s="1">
        <v>686</v>
      </c>
      <c r="AK87" s="2">
        <v>3200</v>
      </c>
      <c r="AL87" s="2">
        <v>6950</v>
      </c>
      <c r="AM87">
        <v>12.882999999999999</v>
      </c>
      <c r="AN87" s="51">
        <f t="shared" si="15"/>
        <v>12.718222999999998</v>
      </c>
    </row>
    <row r="88" spans="21:40" x14ac:dyDescent="0.25">
      <c r="U88" s="1">
        <v>327</v>
      </c>
      <c r="V88" s="2">
        <v>1000</v>
      </c>
      <c r="W88" s="2">
        <v>6975</v>
      </c>
      <c r="X88">
        <v>12.725</v>
      </c>
      <c r="Y88" s="51">
        <f t="shared" si="12"/>
        <v>12.737724999999998</v>
      </c>
      <c r="Z88" s="1">
        <v>447</v>
      </c>
      <c r="AA88" s="2">
        <v>1500</v>
      </c>
      <c r="AB88" s="2">
        <v>6975</v>
      </c>
      <c r="AC88">
        <v>12.928000000000001</v>
      </c>
      <c r="AD88" s="51">
        <f t="shared" si="13"/>
        <v>12.721152</v>
      </c>
      <c r="AE88" s="1">
        <v>567</v>
      </c>
      <c r="AF88" s="2">
        <v>2700</v>
      </c>
      <c r="AG88" s="2">
        <v>6975</v>
      </c>
      <c r="AH88">
        <v>12.606999999999999</v>
      </c>
      <c r="AI88" s="51">
        <f t="shared" si="14"/>
        <v>12.712213999999999</v>
      </c>
      <c r="AJ88" s="1">
        <v>687</v>
      </c>
      <c r="AK88" s="2">
        <v>3200</v>
      </c>
      <c r="AL88" s="2">
        <v>6975</v>
      </c>
      <c r="AM88">
        <v>12.913</v>
      </c>
      <c r="AN88" s="51">
        <f t="shared" si="15"/>
        <v>12.747653</v>
      </c>
    </row>
    <row r="89" spans="21:40" x14ac:dyDescent="0.25">
      <c r="U89" s="1">
        <v>328</v>
      </c>
      <c r="V89" s="2">
        <v>1000</v>
      </c>
      <c r="W89" s="2">
        <v>7000</v>
      </c>
      <c r="X89">
        <v>12.696</v>
      </c>
      <c r="Y89" s="51">
        <f t="shared" si="12"/>
        <v>12.708695999999998</v>
      </c>
      <c r="Z89" s="1">
        <v>448</v>
      </c>
      <c r="AA89" s="2">
        <v>1500</v>
      </c>
      <c r="AB89" s="2">
        <v>7000</v>
      </c>
      <c r="AC89">
        <v>12.946999999999999</v>
      </c>
      <c r="AD89" s="51">
        <f t="shared" si="13"/>
        <v>12.739847999999999</v>
      </c>
      <c r="AE89" s="1">
        <v>568</v>
      </c>
      <c r="AF89" s="2">
        <v>2700</v>
      </c>
      <c r="AG89" s="2">
        <v>7000</v>
      </c>
      <c r="AH89">
        <v>12.627000000000001</v>
      </c>
      <c r="AI89" s="51">
        <f t="shared" si="14"/>
        <v>12.732254000000001</v>
      </c>
      <c r="AJ89" s="1">
        <v>688</v>
      </c>
      <c r="AK89" s="2">
        <v>3200</v>
      </c>
      <c r="AL89" s="2">
        <v>7000</v>
      </c>
      <c r="AM89">
        <v>12.878</v>
      </c>
      <c r="AN89" s="51">
        <f t="shared" si="15"/>
        <v>12.713317999999999</v>
      </c>
    </row>
    <row r="90" spans="21:40" x14ac:dyDescent="0.25">
      <c r="U90" s="1">
        <v>329</v>
      </c>
      <c r="V90" s="2">
        <v>1000</v>
      </c>
      <c r="W90" s="2">
        <v>7025</v>
      </c>
      <c r="X90">
        <v>12.705</v>
      </c>
      <c r="Y90" s="51">
        <f t="shared" si="12"/>
        <v>12.717704999999999</v>
      </c>
      <c r="Z90" s="1">
        <v>449</v>
      </c>
      <c r="AA90" s="2">
        <v>1500</v>
      </c>
      <c r="AB90" s="2">
        <v>7025</v>
      </c>
      <c r="AC90">
        <v>12.946999999999999</v>
      </c>
      <c r="AD90" s="51">
        <f t="shared" si="13"/>
        <v>12.739847999999999</v>
      </c>
      <c r="AE90" s="1">
        <v>569</v>
      </c>
      <c r="AF90" s="2">
        <v>2700</v>
      </c>
      <c r="AG90" s="2">
        <v>7025</v>
      </c>
      <c r="AH90">
        <v>12.597</v>
      </c>
      <c r="AI90" s="51">
        <f t="shared" si="14"/>
        <v>12.702194</v>
      </c>
      <c r="AJ90" s="1">
        <v>689</v>
      </c>
      <c r="AK90" s="2">
        <v>3200</v>
      </c>
      <c r="AL90" s="2">
        <v>7025</v>
      </c>
      <c r="AM90">
        <v>12.888</v>
      </c>
      <c r="AN90" s="51">
        <f t="shared" si="15"/>
        <v>12.723127999999999</v>
      </c>
    </row>
    <row r="91" spans="21:40" x14ac:dyDescent="0.25">
      <c r="U91" s="1">
        <v>330</v>
      </c>
      <c r="V91" s="2">
        <v>1000</v>
      </c>
      <c r="W91" s="2">
        <v>7050</v>
      </c>
      <c r="X91">
        <v>12.71</v>
      </c>
      <c r="Y91" s="51">
        <f t="shared" si="12"/>
        <v>12.722709999999999</v>
      </c>
      <c r="Z91" s="1">
        <v>450</v>
      </c>
      <c r="AA91" s="2">
        <v>1500</v>
      </c>
      <c r="AB91" s="2">
        <v>7050</v>
      </c>
      <c r="AC91">
        <v>12.967000000000001</v>
      </c>
      <c r="AD91" s="51">
        <f t="shared" si="13"/>
        <v>12.759528</v>
      </c>
      <c r="AE91" s="1">
        <v>570</v>
      </c>
      <c r="AF91" s="2">
        <v>2700</v>
      </c>
      <c r="AG91" s="2">
        <v>7050</v>
      </c>
      <c r="AH91">
        <v>12.617000000000001</v>
      </c>
      <c r="AI91" s="51">
        <f t="shared" si="14"/>
        <v>12.722234</v>
      </c>
      <c r="AJ91" s="1">
        <v>690</v>
      </c>
      <c r="AK91" s="2">
        <v>3200</v>
      </c>
      <c r="AL91" s="2">
        <v>7050</v>
      </c>
      <c r="AM91">
        <v>12.913</v>
      </c>
      <c r="AN91" s="51">
        <f t="shared" si="15"/>
        <v>12.747653</v>
      </c>
    </row>
    <row r="92" spans="21:40" x14ac:dyDescent="0.25">
      <c r="U92" s="1">
        <v>331</v>
      </c>
      <c r="V92" s="2">
        <v>1000</v>
      </c>
      <c r="W92" s="2">
        <v>7075</v>
      </c>
      <c r="X92">
        <v>12.701000000000001</v>
      </c>
      <c r="Y92" s="51">
        <f t="shared" si="12"/>
        <v>12.713700999999999</v>
      </c>
      <c r="Z92" s="1">
        <v>451</v>
      </c>
      <c r="AA92" s="2">
        <v>1500</v>
      </c>
      <c r="AB92" s="2">
        <v>7075</v>
      </c>
      <c r="AC92">
        <v>12.917999999999999</v>
      </c>
      <c r="AD92" s="51">
        <f t="shared" si="13"/>
        <v>12.711312</v>
      </c>
      <c r="AE92" s="1">
        <v>571</v>
      </c>
      <c r="AF92" s="2">
        <v>2700</v>
      </c>
      <c r="AG92" s="2">
        <v>7075</v>
      </c>
      <c r="AH92">
        <v>12.622</v>
      </c>
      <c r="AI92" s="51">
        <f t="shared" si="14"/>
        <v>12.727244000000001</v>
      </c>
      <c r="AJ92" s="1">
        <v>691</v>
      </c>
      <c r="AK92" s="2">
        <v>3200</v>
      </c>
      <c r="AL92" s="2">
        <v>7075</v>
      </c>
      <c r="AM92">
        <v>12.907999999999999</v>
      </c>
      <c r="AN92" s="51">
        <f t="shared" si="15"/>
        <v>12.742747999999999</v>
      </c>
    </row>
    <row r="93" spans="21:40" x14ac:dyDescent="0.25">
      <c r="U93" s="1">
        <v>332</v>
      </c>
      <c r="V93" s="2">
        <v>1000</v>
      </c>
      <c r="W93" s="2">
        <v>7100</v>
      </c>
      <c r="X93">
        <v>12.701000000000001</v>
      </c>
      <c r="Y93" s="51">
        <f t="shared" si="12"/>
        <v>12.713700999999999</v>
      </c>
      <c r="Z93" s="1">
        <v>452</v>
      </c>
      <c r="AA93" s="2">
        <v>1500</v>
      </c>
      <c r="AB93" s="2">
        <v>7100</v>
      </c>
      <c r="AC93">
        <v>12.946999999999999</v>
      </c>
      <c r="AD93" s="51">
        <f t="shared" si="13"/>
        <v>12.739847999999999</v>
      </c>
      <c r="AE93" s="1">
        <v>572</v>
      </c>
      <c r="AF93" s="2">
        <v>2700</v>
      </c>
      <c r="AG93" s="2">
        <v>7100</v>
      </c>
      <c r="AH93">
        <v>12.641</v>
      </c>
      <c r="AI93" s="51">
        <f t="shared" si="14"/>
        <v>12.746282000000001</v>
      </c>
      <c r="AJ93" s="1">
        <v>692</v>
      </c>
      <c r="AK93" s="2">
        <v>3200</v>
      </c>
      <c r="AL93" s="2">
        <v>7100</v>
      </c>
      <c r="AM93">
        <v>12.893000000000001</v>
      </c>
      <c r="AN93" s="51">
        <f t="shared" si="15"/>
        <v>12.728033</v>
      </c>
    </row>
    <row r="94" spans="21:40" x14ac:dyDescent="0.25">
      <c r="U94" s="1">
        <v>333</v>
      </c>
      <c r="V94" s="2">
        <v>1000</v>
      </c>
      <c r="W94" s="2">
        <v>7125</v>
      </c>
      <c r="X94">
        <v>12.71</v>
      </c>
      <c r="Y94" s="51">
        <f t="shared" si="12"/>
        <v>12.722709999999999</v>
      </c>
      <c r="Z94" s="1">
        <v>453</v>
      </c>
      <c r="AA94" s="2">
        <v>1500</v>
      </c>
      <c r="AB94" s="2">
        <v>7125</v>
      </c>
      <c r="AC94">
        <v>12.946999999999999</v>
      </c>
      <c r="AD94" s="51">
        <f t="shared" si="13"/>
        <v>12.739847999999999</v>
      </c>
      <c r="AE94" s="1">
        <v>573</v>
      </c>
      <c r="AF94" s="2">
        <v>2700</v>
      </c>
      <c r="AG94" s="2">
        <v>7125</v>
      </c>
      <c r="AH94">
        <v>12.606999999999999</v>
      </c>
      <c r="AI94" s="51">
        <f t="shared" si="14"/>
        <v>12.712213999999999</v>
      </c>
      <c r="AJ94" s="1">
        <v>693</v>
      </c>
      <c r="AK94" s="2">
        <v>3200</v>
      </c>
      <c r="AL94" s="2">
        <v>7125</v>
      </c>
      <c r="AM94">
        <v>12.907999999999999</v>
      </c>
      <c r="AN94" s="51">
        <f t="shared" si="15"/>
        <v>12.742747999999999</v>
      </c>
    </row>
    <row r="95" spans="21:40" x14ac:dyDescent="0.25">
      <c r="U95" s="1">
        <v>334</v>
      </c>
      <c r="V95" s="2">
        <v>1000</v>
      </c>
      <c r="W95" s="2">
        <v>7150</v>
      </c>
      <c r="X95">
        <v>12.701000000000001</v>
      </c>
      <c r="Y95" s="51">
        <f t="shared" si="12"/>
        <v>12.713700999999999</v>
      </c>
      <c r="Z95" s="1">
        <v>454</v>
      </c>
      <c r="AA95" s="2">
        <v>1500</v>
      </c>
      <c r="AB95" s="2">
        <v>7150</v>
      </c>
      <c r="AC95">
        <v>12.957000000000001</v>
      </c>
      <c r="AD95" s="51">
        <f t="shared" si="13"/>
        <v>12.749688000000001</v>
      </c>
      <c r="AE95" s="1">
        <v>574</v>
      </c>
      <c r="AF95" s="2">
        <v>2700</v>
      </c>
      <c r="AG95" s="2">
        <v>7150</v>
      </c>
      <c r="AH95">
        <v>12.622</v>
      </c>
      <c r="AI95" s="51">
        <f t="shared" si="14"/>
        <v>12.727244000000001</v>
      </c>
      <c r="AJ95" s="1">
        <v>694</v>
      </c>
      <c r="AK95" s="2">
        <v>3200</v>
      </c>
      <c r="AL95" s="2">
        <v>7150</v>
      </c>
      <c r="AM95">
        <v>12.893000000000001</v>
      </c>
      <c r="AN95" s="51">
        <f t="shared" si="15"/>
        <v>12.728033</v>
      </c>
    </row>
    <row r="96" spans="21:40" x14ac:dyDescent="0.25">
      <c r="U96" s="1">
        <v>335</v>
      </c>
      <c r="V96" s="2">
        <v>1000</v>
      </c>
      <c r="W96" s="2">
        <v>7175</v>
      </c>
      <c r="X96">
        <v>12.701000000000001</v>
      </c>
      <c r="Y96" s="51">
        <f t="shared" si="12"/>
        <v>12.713700999999999</v>
      </c>
      <c r="Z96" s="1">
        <v>455</v>
      </c>
      <c r="AA96" s="2">
        <v>1500</v>
      </c>
      <c r="AB96" s="2">
        <v>7175</v>
      </c>
      <c r="AC96">
        <v>12.946999999999999</v>
      </c>
      <c r="AD96" s="51">
        <f t="shared" si="13"/>
        <v>12.739847999999999</v>
      </c>
      <c r="AE96" s="1">
        <v>575</v>
      </c>
      <c r="AF96" s="2">
        <v>2700</v>
      </c>
      <c r="AG96" s="2">
        <v>7175</v>
      </c>
      <c r="AH96">
        <v>12.617000000000001</v>
      </c>
      <c r="AI96" s="51">
        <f t="shared" si="14"/>
        <v>12.722234</v>
      </c>
      <c r="AJ96" s="1">
        <v>695</v>
      </c>
      <c r="AK96" s="2">
        <v>3200</v>
      </c>
      <c r="AL96" s="2">
        <v>7175</v>
      </c>
      <c r="AM96">
        <v>12.898</v>
      </c>
      <c r="AN96" s="51">
        <f t="shared" si="15"/>
        <v>12.732937999999999</v>
      </c>
    </row>
    <row r="97" spans="21:57" x14ac:dyDescent="0.25">
      <c r="U97" s="1">
        <v>336</v>
      </c>
      <c r="V97" s="2">
        <v>1000</v>
      </c>
      <c r="W97" s="2">
        <v>7200</v>
      </c>
      <c r="X97">
        <v>12.72</v>
      </c>
      <c r="Y97" s="51">
        <f t="shared" si="12"/>
        <v>12.732719999999999</v>
      </c>
      <c r="Z97" s="1">
        <v>456</v>
      </c>
      <c r="AA97" s="2">
        <v>1500</v>
      </c>
      <c r="AB97" s="2">
        <v>7200</v>
      </c>
      <c r="AC97">
        <v>12.938000000000001</v>
      </c>
      <c r="AD97" s="51">
        <f t="shared" si="13"/>
        <v>12.730992000000001</v>
      </c>
      <c r="AE97" s="1">
        <v>576</v>
      </c>
      <c r="AF97" s="2">
        <v>2700</v>
      </c>
      <c r="AG97" s="2">
        <v>7200</v>
      </c>
      <c r="AH97">
        <v>12.622</v>
      </c>
      <c r="AI97" s="51">
        <f t="shared" si="14"/>
        <v>12.727244000000001</v>
      </c>
      <c r="AJ97" s="1">
        <v>696</v>
      </c>
      <c r="AK97" s="2">
        <v>3200</v>
      </c>
      <c r="AL97" s="2">
        <v>7200</v>
      </c>
      <c r="AM97">
        <v>12.917999999999999</v>
      </c>
      <c r="AN97" s="51">
        <f t="shared" si="15"/>
        <v>12.752557999999999</v>
      </c>
    </row>
    <row r="98" spans="21:57" x14ac:dyDescent="0.25">
      <c r="U98" s="1">
        <v>337</v>
      </c>
      <c r="V98" s="2">
        <v>1000</v>
      </c>
      <c r="W98" s="2">
        <v>7225</v>
      </c>
      <c r="X98">
        <v>12.725</v>
      </c>
      <c r="Y98" s="51">
        <f t="shared" si="12"/>
        <v>12.737724999999998</v>
      </c>
      <c r="Z98" s="1">
        <v>457</v>
      </c>
      <c r="AA98" s="2">
        <v>1500</v>
      </c>
      <c r="AB98" s="2">
        <v>7225</v>
      </c>
      <c r="AC98">
        <v>12.952</v>
      </c>
      <c r="AD98" s="51">
        <f t="shared" si="13"/>
        <v>12.744768000000001</v>
      </c>
      <c r="AE98" s="1">
        <v>577</v>
      </c>
      <c r="AF98" s="2">
        <v>2700</v>
      </c>
      <c r="AG98" s="2">
        <v>7225</v>
      </c>
      <c r="AH98">
        <v>12.627000000000001</v>
      </c>
      <c r="AI98" s="51">
        <f t="shared" si="14"/>
        <v>12.732254000000001</v>
      </c>
      <c r="AJ98" s="1">
        <v>697</v>
      </c>
      <c r="AK98" s="2">
        <v>3200</v>
      </c>
      <c r="AL98" s="2">
        <v>7225</v>
      </c>
      <c r="AM98">
        <v>12.913</v>
      </c>
      <c r="AN98" s="51">
        <f t="shared" si="15"/>
        <v>12.747653</v>
      </c>
    </row>
    <row r="99" spans="21:57" x14ac:dyDescent="0.25">
      <c r="U99" s="1">
        <v>338</v>
      </c>
      <c r="V99" s="2">
        <v>1000</v>
      </c>
      <c r="W99" s="2">
        <v>7250</v>
      </c>
      <c r="X99">
        <v>12.725</v>
      </c>
      <c r="Y99" s="51">
        <f t="shared" si="12"/>
        <v>12.737724999999998</v>
      </c>
      <c r="Z99" s="1">
        <v>458</v>
      </c>
      <c r="AA99" s="2">
        <v>1500</v>
      </c>
      <c r="AB99" s="2">
        <v>7250</v>
      </c>
      <c r="AC99">
        <v>12.938000000000001</v>
      </c>
      <c r="AD99" s="51">
        <f t="shared" si="13"/>
        <v>12.730992000000001</v>
      </c>
      <c r="AE99" s="1">
        <v>578</v>
      </c>
      <c r="AF99" s="2">
        <v>2700</v>
      </c>
      <c r="AG99" s="2">
        <v>7250</v>
      </c>
      <c r="AH99">
        <v>12.627000000000001</v>
      </c>
      <c r="AI99" s="51">
        <f t="shared" si="14"/>
        <v>12.732254000000001</v>
      </c>
      <c r="AJ99" s="1">
        <v>698</v>
      </c>
      <c r="AK99" s="2">
        <v>3200</v>
      </c>
      <c r="AL99" s="2">
        <v>7250</v>
      </c>
      <c r="AM99">
        <v>12.882999999999999</v>
      </c>
      <c r="AN99" s="51">
        <f t="shared" si="15"/>
        <v>12.718222999999998</v>
      </c>
    </row>
    <row r="100" spans="21:57" x14ac:dyDescent="0.25">
      <c r="U100" s="1">
        <v>339</v>
      </c>
      <c r="V100" s="2">
        <v>1000</v>
      </c>
      <c r="W100" s="2">
        <v>7275</v>
      </c>
      <c r="X100">
        <v>12.725</v>
      </c>
      <c r="Y100" s="51">
        <f t="shared" si="12"/>
        <v>12.737724999999998</v>
      </c>
      <c r="Z100" s="1">
        <v>459</v>
      </c>
      <c r="AA100" s="2">
        <v>1500</v>
      </c>
      <c r="AB100" s="2">
        <v>7275</v>
      </c>
      <c r="AC100">
        <v>12.981999999999999</v>
      </c>
      <c r="AD100" s="51">
        <f t="shared" si="13"/>
        <v>12.774287999999999</v>
      </c>
      <c r="AE100" s="1">
        <v>579</v>
      </c>
      <c r="AF100" s="2">
        <v>2700</v>
      </c>
      <c r="AG100" s="2">
        <v>7275</v>
      </c>
      <c r="AH100">
        <v>12.622</v>
      </c>
      <c r="AI100" s="51">
        <f t="shared" si="14"/>
        <v>12.727244000000001</v>
      </c>
      <c r="AJ100" s="1">
        <v>699</v>
      </c>
      <c r="AK100" s="2">
        <v>3200</v>
      </c>
      <c r="AL100" s="2">
        <v>7275</v>
      </c>
      <c r="AM100">
        <v>12.928000000000001</v>
      </c>
      <c r="AN100" s="51">
        <f t="shared" si="15"/>
        <v>12.762368</v>
      </c>
    </row>
    <row r="101" spans="21:57" ht="17.25" thickBot="1" x14ac:dyDescent="0.3">
      <c r="U101" s="21">
        <v>340</v>
      </c>
      <c r="V101" s="22">
        <v>1000</v>
      </c>
      <c r="W101" s="22">
        <v>7300</v>
      </c>
      <c r="X101">
        <v>12.72</v>
      </c>
      <c r="Y101" s="52">
        <f t="shared" si="12"/>
        <v>12.732719999999999</v>
      </c>
      <c r="Z101" s="21">
        <v>460</v>
      </c>
      <c r="AA101" s="22">
        <v>1500</v>
      </c>
      <c r="AB101" s="22">
        <v>7300</v>
      </c>
      <c r="AC101">
        <v>12.967000000000001</v>
      </c>
      <c r="AD101" s="52">
        <f t="shared" si="13"/>
        <v>12.759528</v>
      </c>
      <c r="AE101" s="21">
        <v>580</v>
      </c>
      <c r="AF101" s="22">
        <v>2700</v>
      </c>
      <c r="AG101" s="22">
        <v>7300</v>
      </c>
      <c r="AH101">
        <v>12.635999999999999</v>
      </c>
      <c r="AI101" s="52">
        <f t="shared" si="14"/>
        <v>12.741271999999999</v>
      </c>
      <c r="AJ101" s="21">
        <v>700</v>
      </c>
      <c r="AK101" s="22">
        <v>3200</v>
      </c>
      <c r="AL101" s="22">
        <v>7300</v>
      </c>
      <c r="AM101">
        <v>12.882999999999999</v>
      </c>
      <c r="AN101" s="52">
        <f t="shared" si="15"/>
        <v>12.718222999999998</v>
      </c>
      <c r="AP101" s="1">
        <v>340</v>
      </c>
      <c r="AQ101" s="2">
        <v>1000</v>
      </c>
      <c r="AR101" s="2">
        <v>7300</v>
      </c>
      <c r="AS101" s="4">
        <v>12.705</v>
      </c>
      <c r="AT101" s="1">
        <v>460</v>
      </c>
      <c r="AU101" s="2">
        <v>1500</v>
      </c>
      <c r="AV101" s="2">
        <v>7300</v>
      </c>
      <c r="AW101" s="4">
        <v>12.888</v>
      </c>
      <c r="AX101" s="1">
        <v>580</v>
      </c>
      <c r="AY101" s="2">
        <v>2700</v>
      </c>
      <c r="AZ101" s="2">
        <v>7300</v>
      </c>
      <c r="BA101" s="4">
        <v>12.571999999999999</v>
      </c>
      <c r="BB101" s="1">
        <v>700</v>
      </c>
      <c r="BC101" s="2">
        <v>3200</v>
      </c>
      <c r="BD101" s="2">
        <v>7300</v>
      </c>
      <c r="BE101" s="4">
        <v>12.882999999999999</v>
      </c>
    </row>
    <row r="102" spans="21:57" ht="17.25" thickTop="1" x14ac:dyDescent="0.25">
      <c r="U102" s="57">
        <v>341</v>
      </c>
      <c r="V102" s="58">
        <v>1000</v>
      </c>
      <c r="W102" s="58">
        <v>7325</v>
      </c>
      <c r="X102" s="65">
        <v>12.72</v>
      </c>
      <c r="Y102" s="61">
        <f t="shared" si="12"/>
        <v>12.732719999999999</v>
      </c>
      <c r="Z102" s="60">
        <v>461</v>
      </c>
      <c r="AA102" s="58">
        <v>1500</v>
      </c>
      <c r="AB102" s="58">
        <v>7325</v>
      </c>
      <c r="AC102" s="65">
        <v>12.928000000000001</v>
      </c>
      <c r="AD102" s="61">
        <f t="shared" si="13"/>
        <v>12.721152</v>
      </c>
      <c r="AE102" s="60">
        <v>581</v>
      </c>
      <c r="AF102" s="58">
        <v>2700</v>
      </c>
      <c r="AG102" s="58">
        <v>7325</v>
      </c>
      <c r="AH102" s="65">
        <v>12.606999999999999</v>
      </c>
      <c r="AI102" s="61">
        <f t="shared" si="14"/>
        <v>12.712213999999999</v>
      </c>
      <c r="AJ102" s="60">
        <v>701</v>
      </c>
      <c r="AK102" s="58">
        <v>3200</v>
      </c>
      <c r="AL102" s="58">
        <v>7325</v>
      </c>
      <c r="AM102" s="65">
        <v>12.903</v>
      </c>
      <c r="AN102" s="62">
        <f t="shared" si="15"/>
        <v>12.737843</v>
      </c>
      <c r="AP102" s="21">
        <v>341</v>
      </c>
      <c r="AQ102" s="22">
        <v>1000</v>
      </c>
      <c r="AR102" s="22">
        <v>7325</v>
      </c>
      <c r="AS102" s="37">
        <v>12.696</v>
      </c>
      <c r="AT102" s="21">
        <v>461</v>
      </c>
      <c r="AU102" s="22">
        <v>1500</v>
      </c>
      <c r="AV102" s="22">
        <v>7325</v>
      </c>
      <c r="AW102" s="37">
        <v>12.907999999999999</v>
      </c>
      <c r="AX102" s="21">
        <v>581</v>
      </c>
      <c r="AY102" s="22">
        <v>2700</v>
      </c>
      <c r="AZ102" s="22">
        <v>7325</v>
      </c>
      <c r="BA102" s="37">
        <v>12.597</v>
      </c>
      <c r="BB102" s="21">
        <v>701</v>
      </c>
      <c r="BC102" s="22">
        <v>3200</v>
      </c>
      <c r="BD102" s="22">
        <v>7325</v>
      </c>
      <c r="BE102" s="37">
        <v>12.863</v>
      </c>
    </row>
    <row r="103" spans="21:57" x14ac:dyDescent="0.25">
      <c r="U103" s="32">
        <v>342</v>
      </c>
      <c r="V103" s="2">
        <v>1000</v>
      </c>
      <c r="W103" s="2">
        <v>7350</v>
      </c>
      <c r="X103">
        <v>12.705</v>
      </c>
      <c r="Y103" s="51">
        <f t="shared" si="12"/>
        <v>12.717704999999999</v>
      </c>
      <c r="Z103" s="1">
        <v>462</v>
      </c>
      <c r="AA103" s="2">
        <v>1500</v>
      </c>
      <c r="AB103" s="2">
        <v>7350</v>
      </c>
      <c r="AC103">
        <v>12.952</v>
      </c>
      <c r="AD103" s="51">
        <f t="shared" si="13"/>
        <v>12.744768000000001</v>
      </c>
      <c r="AE103" s="1">
        <v>582</v>
      </c>
      <c r="AF103" s="2">
        <v>2700</v>
      </c>
      <c r="AG103" s="2">
        <v>7350</v>
      </c>
      <c r="AH103">
        <v>12.666</v>
      </c>
      <c r="AI103" s="51">
        <f t="shared" si="14"/>
        <v>12.771332000000001</v>
      </c>
      <c r="AJ103" s="1">
        <v>702</v>
      </c>
      <c r="AK103" s="2">
        <v>3200</v>
      </c>
      <c r="AL103" s="2">
        <v>7350</v>
      </c>
      <c r="AM103">
        <v>12.898</v>
      </c>
      <c r="AN103" s="63">
        <f t="shared" si="15"/>
        <v>12.732937999999999</v>
      </c>
      <c r="AP103" s="1">
        <v>342</v>
      </c>
      <c r="AQ103" s="2">
        <v>1000</v>
      </c>
      <c r="AR103" s="2">
        <v>7350</v>
      </c>
      <c r="AS103" s="4">
        <v>12.696</v>
      </c>
      <c r="AT103" s="1">
        <v>462</v>
      </c>
      <c r="AU103" s="2">
        <v>1500</v>
      </c>
      <c r="AV103" s="2">
        <v>7350</v>
      </c>
      <c r="AW103" s="4">
        <v>12.923</v>
      </c>
      <c r="AX103" s="1">
        <v>582</v>
      </c>
      <c r="AY103" s="2">
        <v>2700</v>
      </c>
      <c r="AZ103" s="2">
        <v>7350</v>
      </c>
      <c r="BA103" s="4">
        <v>12.602</v>
      </c>
      <c r="BB103" s="1">
        <v>702</v>
      </c>
      <c r="BC103" s="2">
        <v>3200</v>
      </c>
      <c r="BD103" s="2">
        <v>7350</v>
      </c>
      <c r="BE103" s="4">
        <v>12.839</v>
      </c>
    </row>
    <row r="104" spans="21:57" x14ac:dyDescent="0.25">
      <c r="U104" s="32">
        <v>343</v>
      </c>
      <c r="V104" s="2">
        <v>1000</v>
      </c>
      <c r="W104" s="2">
        <v>7375</v>
      </c>
      <c r="X104">
        <v>12.744999999999999</v>
      </c>
      <c r="Y104" s="51">
        <f t="shared" si="12"/>
        <v>12.757744999999998</v>
      </c>
      <c r="Z104" s="1">
        <v>463</v>
      </c>
      <c r="AA104" s="2">
        <v>1500</v>
      </c>
      <c r="AB104" s="2">
        <v>7375</v>
      </c>
      <c r="AC104">
        <v>12.987</v>
      </c>
      <c r="AD104" s="51">
        <f t="shared" si="13"/>
        <v>12.779208000000001</v>
      </c>
      <c r="AE104" s="1">
        <v>583</v>
      </c>
      <c r="AF104" s="2">
        <v>2700</v>
      </c>
      <c r="AG104" s="2">
        <v>7375</v>
      </c>
      <c r="AH104">
        <v>12.627000000000001</v>
      </c>
      <c r="AI104" s="51">
        <f t="shared" si="14"/>
        <v>12.732254000000001</v>
      </c>
      <c r="AJ104" s="1">
        <v>703</v>
      </c>
      <c r="AK104" s="2">
        <v>3200</v>
      </c>
      <c r="AL104" s="2">
        <v>7375</v>
      </c>
      <c r="AM104">
        <v>12.907999999999999</v>
      </c>
      <c r="AN104" s="63">
        <f t="shared" si="15"/>
        <v>12.742747999999999</v>
      </c>
      <c r="AP104" s="1">
        <v>343</v>
      </c>
      <c r="AQ104" s="2">
        <v>1000</v>
      </c>
      <c r="AR104" s="2">
        <v>7375</v>
      </c>
      <c r="AS104" s="4">
        <v>12.696</v>
      </c>
      <c r="AT104" s="1">
        <v>463</v>
      </c>
      <c r="AU104" s="2">
        <v>1500</v>
      </c>
      <c r="AV104" s="2">
        <v>7375</v>
      </c>
      <c r="AW104" s="4">
        <v>12.913</v>
      </c>
      <c r="AX104" s="1">
        <v>583</v>
      </c>
      <c r="AY104" s="2">
        <v>2700</v>
      </c>
      <c r="AZ104" s="2">
        <v>7375</v>
      </c>
      <c r="BA104" s="4">
        <v>12.656000000000001</v>
      </c>
      <c r="BB104" s="1">
        <v>703</v>
      </c>
      <c r="BC104" s="2">
        <v>3200</v>
      </c>
      <c r="BD104" s="2">
        <v>7375</v>
      </c>
      <c r="BE104" s="4">
        <v>12.942</v>
      </c>
    </row>
    <row r="105" spans="21:57" x14ac:dyDescent="0.25">
      <c r="U105" s="32">
        <v>344</v>
      </c>
      <c r="V105" s="2">
        <v>1000</v>
      </c>
      <c r="W105" s="2">
        <v>7400</v>
      </c>
      <c r="X105">
        <v>12.315</v>
      </c>
      <c r="Y105" s="51">
        <f t="shared" si="12"/>
        <v>12.327314999999999</v>
      </c>
      <c r="Z105" s="1">
        <v>464</v>
      </c>
      <c r="AA105" s="2">
        <v>1500</v>
      </c>
      <c r="AB105" s="2">
        <v>7400</v>
      </c>
      <c r="AC105">
        <v>12.561999999999999</v>
      </c>
      <c r="AD105" s="51">
        <f t="shared" si="13"/>
        <v>12.361008</v>
      </c>
      <c r="AE105" s="1">
        <v>584</v>
      </c>
      <c r="AF105" s="2">
        <v>2700</v>
      </c>
      <c r="AG105" s="2">
        <v>7400</v>
      </c>
      <c r="AH105">
        <v>12.641</v>
      </c>
      <c r="AI105" s="51">
        <f t="shared" si="14"/>
        <v>12.746282000000001</v>
      </c>
      <c r="AJ105" s="1">
        <v>704</v>
      </c>
      <c r="AK105" s="2">
        <v>3200</v>
      </c>
      <c r="AL105" s="2">
        <v>7400</v>
      </c>
      <c r="AM105">
        <v>12.942</v>
      </c>
      <c r="AN105" s="63">
        <f t="shared" si="15"/>
        <v>12.776102</v>
      </c>
      <c r="AP105" s="1">
        <v>344</v>
      </c>
      <c r="AQ105" s="2">
        <v>1000</v>
      </c>
      <c r="AR105" s="2">
        <v>7400</v>
      </c>
      <c r="AS105" s="4">
        <v>12.798999999999999</v>
      </c>
      <c r="AT105" s="1">
        <v>464</v>
      </c>
      <c r="AU105" s="2">
        <v>1500</v>
      </c>
      <c r="AV105" s="2">
        <v>7400</v>
      </c>
      <c r="AW105" s="4">
        <v>13.016999999999999</v>
      </c>
      <c r="AX105" s="1">
        <v>584</v>
      </c>
      <c r="AY105" s="2">
        <v>2700</v>
      </c>
      <c r="AZ105" s="2">
        <v>7400</v>
      </c>
      <c r="BA105" s="3">
        <v>12.250999999999999</v>
      </c>
      <c r="BB105" s="1">
        <v>704</v>
      </c>
      <c r="BC105" s="2">
        <v>3200</v>
      </c>
      <c r="BD105" s="2">
        <v>7400</v>
      </c>
      <c r="BE105" s="3">
        <v>12.523</v>
      </c>
    </row>
    <row r="106" spans="21:57" x14ac:dyDescent="0.25">
      <c r="U106" s="32">
        <v>345</v>
      </c>
      <c r="V106" s="2">
        <v>1000</v>
      </c>
      <c r="W106" s="2">
        <v>7425</v>
      </c>
      <c r="X106">
        <v>12.324999999999999</v>
      </c>
      <c r="Y106" s="51">
        <f>X106*1</f>
        <v>12.324999999999999</v>
      </c>
      <c r="Z106" s="1">
        <v>465</v>
      </c>
      <c r="AA106" s="2">
        <v>1500</v>
      </c>
      <c r="AB106" s="2">
        <v>7425</v>
      </c>
      <c r="AC106">
        <v>12.552</v>
      </c>
      <c r="AD106" s="51">
        <f t="shared" ref="AD106:AD121" si="16">AC106*$AD$1</f>
        <v>12.313511999999999</v>
      </c>
      <c r="AE106" s="1">
        <v>585</v>
      </c>
      <c r="AF106" s="2">
        <v>2700</v>
      </c>
      <c r="AG106" s="2">
        <v>7425</v>
      </c>
      <c r="AH106">
        <v>12.592000000000001</v>
      </c>
      <c r="AI106" s="51">
        <f t="shared" ref="AI106:AI121" si="17">AH106+$AH$1</f>
        <v>12.672000000000001</v>
      </c>
      <c r="AJ106" s="1">
        <v>705</v>
      </c>
      <c r="AK106" s="2">
        <v>3200</v>
      </c>
      <c r="AL106" s="2">
        <v>7425</v>
      </c>
      <c r="AM106">
        <v>12.917999999999999</v>
      </c>
      <c r="AN106" s="63">
        <f t="shared" si="15"/>
        <v>12.752557999999999</v>
      </c>
      <c r="AP106" s="1">
        <v>345</v>
      </c>
      <c r="AQ106" s="2">
        <v>1000</v>
      </c>
      <c r="AR106" s="2">
        <v>7425</v>
      </c>
      <c r="AS106" s="41">
        <v>12.355</v>
      </c>
      <c r="AT106" s="1">
        <v>465</v>
      </c>
      <c r="AU106" s="2">
        <v>1500</v>
      </c>
      <c r="AV106" s="2">
        <v>7425</v>
      </c>
      <c r="AW106" s="41">
        <v>12.587</v>
      </c>
      <c r="AX106" s="1">
        <v>585</v>
      </c>
      <c r="AY106" s="2">
        <v>2700</v>
      </c>
      <c r="AZ106" s="2">
        <v>7425</v>
      </c>
      <c r="BA106" s="3">
        <v>12.250999999999999</v>
      </c>
      <c r="BB106" s="1">
        <v>705</v>
      </c>
      <c r="BC106" s="2">
        <v>3200</v>
      </c>
      <c r="BD106" s="2">
        <v>7425</v>
      </c>
      <c r="BE106" s="3">
        <v>12.542999999999999</v>
      </c>
    </row>
    <row r="107" spans="21:57" x14ac:dyDescent="0.25">
      <c r="U107" s="32">
        <v>346</v>
      </c>
      <c r="V107" s="2">
        <v>1000</v>
      </c>
      <c r="W107" s="2">
        <v>7450</v>
      </c>
      <c r="X107">
        <v>12.34</v>
      </c>
      <c r="Y107" s="51">
        <f t="shared" ref="Y107:Y121" si="18">X107*1</f>
        <v>12.34</v>
      </c>
      <c r="Z107" s="1">
        <v>466</v>
      </c>
      <c r="AA107" s="2">
        <v>1500</v>
      </c>
      <c r="AB107" s="2">
        <v>7450</v>
      </c>
      <c r="AC107">
        <v>12.577</v>
      </c>
      <c r="AD107" s="51">
        <f t="shared" si="16"/>
        <v>12.338037</v>
      </c>
      <c r="AE107" s="1">
        <v>586</v>
      </c>
      <c r="AF107" s="2">
        <v>2700</v>
      </c>
      <c r="AG107" s="2">
        <v>7450</v>
      </c>
      <c r="AH107">
        <v>12.631</v>
      </c>
      <c r="AI107" s="51">
        <f t="shared" si="17"/>
        <v>12.711</v>
      </c>
      <c r="AJ107" s="1">
        <v>706</v>
      </c>
      <c r="AK107" s="2">
        <v>3200</v>
      </c>
      <c r="AL107" s="2">
        <v>7450</v>
      </c>
      <c r="AM107">
        <v>12.917999999999999</v>
      </c>
      <c r="AN107" s="63">
        <f t="shared" ref="AN107:AN121" si="19">AM107*$AN$1+$AM$1</f>
        <v>12.702177799999999</v>
      </c>
      <c r="AP107" s="1">
        <v>346</v>
      </c>
      <c r="AQ107" s="2">
        <v>1000</v>
      </c>
      <c r="AR107" s="2">
        <v>7450</v>
      </c>
      <c r="AS107" s="3">
        <v>12.311</v>
      </c>
      <c r="AT107" s="1">
        <v>466</v>
      </c>
      <c r="AU107" s="2">
        <v>1500</v>
      </c>
      <c r="AV107" s="2">
        <v>7450</v>
      </c>
      <c r="AW107" s="3">
        <v>12.538</v>
      </c>
      <c r="AX107" s="1">
        <v>586</v>
      </c>
      <c r="AY107" s="2">
        <v>2700</v>
      </c>
      <c r="AZ107" s="2">
        <v>7450</v>
      </c>
      <c r="BA107" s="3">
        <v>12.202</v>
      </c>
      <c r="BB107" s="1">
        <v>706</v>
      </c>
      <c r="BC107" s="2">
        <v>3200</v>
      </c>
      <c r="BD107" s="2">
        <v>7450</v>
      </c>
      <c r="BE107" s="3">
        <v>12.552</v>
      </c>
    </row>
    <row r="108" spans="21:57" ht="17.25" thickBot="1" x14ac:dyDescent="0.3">
      <c r="U108" s="33">
        <v>347</v>
      </c>
      <c r="V108" s="34">
        <v>1000</v>
      </c>
      <c r="W108" s="34">
        <v>7475</v>
      </c>
      <c r="X108" s="66">
        <v>12.34</v>
      </c>
      <c r="Y108" s="64">
        <f t="shared" si="18"/>
        <v>12.34</v>
      </c>
      <c r="Z108" s="36">
        <v>467</v>
      </c>
      <c r="AA108" s="34">
        <v>1500</v>
      </c>
      <c r="AB108" s="34">
        <v>7475</v>
      </c>
      <c r="AC108" s="66">
        <v>12.557</v>
      </c>
      <c r="AD108" s="64">
        <f t="shared" si="16"/>
        <v>12.318417</v>
      </c>
      <c r="AE108" s="36">
        <v>587</v>
      </c>
      <c r="AF108" s="34">
        <v>2700</v>
      </c>
      <c r="AG108" s="34">
        <v>7475</v>
      </c>
      <c r="AH108" s="66">
        <v>12.622</v>
      </c>
      <c r="AI108" s="64">
        <f t="shared" si="17"/>
        <v>12.702</v>
      </c>
      <c r="AJ108" s="36">
        <v>707</v>
      </c>
      <c r="AK108" s="34">
        <v>3200</v>
      </c>
      <c r="AL108" s="34">
        <v>7475</v>
      </c>
      <c r="AM108" s="66">
        <v>12.907999999999999</v>
      </c>
      <c r="AN108" s="67">
        <f t="shared" si="19"/>
        <v>12.692406799999999</v>
      </c>
      <c r="AP108" s="21">
        <v>347</v>
      </c>
      <c r="AQ108" s="22">
        <v>1000</v>
      </c>
      <c r="AR108" s="22">
        <v>7475</v>
      </c>
      <c r="AS108" s="23">
        <v>12.32</v>
      </c>
      <c r="AT108" s="21">
        <v>467</v>
      </c>
      <c r="AU108" s="22">
        <v>1500</v>
      </c>
      <c r="AV108" s="22">
        <v>7475</v>
      </c>
      <c r="AW108" s="23">
        <v>12.577</v>
      </c>
      <c r="AX108" s="21">
        <v>587</v>
      </c>
      <c r="AY108" s="22">
        <v>2700</v>
      </c>
      <c r="AZ108" s="22">
        <v>7475</v>
      </c>
      <c r="BA108" s="23">
        <v>12.231999999999999</v>
      </c>
      <c r="BB108" s="21">
        <v>707</v>
      </c>
      <c r="BC108" s="22">
        <v>3200</v>
      </c>
      <c r="BD108" s="22">
        <v>7475</v>
      </c>
      <c r="BE108" s="23">
        <v>12.532999999999999</v>
      </c>
    </row>
    <row r="109" spans="21:57" ht="17.25" thickTop="1" x14ac:dyDescent="0.25">
      <c r="U109" s="24">
        <v>348</v>
      </c>
      <c r="V109" s="25">
        <v>1000</v>
      </c>
      <c r="W109" s="25">
        <v>7500</v>
      </c>
      <c r="X109">
        <v>12.295999999999999</v>
      </c>
      <c r="Y109" s="53">
        <f t="shared" si="18"/>
        <v>12.295999999999999</v>
      </c>
      <c r="Z109" s="24">
        <v>468</v>
      </c>
      <c r="AA109" s="25">
        <v>1500</v>
      </c>
      <c r="AB109" s="25">
        <v>7500</v>
      </c>
      <c r="AC109">
        <v>12.582000000000001</v>
      </c>
      <c r="AD109" s="53">
        <f t="shared" si="16"/>
        <v>12.342942000000001</v>
      </c>
      <c r="AE109" s="24">
        <v>588</v>
      </c>
      <c r="AF109" s="25">
        <v>2700</v>
      </c>
      <c r="AG109" s="25">
        <v>7500</v>
      </c>
      <c r="AH109">
        <v>12.236000000000001</v>
      </c>
      <c r="AI109" s="53">
        <f t="shared" si="17"/>
        <v>12.316000000000001</v>
      </c>
      <c r="AJ109" s="24">
        <v>708</v>
      </c>
      <c r="AK109" s="25">
        <v>3200</v>
      </c>
      <c r="AL109" s="25">
        <v>7500</v>
      </c>
      <c r="AM109">
        <v>12.532999999999999</v>
      </c>
      <c r="AN109" s="53">
        <f t="shared" si="19"/>
        <v>12.3259943</v>
      </c>
      <c r="AP109" s="28">
        <v>348</v>
      </c>
      <c r="AQ109" s="29">
        <v>1000</v>
      </c>
      <c r="AR109" s="29">
        <v>7500</v>
      </c>
      <c r="AS109" s="30">
        <v>12.305999999999999</v>
      </c>
      <c r="AT109" s="31">
        <v>468</v>
      </c>
      <c r="AU109" s="29">
        <v>1500</v>
      </c>
      <c r="AV109" s="29">
        <v>7500</v>
      </c>
      <c r="AW109" s="30">
        <v>12.552</v>
      </c>
      <c r="AX109" s="31">
        <v>588</v>
      </c>
      <c r="AY109" s="29">
        <v>2700</v>
      </c>
      <c r="AZ109" s="29">
        <v>7500</v>
      </c>
      <c r="BA109" s="41">
        <v>12.222</v>
      </c>
      <c r="BB109" s="31">
        <v>708</v>
      </c>
      <c r="BC109" s="29">
        <v>3200</v>
      </c>
      <c r="BD109" s="29">
        <v>7500</v>
      </c>
      <c r="BE109" s="46">
        <v>12.523</v>
      </c>
    </row>
    <row r="110" spans="21:57" x14ac:dyDescent="0.25">
      <c r="U110" s="1">
        <v>349</v>
      </c>
      <c r="V110" s="2">
        <v>1000</v>
      </c>
      <c r="W110" s="2">
        <v>7525</v>
      </c>
      <c r="X110">
        <v>12.32</v>
      </c>
      <c r="Y110" s="51">
        <f t="shared" si="18"/>
        <v>12.32</v>
      </c>
      <c r="Z110" s="1">
        <v>469</v>
      </c>
      <c r="AA110" s="2">
        <v>1500</v>
      </c>
      <c r="AB110" s="2">
        <v>7525</v>
      </c>
      <c r="AC110">
        <v>12.561999999999999</v>
      </c>
      <c r="AD110" s="51">
        <f t="shared" si="16"/>
        <v>12.323321999999999</v>
      </c>
      <c r="AE110" s="1">
        <v>589</v>
      </c>
      <c r="AF110" s="2">
        <v>2700</v>
      </c>
      <c r="AG110" s="2">
        <v>7525</v>
      </c>
      <c r="AH110">
        <v>12.231999999999999</v>
      </c>
      <c r="AI110" s="51">
        <f t="shared" si="17"/>
        <v>12.311999999999999</v>
      </c>
      <c r="AJ110" s="1">
        <v>709</v>
      </c>
      <c r="AK110" s="2">
        <v>3200</v>
      </c>
      <c r="AL110" s="2">
        <v>7525</v>
      </c>
      <c r="AM110">
        <v>12.507999999999999</v>
      </c>
      <c r="AN110" s="51">
        <f t="shared" si="19"/>
        <v>12.301566799999998</v>
      </c>
      <c r="AP110" s="32">
        <v>349</v>
      </c>
      <c r="AQ110" s="2">
        <v>1000</v>
      </c>
      <c r="AR110" s="2">
        <v>7525</v>
      </c>
      <c r="AS110" s="41">
        <v>12.335000000000001</v>
      </c>
      <c r="AT110" s="1">
        <v>469</v>
      </c>
      <c r="AU110" s="2">
        <v>1500</v>
      </c>
      <c r="AV110" s="2">
        <v>7525</v>
      </c>
      <c r="AW110" s="3">
        <v>12.548</v>
      </c>
      <c r="AX110" s="1">
        <v>589</v>
      </c>
      <c r="AY110" s="2">
        <v>2700</v>
      </c>
      <c r="AZ110" s="2">
        <v>7525</v>
      </c>
      <c r="BA110" s="3">
        <v>12.236000000000001</v>
      </c>
      <c r="BB110" s="1">
        <v>709</v>
      </c>
      <c r="BC110" s="2">
        <v>3200</v>
      </c>
      <c r="BD110" s="2">
        <v>7525</v>
      </c>
      <c r="BE110" s="47">
        <v>12.548</v>
      </c>
    </row>
    <row r="111" spans="21:57" x14ac:dyDescent="0.25">
      <c r="U111" s="1">
        <v>350</v>
      </c>
      <c r="V111" s="2">
        <v>1000</v>
      </c>
      <c r="W111" s="2">
        <v>7550</v>
      </c>
      <c r="X111">
        <v>12.355</v>
      </c>
      <c r="Y111" s="51">
        <f t="shared" si="18"/>
        <v>12.355</v>
      </c>
      <c r="Z111" s="1">
        <v>470</v>
      </c>
      <c r="AA111" s="2">
        <v>1500</v>
      </c>
      <c r="AB111" s="2">
        <v>7550</v>
      </c>
      <c r="AC111">
        <v>12.561999999999999</v>
      </c>
      <c r="AD111" s="51">
        <f t="shared" si="16"/>
        <v>12.323321999999999</v>
      </c>
      <c r="AE111" s="1">
        <v>590</v>
      </c>
      <c r="AF111" s="2">
        <v>2700</v>
      </c>
      <c r="AG111" s="2">
        <v>7550</v>
      </c>
      <c r="AH111">
        <v>12.260999999999999</v>
      </c>
      <c r="AI111" s="51">
        <f t="shared" si="17"/>
        <v>12.340999999999999</v>
      </c>
      <c r="AJ111" s="1">
        <v>710</v>
      </c>
      <c r="AK111" s="2">
        <v>3200</v>
      </c>
      <c r="AL111" s="2">
        <v>7550</v>
      </c>
      <c r="AM111">
        <v>12.497999999999999</v>
      </c>
      <c r="AN111" s="51">
        <f t="shared" si="19"/>
        <v>12.291795799999999</v>
      </c>
      <c r="AP111" s="32">
        <v>350</v>
      </c>
      <c r="AQ111" s="2">
        <v>1000</v>
      </c>
      <c r="AR111" s="2">
        <v>7550</v>
      </c>
      <c r="AS111" s="3">
        <v>12.305999999999999</v>
      </c>
      <c r="AT111" s="1">
        <v>470</v>
      </c>
      <c r="AU111" s="2">
        <v>1500</v>
      </c>
      <c r="AV111" s="2">
        <v>7550</v>
      </c>
      <c r="AW111" s="41">
        <v>12.538</v>
      </c>
      <c r="AX111" s="1">
        <v>590</v>
      </c>
      <c r="AY111" s="2">
        <v>2700</v>
      </c>
      <c r="AZ111" s="2">
        <v>7550</v>
      </c>
      <c r="BA111" s="41">
        <v>12.222</v>
      </c>
      <c r="BB111" s="1">
        <v>710</v>
      </c>
      <c r="BC111" s="2">
        <v>3200</v>
      </c>
      <c r="BD111" s="2">
        <v>7550</v>
      </c>
      <c r="BE111" s="47">
        <v>12.538</v>
      </c>
    </row>
    <row r="112" spans="21:57" x14ac:dyDescent="0.25">
      <c r="U112" s="1">
        <v>351</v>
      </c>
      <c r="V112" s="2">
        <v>1000</v>
      </c>
      <c r="W112" s="2">
        <v>7575</v>
      </c>
      <c r="X112">
        <v>12.34</v>
      </c>
      <c r="Y112" s="51">
        <f t="shared" si="18"/>
        <v>12.34</v>
      </c>
      <c r="Z112" s="1">
        <v>471</v>
      </c>
      <c r="AA112" s="2">
        <v>1500</v>
      </c>
      <c r="AB112" s="2">
        <v>7575</v>
      </c>
      <c r="AC112">
        <v>12.561999999999999</v>
      </c>
      <c r="AD112" s="51">
        <f t="shared" si="16"/>
        <v>12.323321999999999</v>
      </c>
      <c r="AE112" s="1">
        <v>591</v>
      </c>
      <c r="AF112" s="2">
        <v>2700</v>
      </c>
      <c r="AG112" s="2">
        <v>7575</v>
      </c>
      <c r="AH112">
        <v>12.266</v>
      </c>
      <c r="AI112" s="51">
        <f t="shared" si="17"/>
        <v>12.346</v>
      </c>
      <c r="AJ112" s="1">
        <v>711</v>
      </c>
      <c r="AK112" s="2">
        <v>3200</v>
      </c>
      <c r="AL112" s="2">
        <v>7575</v>
      </c>
      <c r="AM112">
        <v>12.542999999999999</v>
      </c>
      <c r="AN112" s="51">
        <f t="shared" si="19"/>
        <v>12.335765299999998</v>
      </c>
      <c r="AP112" s="32">
        <v>351</v>
      </c>
      <c r="AQ112" s="2">
        <v>1000</v>
      </c>
      <c r="AR112" s="2">
        <v>7575</v>
      </c>
      <c r="AS112" s="3">
        <v>12.311</v>
      </c>
      <c r="AT112" s="1">
        <v>471</v>
      </c>
      <c r="AU112" s="2">
        <v>1500</v>
      </c>
      <c r="AV112" s="2">
        <v>7575</v>
      </c>
      <c r="AW112" s="3">
        <v>12.552</v>
      </c>
      <c r="AX112" s="1">
        <v>591</v>
      </c>
      <c r="AY112" s="2">
        <v>2700</v>
      </c>
      <c r="AZ112" s="2">
        <v>7575</v>
      </c>
      <c r="BA112" s="3">
        <v>12.241</v>
      </c>
      <c r="BB112" s="1">
        <v>711</v>
      </c>
      <c r="BC112" s="2">
        <v>3200</v>
      </c>
      <c r="BD112" s="2">
        <v>7575</v>
      </c>
      <c r="BE112" s="48">
        <v>12.523</v>
      </c>
    </row>
    <row r="113" spans="21:57" x14ac:dyDescent="0.25">
      <c r="U113" s="1">
        <v>352</v>
      </c>
      <c r="V113" s="2">
        <v>1000</v>
      </c>
      <c r="W113" s="2">
        <v>7600</v>
      </c>
      <c r="X113">
        <v>12.345000000000001</v>
      </c>
      <c r="Y113" s="51">
        <f t="shared" si="18"/>
        <v>12.345000000000001</v>
      </c>
      <c r="Z113" s="1">
        <v>472</v>
      </c>
      <c r="AA113" s="2">
        <v>1500</v>
      </c>
      <c r="AB113" s="2">
        <v>7600</v>
      </c>
      <c r="AC113">
        <v>12.548</v>
      </c>
      <c r="AD113" s="51">
        <f t="shared" si="16"/>
        <v>12.309588</v>
      </c>
      <c r="AE113" s="1">
        <v>592</v>
      </c>
      <c r="AF113" s="2">
        <v>2700</v>
      </c>
      <c r="AG113" s="2">
        <v>7600</v>
      </c>
      <c r="AH113">
        <v>12.227</v>
      </c>
      <c r="AI113" s="51">
        <f t="shared" si="17"/>
        <v>12.307</v>
      </c>
      <c r="AJ113" s="1">
        <v>712</v>
      </c>
      <c r="AK113" s="2">
        <v>3200</v>
      </c>
      <c r="AL113" s="2">
        <v>7600</v>
      </c>
      <c r="AM113">
        <v>12.548</v>
      </c>
      <c r="AN113" s="51">
        <f t="shared" si="19"/>
        <v>12.340650800000001</v>
      </c>
      <c r="AP113" s="32">
        <v>352</v>
      </c>
      <c r="AQ113" s="2">
        <v>1000</v>
      </c>
      <c r="AR113" s="2">
        <v>7600</v>
      </c>
      <c r="AS113" s="3">
        <v>12.315</v>
      </c>
      <c r="AT113" s="1">
        <v>472</v>
      </c>
      <c r="AU113" s="2">
        <v>1500</v>
      </c>
      <c r="AV113" s="2">
        <v>7600</v>
      </c>
      <c r="AW113" s="3">
        <v>12.557</v>
      </c>
      <c r="AX113" s="1">
        <v>592</v>
      </c>
      <c r="AY113" s="2">
        <v>2700</v>
      </c>
      <c r="AZ113" s="2">
        <v>7600</v>
      </c>
      <c r="BA113" s="3">
        <v>12.231999999999999</v>
      </c>
      <c r="BB113" s="1">
        <v>712</v>
      </c>
      <c r="BC113" s="2">
        <v>3200</v>
      </c>
      <c r="BD113" s="2">
        <v>7600</v>
      </c>
      <c r="BE113" s="48">
        <v>12.532999999999999</v>
      </c>
    </row>
    <row r="114" spans="21:57" x14ac:dyDescent="0.25">
      <c r="U114" s="1">
        <v>353</v>
      </c>
      <c r="V114" s="2">
        <v>1000</v>
      </c>
      <c r="W114" s="2">
        <v>7625</v>
      </c>
      <c r="X114">
        <v>12.324999999999999</v>
      </c>
      <c r="Y114" s="51">
        <f t="shared" si="18"/>
        <v>12.324999999999999</v>
      </c>
      <c r="Z114" s="1">
        <v>473</v>
      </c>
      <c r="AA114" s="2">
        <v>1500</v>
      </c>
      <c r="AB114" s="2">
        <v>7625</v>
      </c>
      <c r="AC114">
        <v>12.567</v>
      </c>
      <c r="AD114" s="51">
        <f t="shared" si="16"/>
        <v>12.328227</v>
      </c>
      <c r="AE114" s="1">
        <v>593</v>
      </c>
      <c r="AF114" s="2">
        <v>2700</v>
      </c>
      <c r="AG114" s="2">
        <v>7625</v>
      </c>
      <c r="AH114">
        <v>12.266</v>
      </c>
      <c r="AI114" s="51">
        <f t="shared" si="17"/>
        <v>12.346</v>
      </c>
      <c r="AJ114" s="1">
        <v>713</v>
      </c>
      <c r="AK114" s="2">
        <v>3200</v>
      </c>
      <c r="AL114" s="2">
        <v>7625</v>
      </c>
      <c r="AM114">
        <v>12.507999999999999</v>
      </c>
      <c r="AN114" s="51">
        <f t="shared" si="19"/>
        <v>12.301566799999998</v>
      </c>
      <c r="AP114" s="32">
        <v>353</v>
      </c>
      <c r="AQ114" s="2">
        <v>1000</v>
      </c>
      <c r="AR114" s="2">
        <v>7625</v>
      </c>
      <c r="AS114" s="3">
        <v>12.315</v>
      </c>
      <c r="AT114" s="1">
        <v>473</v>
      </c>
      <c r="AU114" s="2">
        <v>1500</v>
      </c>
      <c r="AV114" s="2">
        <v>7625</v>
      </c>
      <c r="AW114" s="3">
        <v>12.561999999999999</v>
      </c>
      <c r="AX114" s="1">
        <v>593</v>
      </c>
      <c r="AY114" s="2">
        <v>2700</v>
      </c>
      <c r="AZ114" s="2">
        <v>7625</v>
      </c>
      <c r="BA114" s="3">
        <v>12.236000000000001</v>
      </c>
      <c r="BB114" s="1">
        <v>713</v>
      </c>
      <c r="BC114" s="2">
        <v>3200</v>
      </c>
      <c r="BD114" s="2">
        <v>7625</v>
      </c>
      <c r="BE114" s="48">
        <v>12.518000000000001</v>
      </c>
    </row>
    <row r="115" spans="21:57" x14ac:dyDescent="0.25">
      <c r="U115" s="1">
        <v>354</v>
      </c>
      <c r="V115" s="2">
        <v>1000</v>
      </c>
      <c r="W115" s="2">
        <v>7650</v>
      </c>
      <c r="X115">
        <v>12.35</v>
      </c>
      <c r="Y115" s="51">
        <f t="shared" si="18"/>
        <v>12.35</v>
      </c>
      <c r="Z115" s="1">
        <v>474</v>
      </c>
      <c r="AA115" s="2">
        <v>1500</v>
      </c>
      <c r="AB115" s="2">
        <v>7650</v>
      </c>
      <c r="AC115">
        <v>12.561999999999999</v>
      </c>
      <c r="AD115" s="51">
        <f t="shared" si="16"/>
        <v>12.323321999999999</v>
      </c>
      <c r="AE115" s="1">
        <v>594</v>
      </c>
      <c r="AF115" s="2">
        <v>2700</v>
      </c>
      <c r="AG115" s="2">
        <v>7650</v>
      </c>
      <c r="AH115">
        <v>12.236000000000001</v>
      </c>
      <c r="AI115" s="51">
        <f t="shared" si="17"/>
        <v>12.316000000000001</v>
      </c>
      <c r="AJ115" s="1">
        <v>714</v>
      </c>
      <c r="AK115" s="2">
        <v>3200</v>
      </c>
      <c r="AL115" s="2">
        <v>7650</v>
      </c>
      <c r="AM115">
        <v>12.532999999999999</v>
      </c>
      <c r="AN115" s="51">
        <f t="shared" si="19"/>
        <v>12.3259943</v>
      </c>
      <c r="AP115" s="32">
        <v>354</v>
      </c>
      <c r="AQ115" s="2">
        <v>1000</v>
      </c>
      <c r="AR115" s="2">
        <v>7650</v>
      </c>
      <c r="AS115" s="3">
        <v>12.301</v>
      </c>
      <c r="AT115" s="1">
        <v>474</v>
      </c>
      <c r="AU115" s="2">
        <v>1500</v>
      </c>
      <c r="AV115" s="2">
        <v>7650</v>
      </c>
      <c r="AW115" s="3">
        <v>12.557</v>
      </c>
      <c r="AX115" s="1">
        <v>594</v>
      </c>
      <c r="AY115" s="2">
        <v>2700</v>
      </c>
      <c r="AZ115" s="2">
        <v>7650</v>
      </c>
      <c r="BA115" s="3">
        <v>12.241</v>
      </c>
      <c r="BB115" s="1">
        <v>714</v>
      </c>
      <c r="BC115" s="2">
        <v>3200</v>
      </c>
      <c r="BD115" s="2">
        <v>7650</v>
      </c>
      <c r="BE115" s="47">
        <v>12.507999999999999</v>
      </c>
    </row>
    <row r="116" spans="21:57" x14ac:dyDescent="0.25">
      <c r="U116" s="1">
        <v>355</v>
      </c>
      <c r="V116" s="2">
        <v>1000</v>
      </c>
      <c r="W116" s="2">
        <v>7675</v>
      </c>
      <c r="X116">
        <v>12.345000000000001</v>
      </c>
      <c r="Y116" s="51">
        <f t="shared" si="18"/>
        <v>12.345000000000001</v>
      </c>
      <c r="Z116" s="1">
        <v>475</v>
      </c>
      <c r="AA116" s="2">
        <v>1500</v>
      </c>
      <c r="AB116" s="2">
        <v>7675</v>
      </c>
      <c r="AC116">
        <v>12.567</v>
      </c>
      <c r="AD116" s="51">
        <f t="shared" si="16"/>
        <v>12.328227</v>
      </c>
      <c r="AE116" s="1">
        <v>595</v>
      </c>
      <c r="AF116" s="2">
        <v>2700</v>
      </c>
      <c r="AG116" s="2">
        <v>7675</v>
      </c>
      <c r="AH116">
        <v>12.250999999999999</v>
      </c>
      <c r="AI116" s="51">
        <f t="shared" si="17"/>
        <v>12.331</v>
      </c>
      <c r="AJ116" s="1">
        <v>715</v>
      </c>
      <c r="AK116" s="2">
        <v>3200</v>
      </c>
      <c r="AL116" s="2">
        <v>7675</v>
      </c>
      <c r="AM116">
        <v>12.518000000000001</v>
      </c>
      <c r="AN116" s="51">
        <f t="shared" si="19"/>
        <v>12.3113378</v>
      </c>
      <c r="AP116" s="32">
        <v>355</v>
      </c>
      <c r="AQ116" s="2">
        <v>1000</v>
      </c>
      <c r="AR116" s="2">
        <v>7675</v>
      </c>
      <c r="AS116" s="3">
        <v>12.324999999999999</v>
      </c>
      <c r="AT116" s="1">
        <v>475</v>
      </c>
      <c r="AU116" s="2">
        <v>1500</v>
      </c>
      <c r="AV116" s="2">
        <v>7675</v>
      </c>
      <c r="AW116" s="41">
        <v>12.567</v>
      </c>
      <c r="AX116" s="1">
        <v>595</v>
      </c>
      <c r="AY116" s="2">
        <v>2700</v>
      </c>
      <c r="AZ116" s="2">
        <v>7675</v>
      </c>
      <c r="BA116" s="3">
        <v>12.241</v>
      </c>
      <c r="BB116" s="1">
        <v>715</v>
      </c>
      <c r="BC116" s="2">
        <v>3200</v>
      </c>
      <c r="BD116" s="2">
        <v>7675</v>
      </c>
      <c r="BE116" s="47">
        <v>12.488</v>
      </c>
    </row>
    <row r="117" spans="21:57" x14ac:dyDescent="0.25">
      <c r="U117" s="1">
        <v>356</v>
      </c>
      <c r="V117" s="2">
        <v>1000</v>
      </c>
      <c r="W117" s="2">
        <v>7700</v>
      </c>
      <c r="X117">
        <v>12.315</v>
      </c>
      <c r="Y117" s="51">
        <f t="shared" si="18"/>
        <v>12.315</v>
      </c>
      <c r="Z117" s="1">
        <v>476</v>
      </c>
      <c r="AA117" s="2">
        <v>1500</v>
      </c>
      <c r="AB117" s="2">
        <v>7700</v>
      </c>
      <c r="AC117">
        <v>12.571999999999999</v>
      </c>
      <c r="AD117" s="51">
        <f t="shared" si="16"/>
        <v>12.333131999999999</v>
      </c>
      <c r="AE117" s="1">
        <v>596</v>
      </c>
      <c r="AF117" s="2">
        <v>2700</v>
      </c>
      <c r="AG117" s="2">
        <v>7700</v>
      </c>
      <c r="AH117">
        <v>12.256</v>
      </c>
      <c r="AI117" s="51">
        <f t="shared" si="17"/>
        <v>12.336</v>
      </c>
      <c r="AJ117" s="1">
        <v>716</v>
      </c>
      <c r="AK117" s="2">
        <v>3200</v>
      </c>
      <c r="AL117" s="2">
        <v>7700</v>
      </c>
      <c r="AM117">
        <v>12.548</v>
      </c>
      <c r="AN117" s="51">
        <f t="shared" si="19"/>
        <v>12.340650800000001</v>
      </c>
      <c r="AP117" s="32">
        <v>356</v>
      </c>
      <c r="AQ117" s="2">
        <v>1000</v>
      </c>
      <c r="AR117" s="2">
        <v>7700</v>
      </c>
      <c r="AS117" s="41">
        <v>12.295999999999999</v>
      </c>
      <c r="AT117" s="1">
        <v>476</v>
      </c>
      <c r="AU117" s="2">
        <v>1500</v>
      </c>
      <c r="AV117" s="2">
        <v>7700</v>
      </c>
      <c r="AW117" s="3">
        <v>12.548</v>
      </c>
      <c r="AX117" s="1">
        <v>596</v>
      </c>
      <c r="AY117" s="2">
        <v>2700</v>
      </c>
      <c r="AZ117" s="2">
        <v>7700</v>
      </c>
      <c r="BA117" s="41">
        <v>12.250999999999999</v>
      </c>
      <c r="BB117" s="1">
        <v>716</v>
      </c>
      <c r="BC117" s="2">
        <v>3200</v>
      </c>
      <c r="BD117" s="2">
        <v>7700</v>
      </c>
      <c r="BE117" s="48">
        <v>12.528</v>
      </c>
    </row>
    <row r="118" spans="21:57" x14ac:dyDescent="0.25">
      <c r="U118" s="1">
        <v>357</v>
      </c>
      <c r="V118" s="2">
        <v>1000</v>
      </c>
      <c r="W118" s="2">
        <v>7725</v>
      </c>
      <c r="X118">
        <v>12.315</v>
      </c>
      <c r="Y118" s="51">
        <f t="shared" si="18"/>
        <v>12.315</v>
      </c>
      <c r="Z118" s="1">
        <v>477</v>
      </c>
      <c r="AA118" s="2">
        <v>1500</v>
      </c>
      <c r="AB118" s="2">
        <v>7725</v>
      </c>
      <c r="AC118">
        <v>12.577</v>
      </c>
      <c r="AD118" s="51">
        <f t="shared" si="16"/>
        <v>12.338037</v>
      </c>
      <c r="AE118" s="1">
        <v>597</v>
      </c>
      <c r="AF118" s="2">
        <v>2700</v>
      </c>
      <c r="AG118" s="2">
        <v>7725</v>
      </c>
      <c r="AH118">
        <v>12.246</v>
      </c>
      <c r="AI118" s="51">
        <f t="shared" si="17"/>
        <v>12.326000000000001</v>
      </c>
      <c r="AJ118" s="1">
        <v>717</v>
      </c>
      <c r="AK118" s="2">
        <v>3200</v>
      </c>
      <c r="AL118" s="2">
        <v>7725</v>
      </c>
      <c r="AM118">
        <v>12.552</v>
      </c>
      <c r="AN118" s="51">
        <f t="shared" si="19"/>
        <v>12.344559199999999</v>
      </c>
      <c r="AP118" s="32">
        <v>357</v>
      </c>
      <c r="AQ118" s="2">
        <v>1000</v>
      </c>
      <c r="AR118" s="2">
        <v>7725</v>
      </c>
      <c r="AS118" s="3">
        <v>12.311</v>
      </c>
      <c r="AT118" s="1">
        <v>477</v>
      </c>
      <c r="AU118" s="2">
        <v>1500</v>
      </c>
      <c r="AV118" s="2">
        <v>7725</v>
      </c>
      <c r="AW118" s="3">
        <v>12.561999999999999</v>
      </c>
      <c r="AX118" s="1">
        <v>597</v>
      </c>
      <c r="AY118" s="2">
        <v>2700</v>
      </c>
      <c r="AZ118" s="2">
        <v>7725</v>
      </c>
      <c r="BA118" s="3">
        <v>12.241</v>
      </c>
      <c r="BB118" s="1">
        <v>717</v>
      </c>
      <c r="BC118" s="2">
        <v>3200</v>
      </c>
      <c r="BD118" s="2">
        <v>7725</v>
      </c>
      <c r="BE118" s="47">
        <v>12.538</v>
      </c>
    </row>
    <row r="119" spans="21:57" x14ac:dyDescent="0.25">
      <c r="U119" s="1">
        <v>358</v>
      </c>
      <c r="V119" s="2">
        <v>1000</v>
      </c>
      <c r="W119" s="2">
        <v>7750</v>
      </c>
      <c r="X119">
        <v>12.335000000000001</v>
      </c>
      <c r="Y119" s="51">
        <f t="shared" si="18"/>
        <v>12.335000000000001</v>
      </c>
      <c r="Z119" s="1">
        <v>478</v>
      </c>
      <c r="AA119" s="2">
        <v>1500</v>
      </c>
      <c r="AB119" s="2">
        <v>7750</v>
      </c>
      <c r="AC119">
        <v>12.561999999999999</v>
      </c>
      <c r="AD119" s="51">
        <f t="shared" si="16"/>
        <v>12.323321999999999</v>
      </c>
      <c r="AE119" s="1">
        <v>598</v>
      </c>
      <c r="AF119" s="2">
        <v>2700</v>
      </c>
      <c r="AG119" s="2">
        <v>7750</v>
      </c>
      <c r="AH119">
        <v>12.246</v>
      </c>
      <c r="AI119" s="51">
        <f t="shared" si="17"/>
        <v>12.326000000000001</v>
      </c>
      <c r="AJ119" s="1">
        <v>718</v>
      </c>
      <c r="AK119" s="2">
        <v>3200</v>
      </c>
      <c r="AL119" s="2">
        <v>7750</v>
      </c>
      <c r="AM119">
        <v>12.497999999999999</v>
      </c>
      <c r="AN119" s="51">
        <f t="shared" si="19"/>
        <v>12.291795799999999</v>
      </c>
      <c r="AP119" s="32">
        <v>358</v>
      </c>
      <c r="AQ119" s="2">
        <v>1000</v>
      </c>
      <c r="AR119" s="2">
        <v>7750</v>
      </c>
      <c r="AS119" s="3">
        <v>12.32</v>
      </c>
      <c r="AT119" s="1">
        <v>478</v>
      </c>
      <c r="AU119" s="2">
        <v>1500</v>
      </c>
      <c r="AV119" s="2">
        <v>7750</v>
      </c>
      <c r="AW119" s="3">
        <v>12.548</v>
      </c>
      <c r="AX119" s="1">
        <v>598</v>
      </c>
      <c r="AY119" s="2">
        <v>2700</v>
      </c>
      <c r="AZ119" s="2">
        <v>7750</v>
      </c>
      <c r="BA119" s="3">
        <v>12.227</v>
      </c>
      <c r="BB119" s="1">
        <v>718</v>
      </c>
      <c r="BC119" s="2">
        <v>3200</v>
      </c>
      <c r="BD119" s="2">
        <v>7750</v>
      </c>
      <c r="BE119" s="47">
        <v>12.542999999999999</v>
      </c>
    </row>
    <row r="120" spans="21:57" x14ac:dyDescent="0.25">
      <c r="U120" s="21">
        <v>359</v>
      </c>
      <c r="V120" s="22">
        <v>1000</v>
      </c>
      <c r="W120" s="22">
        <v>7775</v>
      </c>
      <c r="X120">
        <v>12.34</v>
      </c>
      <c r="Y120" s="52">
        <f t="shared" si="18"/>
        <v>12.34</v>
      </c>
      <c r="Z120" s="21">
        <v>479</v>
      </c>
      <c r="AA120" s="22">
        <v>1500</v>
      </c>
      <c r="AB120" s="22">
        <v>7775</v>
      </c>
      <c r="AC120">
        <v>12.577</v>
      </c>
      <c r="AD120" s="52">
        <f t="shared" si="16"/>
        <v>12.338037</v>
      </c>
      <c r="AE120" s="21">
        <v>599</v>
      </c>
      <c r="AF120" s="22">
        <v>2700</v>
      </c>
      <c r="AG120" s="22">
        <v>7775</v>
      </c>
      <c r="AH120">
        <v>12.276</v>
      </c>
      <c r="AI120" s="52">
        <f t="shared" si="17"/>
        <v>12.356</v>
      </c>
      <c r="AJ120" s="21">
        <v>719</v>
      </c>
      <c r="AK120" s="22">
        <v>3200</v>
      </c>
      <c r="AL120" s="22">
        <v>7775</v>
      </c>
      <c r="AM120">
        <v>12.532999999999999</v>
      </c>
      <c r="AN120" s="52">
        <f t="shared" si="19"/>
        <v>12.3259943</v>
      </c>
      <c r="AP120" s="32">
        <v>359</v>
      </c>
      <c r="AQ120" s="2">
        <v>1000</v>
      </c>
      <c r="AR120" s="2">
        <v>7775</v>
      </c>
      <c r="AS120" s="3">
        <v>12.324999999999999</v>
      </c>
      <c r="AT120" s="1">
        <v>479</v>
      </c>
      <c r="AU120" s="2">
        <v>1500</v>
      </c>
      <c r="AV120" s="2">
        <v>7775</v>
      </c>
      <c r="AW120" s="3">
        <v>12.552</v>
      </c>
      <c r="AX120" s="1">
        <v>599</v>
      </c>
      <c r="AY120" s="2">
        <v>2700</v>
      </c>
      <c r="AZ120" s="2">
        <v>7775</v>
      </c>
      <c r="BA120" s="41">
        <v>12.207000000000001</v>
      </c>
      <c r="BB120" s="1">
        <v>719</v>
      </c>
      <c r="BC120" s="2">
        <v>3200</v>
      </c>
      <c r="BD120" s="2">
        <v>7775</v>
      </c>
      <c r="BE120" s="47">
        <v>12.507999999999999</v>
      </c>
    </row>
    <row r="121" spans="21:57" ht="17.25" thickBot="1" x14ac:dyDescent="0.3">
      <c r="U121" s="1">
        <v>360</v>
      </c>
      <c r="V121" s="2">
        <v>1000</v>
      </c>
      <c r="W121" s="2">
        <v>7800</v>
      </c>
      <c r="X121" s="2">
        <v>12.32</v>
      </c>
      <c r="Y121" s="51">
        <f t="shared" si="18"/>
        <v>12.32</v>
      </c>
      <c r="Z121" s="1">
        <v>480</v>
      </c>
      <c r="AA121" s="2">
        <v>1500</v>
      </c>
      <c r="AB121" s="2">
        <v>7800</v>
      </c>
      <c r="AC121" s="2">
        <v>12.582000000000001</v>
      </c>
      <c r="AD121" s="51">
        <f t="shared" si="16"/>
        <v>12.342942000000001</v>
      </c>
      <c r="AE121" s="1">
        <v>600</v>
      </c>
      <c r="AF121" s="2">
        <v>2700</v>
      </c>
      <c r="AG121" s="2">
        <v>7800</v>
      </c>
      <c r="AH121" s="2">
        <v>12.260999999999999</v>
      </c>
      <c r="AI121" s="51">
        <f t="shared" si="17"/>
        <v>12.340999999999999</v>
      </c>
      <c r="AJ121" s="1">
        <v>720</v>
      </c>
      <c r="AK121" s="2">
        <v>3200</v>
      </c>
      <c r="AL121" s="2">
        <v>7800</v>
      </c>
      <c r="AM121" s="2">
        <v>12.548</v>
      </c>
      <c r="AN121" s="51">
        <f t="shared" si="19"/>
        <v>12.340650800000001</v>
      </c>
      <c r="AP121" s="33">
        <v>360</v>
      </c>
      <c r="AQ121" s="34">
        <v>1000</v>
      </c>
      <c r="AR121" s="34">
        <v>7800</v>
      </c>
      <c r="AS121" s="39">
        <v>12.311</v>
      </c>
      <c r="AT121" s="36">
        <v>480</v>
      </c>
      <c r="AU121" s="34">
        <v>1500</v>
      </c>
      <c r="AV121" s="34">
        <v>7800</v>
      </c>
      <c r="AW121" s="39">
        <v>12.542999999999999</v>
      </c>
      <c r="AX121" s="36">
        <v>600</v>
      </c>
      <c r="AY121" s="34">
        <v>2700</v>
      </c>
      <c r="AZ121" s="34">
        <v>7800</v>
      </c>
      <c r="BA121" s="43">
        <v>12.260999999999999</v>
      </c>
      <c r="BB121" s="36">
        <v>720</v>
      </c>
      <c r="BC121" s="34">
        <v>3200</v>
      </c>
      <c r="BD121" s="34">
        <v>7800</v>
      </c>
      <c r="BE121" s="49">
        <v>12.523</v>
      </c>
    </row>
    <row r="122" spans="21:57" ht="17.25" thickTop="1" x14ac:dyDescent="0.25"/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2809-3325-42D1-A1AC-578159018225}">
  <dimension ref="A1:BE122"/>
  <sheetViews>
    <sheetView topLeftCell="A7" zoomScale="85" zoomScaleNormal="85" workbookViewId="0">
      <selection activeCell="Z13" sqref="Z13"/>
    </sheetView>
  </sheetViews>
  <sheetFormatPr defaultRowHeight="16.5" x14ac:dyDescent="0.25"/>
  <cols>
    <col min="1" max="1" width="3.5" bestFit="1" customWidth="1"/>
    <col min="2" max="3" width="5.5" bestFit="1" customWidth="1"/>
    <col min="4" max="4" width="7.5" bestFit="1" customWidth="1"/>
    <col min="5" max="5" width="7.5" customWidth="1"/>
    <col min="6" max="6" width="4.5" bestFit="1" customWidth="1"/>
    <col min="7" max="8" width="5.5" bestFit="1" customWidth="1"/>
    <col min="9" max="9" width="7.5" bestFit="1" customWidth="1"/>
    <col min="10" max="10" width="7.5" customWidth="1"/>
    <col min="11" max="11" width="4.5" bestFit="1" customWidth="1"/>
    <col min="12" max="13" width="5.5" bestFit="1" customWidth="1"/>
    <col min="14" max="14" width="7.5" bestFit="1" customWidth="1"/>
    <col min="15" max="15" width="7.5" customWidth="1"/>
    <col min="16" max="16" width="4.5" bestFit="1" customWidth="1"/>
    <col min="17" max="18" width="5.5" bestFit="1" customWidth="1"/>
    <col min="19" max="19" width="7.5" bestFit="1" customWidth="1"/>
    <col min="20" max="20" width="7.5" customWidth="1"/>
    <col min="21" max="21" width="4.5" bestFit="1" customWidth="1"/>
    <col min="22" max="22" width="5.5" bestFit="1" customWidth="1"/>
    <col min="23" max="23" width="6.25" customWidth="1"/>
    <col min="24" max="24" width="7.5" bestFit="1" customWidth="1"/>
    <col min="25" max="25" width="7.5" customWidth="1"/>
    <col min="26" max="26" width="4.5" bestFit="1" customWidth="1"/>
    <col min="27" max="27" width="5.5" bestFit="1" customWidth="1"/>
    <col min="28" max="28" width="6.375" customWidth="1"/>
    <col min="29" max="29" width="7.5" bestFit="1" customWidth="1"/>
    <col min="30" max="30" width="7.5" customWidth="1"/>
    <col min="31" max="31" width="4.5" bestFit="1" customWidth="1"/>
    <col min="32" max="32" width="5.5" bestFit="1" customWidth="1"/>
    <col min="33" max="33" width="6.875" customWidth="1"/>
    <col min="34" max="34" width="7.5" bestFit="1" customWidth="1"/>
    <col min="35" max="35" width="7.5" customWidth="1"/>
    <col min="36" max="36" width="4.5" bestFit="1" customWidth="1"/>
    <col min="37" max="37" width="5.5" bestFit="1" customWidth="1"/>
    <col min="38" max="38" width="6.875" customWidth="1"/>
    <col min="39" max="39" width="7.5" bestFit="1" customWidth="1"/>
    <col min="40" max="40" width="7.5" customWidth="1"/>
    <col min="42" max="42" width="9" style="5"/>
    <col min="43" max="43" width="10.125" style="5" bestFit="1" customWidth="1"/>
    <col min="44" max="45" width="9" style="5"/>
    <col min="46" max="46" width="4" style="5" customWidth="1"/>
    <col min="47" max="50" width="9" style="5"/>
    <col min="57" max="57" width="8.875" customWidth="1"/>
  </cols>
  <sheetData>
    <row r="1" spans="1:51" x14ac:dyDescent="0.25">
      <c r="E1">
        <v>1.0009999999999999</v>
      </c>
      <c r="I1">
        <v>0.98399999999999999</v>
      </c>
      <c r="J1">
        <v>0.98099999999999998</v>
      </c>
      <c r="O1">
        <v>1.002</v>
      </c>
      <c r="S1">
        <v>0.98099999999999998</v>
      </c>
      <c r="T1">
        <v>0.97709999999999997</v>
      </c>
      <c r="W1">
        <v>1.0009999999999999</v>
      </c>
      <c r="AB1">
        <v>0.98399999999999999</v>
      </c>
      <c r="AD1">
        <v>0.98099999999999998</v>
      </c>
      <c r="AG1">
        <v>1.002</v>
      </c>
      <c r="AH1">
        <v>0.08</v>
      </c>
      <c r="AL1">
        <v>0.98099999999999998</v>
      </c>
      <c r="AM1">
        <v>0.08</v>
      </c>
      <c r="AN1">
        <v>0.97709999999999997</v>
      </c>
    </row>
    <row r="2" spans="1:51" ht="17.25" thickBot="1" x14ac:dyDescent="0.3">
      <c r="A2" s="1">
        <v>1</v>
      </c>
      <c r="B2" s="2">
        <v>1000</v>
      </c>
      <c r="C2" s="2">
        <v>25</v>
      </c>
      <c r="D2">
        <v>12.34</v>
      </c>
      <c r="E2" s="51">
        <f>D2*1</f>
        <v>12.34</v>
      </c>
      <c r="F2" s="1">
        <v>61</v>
      </c>
      <c r="G2" s="2">
        <v>1500</v>
      </c>
      <c r="H2" s="2">
        <v>25</v>
      </c>
      <c r="I2">
        <v>12.587</v>
      </c>
      <c r="J2" s="51">
        <f t="shared" ref="J2:J13" si="0">I2*$J$1</f>
        <v>12.347847</v>
      </c>
      <c r="K2" s="1">
        <v>121</v>
      </c>
      <c r="L2" s="2">
        <v>2700</v>
      </c>
      <c r="M2" s="2">
        <v>25</v>
      </c>
      <c r="N2">
        <v>12.260999999999999</v>
      </c>
      <c r="O2" s="51">
        <f>N2+0.08</f>
        <v>12.340999999999999</v>
      </c>
      <c r="P2" s="1">
        <v>181</v>
      </c>
      <c r="Q2" s="2">
        <v>3200</v>
      </c>
      <c r="R2" s="2">
        <v>25</v>
      </c>
      <c r="S2">
        <v>12.567</v>
      </c>
      <c r="T2" s="51">
        <f>S2*$T$1+0.08</f>
        <v>12.3592157</v>
      </c>
      <c r="U2" s="1">
        <v>241</v>
      </c>
      <c r="V2" s="2">
        <v>1000</v>
      </c>
      <c r="W2" s="2">
        <v>4825</v>
      </c>
      <c r="X2">
        <v>12.705</v>
      </c>
      <c r="Y2" s="51">
        <f>X2*$W$1</f>
        <v>12.717704999999999</v>
      </c>
      <c r="Z2" s="1">
        <v>361</v>
      </c>
      <c r="AA2" s="2">
        <v>1500</v>
      </c>
      <c r="AB2" s="2">
        <v>4825</v>
      </c>
      <c r="AC2">
        <v>12.913</v>
      </c>
      <c r="AD2" s="51">
        <f>AC2*$AB$1</f>
        <v>12.706391999999999</v>
      </c>
      <c r="AE2" s="1">
        <v>481</v>
      </c>
      <c r="AF2" s="2">
        <v>2700</v>
      </c>
      <c r="AG2" s="2">
        <v>4825</v>
      </c>
      <c r="AH2">
        <v>12.587</v>
      </c>
      <c r="AI2" s="51">
        <f>AH2*$AG$1+$AH$1</f>
        <v>12.692174</v>
      </c>
      <c r="AJ2" s="1">
        <v>601</v>
      </c>
      <c r="AK2" s="2">
        <v>3200</v>
      </c>
      <c r="AL2" s="2">
        <v>4825</v>
      </c>
      <c r="AM2">
        <v>12.898</v>
      </c>
      <c r="AN2" s="51">
        <f>AM2*$AL$1+$AM$1</f>
        <v>12.732937999999999</v>
      </c>
    </row>
    <row r="3" spans="1:51" x14ac:dyDescent="0.25">
      <c r="A3" s="1">
        <v>2</v>
      </c>
      <c r="B3" s="2">
        <v>1000</v>
      </c>
      <c r="C3" s="2">
        <v>50</v>
      </c>
      <c r="D3">
        <v>12.315</v>
      </c>
      <c r="E3" s="51">
        <f t="shared" ref="E3:E13" si="1">D3*1</f>
        <v>12.315</v>
      </c>
      <c r="F3" s="1">
        <v>62</v>
      </c>
      <c r="G3" s="2">
        <v>1500</v>
      </c>
      <c r="H3" s="2">
        <v>50</v>
      </c>
      <c r="I3">
        <v>12.582000000000001</v>
      </c>
      <c r="J3" s="51">
        <f t="shared" si="0"/>
        <v>12.342942000000001</v>
      </c>
      <c r="K3" s="1">
        <v>122</v>
      </c>
      <c r="L3" s="2">
        <v>2700</v>
      </c>
      <c r="M3" s="2">
        <v>50</v>
      </c>
      <c r="N3">
        <v>12.250999999999999</v>
      </c>
      <c r="O3" s="51">
        <f t="shared" ref="O3:O12" si="2">N3+0.08</f>
        <v>12.331</v>
      </c>
      <c r="P3" s="1">
        <v>182</v>
      </c>
      <c r="Q3" s="2">
        <v>3200</v>
      </c>
      <c r="R3" s="2">
        <v>50</v>
      </c>
      <c r="S3">
        <v>12.557</v>
      </c>
      <c r="T3" s="51">
        <f t="shared" ref="T3:T12" si="3">S3*$T$1+0.08</f>
        <v>12.349444699999999</v>
      </c>
      <c r="U3" s="1">
        <v>242</v>
      </c>
      <c r="V3" s="2">
        <v>1000</v>
      </c>
      <c r="W3" s="2">
        <v>4850</v>
      </c>
      <c r="X3">
        <v>12.686</v>
      </c>
      <c r="Y3" s="51">
        <f t="shared" ref="Y3:Y66" si="4">X3*$W$1</f>
        <v>12.698685999999999</v>
      </c>
      <c r="Z3" s="1">
        <v>362</v>
      </c>
      <c r="AA3" s="2">
        <v>1500</v>
      </c>
      <c r="AB3" s="2">
        <v>4850</v>
      </c>
      <c r="AC3">
        <v>12.903</v>
      </c>
      <c r="AD3" s="51">
        <f t="shared" ref="AD3:AD66" si="5">AC3*$AB$1</f>
        <v>12.696552000000001</v>
      </c>
      <c r="AE3" s="1">
        <v>482</v>
      </c>
      <c r="AF3" s="2">
        <v>2700</v>
      </c>
      <c r="AG3" s="2">
        <v>4850</v>
      </c>
      <c r="AH3">
        <v>12.567</v>
      </c>
      <c r="AI3" s="51">
        <f t="shared" ref="AI3:AI66" si="6">AH3*$AG$1+$AH$1</f>
        <v>12.672134</v>
      </c>
      <c r="AJ3" s="1">
        <v>602</v>
      </c>
      <c r="AK3" s="2">
        <v>3200</v>
      </c>
      <c r="AL3" s="2">
        <v>4850</v>
      </c>
      <c r="AM3">
        <v>12.843999999999999</v>
      </c>
      <c r="AN3" s="51">
        <f t="shared" ref="AN3:AN66" si="7">AM3*$AL$1+$AM$1</f>
        <v>12.679964</v>
      </c>
      <c r="AP3" s="6"/>
      <c r="AQ3" s="7"/>
      <c r="AR3" s="7"/>
      <c r="AS3" s="7"/>
      <c r="AT3" s="8"/>
      <c r="AU3" s="7"/>
      <c r="AV3" s="7"/>
      <c r="AW3" s="7"/>
      <c r="AX3" s="9"/>
    </row>
    <row r="4" spans="1:51" x14ac:dyDescent="0.25">
      <c r="A4" s="1">
        <v>3</v>
      </c>
      <c r="B4" s="2">
        <v>1000</v>
      </c>
      <c r="C4" s="2">
        <v>75</v>
      </c>
      <c r="D4">
        <v>12.355</v>
      </c>
      <c r="E4" s="51">
        <f t="shared" si="1"/>
        <v>12.355</v>
      </c>
      <c r="F4" s="1">
        <v>63</v>
      </c>
      <c r="G4" s="2">
        <v>1500</v>
      </c>
      <c r="H4" s="2">
        <v>75</v>
      </c>
      <c r="I4">
        <v>12.597</v>
      </c>
      <c r="J4" s="51">
        <f t="shared" si="0"/>
        <v>12.357657</v>
      </c>
      <c r="K4" s="1">
        <v>123</v>
      </c>
      <c r="L4" s="2">
        <v>2700</v>
      </c>
      <c r="M4" s="2">
        <v>75</v>
      </c>
      <c r="N4">
        <v>12.271000000000001</v>
      </c>
      <c r="O4" s="51">
        <f t="shared" si="2"/>
        <v>12.351000000000001</v>
      </c>
      <c r="P4" s="1">
        <v>183</v>
      </c>
      <c r="Q4" s="2">
        <v>3200</v>
      </c>
      <c r="R4" s="2">
        <v>75</v>
      </c>
      <c r="S4">
        <v>12.552</v>
      </c>
      <c r="T4" s="51">
        <f t="shared" si="3"/>
        <v>12.344559199999999</v>
      </c>
      <c r="U4" s="1">
        <v>243</v>
      </c>
      <c r="V4" s="2">
        <v>1000</v>
      </c>
      <c r="W4" s="2">
        <v>4875</v>
      </c>
      <c r="X4">
        <v>12.686</v>
      </c>
      <c r="Y4" s="51">
        <f t="shared" si="4"/>
        <v>12.698685999999999</v>
      </c>
      <c r="Z4" s="1">
        <v>363</v>
      </c>
      <c r="AA4" s="2">
        <v>1500</v>
      </c>
      <c r="AB4" s="2">
        <v>4875</v>
      </c>
      <c r="AC4">
        <v>12.923</v>
      </c>
      <c r="AD4" s="51">
        <f t="shared" si="5"/>
        <v>12.716232</v>
      </c>
      <c r="AE4" s="1">
        <v>483</v>
      </c>
      <c r="AF4" s="2">
        <v>2700</v>
      </c>
      <c r="AG4" s="2">
        <v>4875</v>
      </c>
      <c r="AH4">
        <v>12.577</v>
      </c>
      <c r="AI4" s="51">
        <f t="shared" si="6"/>
        <v>12.682154000000001</v>
      </c>
      <c r="AJ4" s="1">
        <v>603</v>
      </c>
      <c r="AK4" s="2">
        <v>3200</v>
      </c>
      <c r="AL4" s="2">
        <v>4875</v>
      </c>
      <c r="AM4">
        <v>12.859</v>
      </c>
      <c r="AN4" s="51">
        <f t="shared" si="7"/>
        <v>12.694679000000001</v>
      </c>
      <c r="AP4" s="10"/>
      <c r="AQ4" s="11"/>
      <c r="AR4" s="11"/>
      <c r="AS4" s="11"/>
      <c r="AT4" s="12"/>
      <c r="AU4" s="11"/>
      <c r="AV4" s="11"/>
      <c r="AW4" s="11"/>
      <c r="AX4" s="13"/>
    </row>
    <row r="5" spans="1:51" x14ac:dyDescent="0.25">
      <c r="A5" s="1">
        <v>4</v>
      </c>
      <c r="B5" s="2">
        <v>1000</v>
      </c>
      <c r="C5" s="2">
        <v>100</v>
      </c>
      <c r="D5">
        <v>12.33</v>
      </c>
      <c r="E5" s="51">
        <f t="shared" si="1"/>
        <v>12.33</v>
      </c>
      <c r="F5" s="1">
        <v>64</v>
      </c>
      <c r="G5" s="2">
        <v>1500</v>
      </c>
      <c r="H5" s="2">
        <v>100</v>
      </c>
      <c r="I5">
        <v>12.592000000000001</v>
      </c>
      <c r="J5" s="51">
        <f t="shared" si="0"/>
        <v>12.352752000000001</v>
      </c>
      <c r="K5" s="1">
        <v>124</v>
      </c>
      <c r="L5" s="2">
        <v>2700</v>
      </c>
      <c r="M5" s="2">
        <v>100</v>
      </c>
      <c r="N5">
        <v>12.286</v>
      </c>
      <c r="O5" s="51">
        <f t="shared" si="2"/>
        <v>12.366</v>
      </c>
      <c r="P5" s="1">
        <v>184</v>
      </c>
      <c r="Q5" s="2">
        <v>3200</v>
      </c>
      <c r="R5" s="2">
        <v>100</v>
      </c>
      <c r="S5">
        <v>12.542999999999999</v>
      </c>
      <c r="T5" s="51">
        <f t="shared" si="3"/>
        <v>12.335765299999998</v>
      </c>
      <c r="U5" s="1">
        <v>244</v>
      </c>
      <c r="V5" s="2">
        <v>1000</v>
      </c>
      <c r="W5" s="2">
        <v>4900</v>
      </c>
      <c r="X5">
        <v>12.676</v>
      </c>
      <c r="Y5" s="51">
        <f t="shared" si="4"/>
        <v>12.688675999999999</v>
      </c>
      <c r="Z5" s="1">
        <v>364</v>
      </c>
      <c r="AA5" s="2">
        <v>1500</v>
      </c>
      <c r="AB5" s="2">
        <v>4900</v>
      </c>
      <c r="AC5">
        <v>12.903</v>
      </c>
      <c r="AD5" s="51">
        <f t="shared" si="5"/>
        <v>12.696552000000001</v>
      </c>
      <c r="AE5" s="1">
        <v>484</v>
      </c>
      <c r="AF5" s="2">
        <v>2700</v>
      </c>
      <c r="AG5" s="2">
        <v>4900</v>
      </c>
      <c r="AH5">
        <v>12.577</v>
      </c>
      <c r="AI5" s="51">
        <f t="shared" si="6"/>
        <v>12.682154000000001</v>
      </c>
      <c r="AJ5" s="1">
        <v>604</v>
      </c>
      <c r="AK5" s="2">
        <v>3200</v>
      </c>
      <c r="AL5" s="2">
        <v>4900</v>
      </c>
      <c r="AM5">
        <v>12.872999999999999</v>
      </c>
      <c r="AN5" s="51">
        <f t="shared" si="7"/>
        <v>12.708412999999998</v>
      </c>
      <c r="AP5" s="10"/>
      <c r="AQ5" s="11"/>
      <c r="AR5" s="11"/>
      <c r="AS5" s="11"/>
      <c r="AT5" s="12"/>
      <c r="AU5" s="11"/>
      <c r="AV5" s="11"/>
      <c r="AW5" s="11"/>
      <c r="AX5" s="13"/>
    </row>
    <row r="6" spans="1:51" x14ac:dyDescent="0.25">
      <c r="A6" s="1">
        <v>5</v>
      </c>
      <c r="B6" s="2">
        <v>1000</v>
      </c>
      <c r="C6" s="2">
        <v>125</v>
      </c>
      <c r="D6">
        <v>12.37</v>
      </c>
      <c r="E6" s="51">
        <f t="shared" si="1"/>
        <v>12.37</v>
      </c>
      <c r="F6" s="1">
        <v>65</v>
      </c>
      <c r="G6" s="2">
        <v>1500</v>
      </c>
      <c r="H6" s="2">
        <v>125</v>
      </c>
      <c r="I6">
        <v>12.582000000000001</v>
      </c>
      <c r="J6" s="51">
        <f t="shared" si="0"/>
        <v>12.342942000000001</v>
      </c>
      <c r="K6" s="1">
        <v>125</v>
      </c>
      <c r="L6" s="2">
        <v>2700</v>
      </c>
      <c r="M6" s="2">
        <v>125</v>
      </c>
      <c r="N6">
        <v>12.281000000000001</v>
      </c>
      <c r="O6" s="51">
        <f t="shared" si="2"/>
        <v>12.361000000000001</v>
      </c>
      <c r="P6" s="1">
        <v>185</v>
      </c>
      <c r="Q6" s="2">
        <v>3200</v>
      </c>
      <c r="R6" s="2">
        <v>125</v>
      </c>
      <c r="S6">
        <v>12.523</v>
      </c>
      <c r="T6" s="51">
        <f t="shared" si="3"/>
        <v>12.316223299999999</v>
      </c>
      <c r="U6" s="1">
        <v>245</v>
      </c>
      <c r="V6" s="2">
        <v>1000</v>
      </c>
      <c r="W6" s="2">
        <v>4925</v>
      </c>
      <c r="X6">
        <v>12.686</v>
      </c>
      <c r="Y6" s="51">
        <f t="shared" si="4"/>
        <v>12.698685999999999</v>
      </c>
      <c r="Z6" s="1">
        <v>365</v>
      </c>
      <c r="AA6" s="2">
        <v>1500</v>
      </c>
      <c r="AB6" s="2">
        <v>4925</v>
      </c>
      <c r="AC6">
        <v>12.863</v>
      </c>
      <c r="AD6" s="51">
        <f t="shared" si="5"/>
        <v>12.657192</v>
      </c>
      <c r="AE6" s="1">
        <v>485</v>
      </c>
      <c r="AF6" s="2">
        <v>2700</v>
      </c>
      <c r="AG6" s="2">
        <v>4925</v>
      </c>
      <c r="AH6">
        <v>12.582000000000001</v>
      </c>
      <c r="AI6" s="51">
        <f t="shared" si="6"/>
        <v>12.687164000000001</v>
      </c>
      <c r="AJ6" s="1">
        <v>605</v>
      </c>
      <c r="AK6" s="2">
        <v>3200</v>
      </c>
      <c r="AL6" s="2">
        <v>4925</v>
      </c>
      <c r="AM6">
        <v>12.872999999999999</v>
      </c>
      <c r="AN6" s="51">
        <f t="shared" si="7"/>
        <v>12.708412999999998</v>
      </c>
      <c r="AP6" s="10"/>
      <c r="AQ6" s="11"/>
      <c r="AR6" s="11"/>
      <c r="AS6" s="11"/>
      <c r="AT6" s="12"/>
      <c r="AU6" s="11"/>
      <c r="AV6" s="11"/>
      <c r="AW6" s="11"/>
      <c r="AX6" s="13"/>
    </row>
    <row r="7" spans="1:51" x14ac:dyDescent="0.25">
      <c r="A7" s="1">
        <v>6</v>
      </c>
      <c r="B7" s="2">
        <v>1000</v>
      </c>
      <c r="C7" s="2">
        <v>150</v>
      </c>
      <c r="D7">
        <v>12.324999999999999</v>
      </c>
      <c r="E7" s="51">
        <f t="shared" si="1"/>
        <v>12.324999999999999</v>
      </c>
      <c r="F7" s="1">
        <v>66</v>
      </c>
      <c r="G7" s="2">
        <v>1500</v>
      </c>
      <c r="H7" s="2">
        <v>150</v>
      </c>
      <c r="I7">
        <v>12.548</v>
      </c>
      <c r="J7" s="51">
        <f t="shared" si="0"/>
        <v>12.309588</v>
      </c>
      <c r="K7" s="1">
        <v>126</v>
      </c>
      <c r="L7" s="2">
        <v>2700</v>
      </c>
      <c r="M7" s="2">
        <v>150</v>
      </c>
      <c r="N7">
        <v>12.266</v>
      </c>
      <c r="O7" s="51">
        <f t="shared" si="2"/>
        <v>12.346</v>
      </c>
      <c r="P7" s="1">
        <v>186</v>
      </c>
      <c r="Q7" s="2">
        <v>3200</v>
      </c>
      <c r="R7" s="2">
        <v>150</v>
      </c>
      <c r="S7">
        <v>12.538</v>
      </c>
      <c r="T7" s="51">
        <f t="shared" si="3"/>
        <v>12.3308798</v>
      </c>
      <c r="U7" s="1">
        <v>246</v>
      </c>
      <c r="V7" s="2">
        <v>1000</v>
      </c>
      <c r="W7" s="2">
        <v>4950</v>
      </c>
      <c r="X7">
        <v>12.715</v>
      </c>
      <c r="Y7" s="51">
        <f t="shared" si="4"/>
        <v>12.727714999999998</v>
      </c>
      <c r="Z7" s="1">
        <v>366</v>
      </c>
      <c r="AA7" s="2">
        <v>1500</v>
      </c>
      <c r="AB7" s="2">
        <v>4950</v>
      </c>
      <c r="AC7">
        <v>12.898</v>
      </c>
      <c r="AD7" s="51">
        <f t="shared" si="5"/>
        <v>12.691632</v>
      </c>
      <c r="AE7" s="1">
        <v>486</v>
      </c>
      <c r="AF7" s="2">
        <v>2700</v>
      </c>
      <c r="AG7" s="2">
        <v>4950</v>
      </c>
      <c r="AH7">
        <v>12.577</v>
      </c>
      <c r="AI7" s="51">
        <f t="shared" si="6"/>
        <v>12.682154000000001</v>
      </c>
      <c r="AJ7" s="1">
        <v>606</v>
      </c>
      <c r="AK7" s="2">
        <v>3200</v>
      </c>
      <c r="AL7" s="2">
        <v>4950</v>
      </c>
      <c r="AM7">
        <v>12.849</v>
      </c>
      <c r="AN7" s="51">
        <f t="shared" si="7"/>
        <v>12.684869000000001</v>
      </c>
      <c r="AP7" s="10"/>
      <c r="AQ7" s="11"/>
      <c r="AR7" s="11"/>
      <c r="AS7" s="11"/>
      <c r="AT7" s="12"/>
      <c r="AU7" s="11"/>
      <c r="AV7" s="11"/>
      <c r="AW7" s="11"/>
      <c r="AX7" s="13"/>
    </row>
    <row r="8" spans="1:51" x14ac:dyDescent="0.25">
      <c r="A8" s="1">
        <v>7</v>
      </c>
      <c r="B8" s="2">
        <v>1000</v>
      </c>
      <c r="C8" s="2">
        <v>175</v>
      </c>
      <c r="D8">
        <v>12.35</v>
      </c>
      <c r="E8" s="51">
        <f t="shared" si="1"/>
        <v>12.35</v>
      </c>
      <c r="F8" s="1">
        <v>67</v>
      </c>
      <c r="G8" s="2">
        <v>1500</v>
      </c>
      <c r="H8" s="2">
        <v>175</v>
      </c>
      <c r="I8">
        <v>12.592000000000001</v>
      </c>
      <c r="J8" s="51">
        <f t="shared" si="0"/>
        <v>12.352752000000001</v>
      </c>
      <c r="K8" s="1">
        <v>127</v>
      </c>
      <c r="L8" s="2">
        <v>2700</v>
      </c>
      <c r="M8" s="2">
        <v>175</v>
      </c>
      <c r="N8">
        <v>12.250999999999999</v>
      </c>
      <c r="O8" s="51">
        <f t="shared" si="2"/>
        <v>12.331</v>
      </c>
      <c r="P8" s="1">
        <v>187</v>
      </c>
      <c r="Q8" s="2">
        <v>3200</v>
      </c>
      <c r="R8" s="2">
        <v>175</v>
      </c>
      <c r="S8">
        <v>12.513</v>
      </c>
      <c r="T8" s="51">
        <f t="shared" si="3"/>
        <v>12.3064523</v>
      </c>
      <c r="U8" s="1">
        <v>247</v>
      </c>
      <c r="V8" s="2">
        <v>1000</v>
      </c>
      <c r="W8" s="2">
        <v>4975</v>
      </c>
      <c r="X8">
        <v>12.72</v>
      </c>
      <c r="Y8" s="51">
        <f t="shared" si="4"/>
        <v>12.732719999999999</v>
      </c>
      <c r="Z8" s="1">
        <v>367</v>
      </c>
      <c r="AA8" s="2">
        <v>1500</v>
      </c>
      <c r="AB8" s="2">
        <v>4975</v>
      </c>
      <c r="AC8">
        <v>12.888</v>
      </c>
      <c r="AD8" s="51">
        <f t="shared" si="5"/>
        <v>12.681792</v>
      </c>
      <c r="AE8" s="1">
        <v>487</v>
      </c>
      <c r="AF8" s="2">
        <v>2700</v>
      </c>
      <c r="AG8" s="2">
        <v>4975</v>
      </c>
      <c r="AH8">
        <v>12.602</v>
      </c>
      <c r="AI8" s="51">
        <f t="shared" si="6"/>
        <v>12.707204000000001</v>
      </c>
      <c r="AJ8" s="1">
        <v>607</v>
      </c>
      <c r="AK8" s="2">
        <v>3200</v>
      </c>
      <c r="AL8" s="2">
        <v>4975</v>
      </c>
      <c r="AM8">
        <v>12.898</v>
      </c>
      <c r="AN8" s="51">
        <f t="shared" si="7"/>
        <v>12.732937999999999</v>
      </c>
      <c r="AP8" s="10"/>
      <c r="AQ8" s="11"/>
      <c r="AR8" s="11"/>
      <c r="AS8" s="11"/>
      <c r="AT8" s="12"/>
      <c r="AU8" s="11"/>
      <c r="AV8" s="11"/>
      <c r="AW8" s="11"/>
      <c r="AX8" s="13"/>
    </row>
    <row r="9" spans="1:51" x14ac:dyDescent="0.25">
      <c r="A9" s="21">
        <v>8</v>
      </c>
      <c r="B9" s="22">
        <v>1000</v>
      </c>
      <c r="C9" s="22">
        <v>200</v>
      </c>
      <c r="D9">
        <v>12.34</v>
      </c>
      <c r="E9" s="51">
        <f t="shared" si="1"/>
        <v>12.34</v>
      </c>
      <c r="F9" s="21">
        <v>68</v>
      </c>
      <c r="G9" s="22">
        <v>1500</v>
      </c>
      <c r="H9" s="22">
        <v>200</v>
      </c>
      <c r="I9">
        <v>12.612</v>
      </c>
      <c r="J9" s="51">
        <f t="shared" si="0"/>
        <v>12.372372</v>
      </c>
      <c r="K9" s="21">
        <v>128</v>
      </c>
      <c r="L9" s="22">
        <v>2700</v>
      </c>
      <c r="M9" s="22">
        <v>200</v>
      </c>
      <c r="N9">
        <v>12.250999999999999</v>
      </c>
      <c r="O9" s="52">
        <f t="shared" si="2"/>
        <v>12.331</v>
      </c>
      <c r="P9" s="21">
        <v>188</v>
      </c>
      <c r="Q9" s="22">
        <v>3200</v>
      </c>
      <c r="R9" s="22">
        <v>200</v>
      </c>
      <c r="S9">
        <v>12.552</v>
      </c>
      <c r="T9" s="51">
        <f t="shared" si="3"/>
        <v>12.344559199999999</v>
      </c>
      <c r="U9" s="21">
        <v>248</v>
      </c>
      <c r="V9" s="22">
        <v>1000</v>
      </c>
      <c r="W9" s="22">
        <v>5000</v>
      </c>
      <c r="X9">
        <v>12.715</v>
      </c>
      <c r="Y9" s="51">
        <f t="shared" si="4"/>
        <v>12.727714999999998</v>
      </c>
      <c r="Z9" s="21">
        <v>368</v>
      </c>
      <c r="AA9" s="22">
        <v>1500</v>
      </c>
      <c r="AB9" s="22">
        <v>5000</v>
      </c>
      <c r="AC9">
        <v>12.903</v>
      </c>
      <c r="AD9" s="51">
        <f t="shared" si="5"/>
        <v>12.696552000000001</v>
      </c>
      <c r="AE9" s="21">
        <v>488</v>
      </c>
      <c r="AF9" s="22">
        <v>2700</v>
      </c>
      <c r="AG9" s="22">
        <v>5000</v>
      </c>
      <c r="AH9">
        <v>12.587</v>
      </c>
      <c r="AI9" s="51">
        <f t="shared" si="6"/>
        <v>12.692174</v>
      </c>
      <c r="AJ9" s="21">
        <v>608</v>
      </c>
      <c r="AK9" s="22">
        <v>3200</v>
      </c>
      <c r="AL9" s="22">
        <v>5000</v>
      </c>
      <c r="AM9">
        <v>12.878</v>
      </c>
      <c r="AN9" s="51">
        <f t="shared" si="7"/>
        <v>12.713317999999999</v>
      </c>
      <c r="AP9" s="10"/>
      <c r="AQ9" s="11"/>
      <c r="AR9" s="11"/>
      <c r="AS9" s="11"/>
      <c r="AT9" s="12"/>
      <c r="AU9" s="11"/>
      <c r="AV9" s="11"/>
      <c r="AW9" s="11"/>
      <c r="AX9" s="13"/>
    </row>
    <row r="10" spans="1:51" ht="17.25" thickBot="1" x14ac:dyDescent="0.3">
      <c r="A10" s="21">
        <v>9</v>
      </c>
      <c r="B10" s="22">
        <v>1000</v>
      </c>
      <c r="C10" s="22">
        <v>225</v>
      </c>
      <c r="D10">
        <v>12.355</v>
      </c>
      <c r="E10" s="52">
        <f t="shared" si="1"/>
        <v>12.355</v>
      </c>
      <c r="F10" s="21">
        <v>69</v>
      </c>
      <c r="G10" s="22">
        <v>1500</v>
      </c>
      <c r="H10" s="22">
        <v>225</v>
      </c>
      <c r="I10">
        <v>12.567</v>
      </c>
      <c r="J10" s="52">
        <f t="shared" si="0"/>
        <v>12.328227</v>
      </c>
      <c r="K10" s="21">
        <v>129</v>
      </c>
      <c r="L10" s="22">
        <v>2700</v>
      </c>
      <c r="M10" s="22">
        <v>225</v>
      </c>
      <c r="N10">
        <v>12.250999999999999</v>
      </c>
      <c r="O10" s="52">
        <f t="shared" si="2"/>
        <v>12.331</v>
      </c>
      <c r="P10" s="21">
        <v>189</v>
      </c>
      <c r="Q10" s="22">
        <v>3200</v>
      </c>
      <c r="R10" s="22">
        <v>225</v>
      </c>
      <c r="S10">
        <v>12.548</v>
      </c>
      <c r="T10" s="52">
        <f t="shared" si="3"/>
        <v>12.340650800000001</v>
      </c>
      <c r="U10" s="40">
        <v>249</v>
      </c>
      <c r="V10" s="2">
        <v>1000</v>
      </c>
      <c r="W10" s="2">
        <v>5025</v>
      </c>
      <c r="X10">
        <v>12.696</v>
      </c>
      <c r="Y10" s="51">
        <f t="shared" si="4"/>
        <v>12.708695999999998</v>
      </c>
      <c r="Z10" s="1">
        <v>369</v>
      </c>
      <c r="AA10" s="2">
        <v>1500</v>
      </c>
      <c r="AB10" s="2">
        <v>5025</v>
      </c>
      <c r="AC10">
        <v>12.913</v>
      </c>
      <c r="AD10" s="51">
        <f t="shared" si="5"/>
        <v>12.706391999999999</v>
      </c>
      <c r="AE10" s="1">
        <v>489</v>
      </c>
      <c r="AF10" s="2">
        <v>2700</v>
      </c>
      <c r="AG10" s="2">
        <v>5025</v>
      </c>
      <c r="AH10">
        <v>12.587</v>
      </c>
      <c r="AI10" s="51">
        <f t="shared" si="6"/>
        <v>12.692174</v>
      </c>
      <c r="AJ10" s="1">
        <v>609</v>
      </c>
      <c r="AK10" s="2">
        <v>3200</v>
      </c>
      <c r="AL10" s="2">
        <v>5025</v>
      </c>
      <c r="AM10">
        <v>12.859</v>
      </c>
      <c r="AN10" s="51">
        <f t="shared" si="7"/>
        <v>12.694679000000001</v>
      </c>
      <c r="AP10" s="10"/>
      <c r="AQ10" s="56">
        <f>AVERAGE(E2:E9)</f>
        <v>12.340624999999999</v>
      </c>
      <c r="AR10" s="14"/>
      <c r="AS10" s="56">
        <f>AVERAGE(J2:J9)</f>
        <v>12.3473565</v>
      </c>
      <c r="AT10" s="15"/>
      <c r="AU10" s="56">
        <f>AVERAGE(O2:O9)</f>
        <v>12.344750000000001</v>
      </c>
      <c r="AV10" s="14"/>
      <c r="AW10" s="56">
        <f>AVERAGE(T2:T9)</f>
        <v>12.335887437499998</v>
      </c>
      <c r="AX10" s="13"/>
    </row>
    <row r="11" spans="1:51" ht="17.25" thickTop="1" x14ac:dyDescent="0.25">
      <c r="A11" s="28">
        <v>10</v>
      </c>
      <c r="B11" s="29">
        <v>1000</v>
      </c>
      <c r="C11" s="29">
        <v>250</v>
      </c>
      <c r="D11" s="65">
        <v>12.355</v>
      </c>
      <c r="E11" s="61">
        <f t="shared" si="1"/>
        <v>12.355</v>
      </c>
      <c r="F11" s="31">
        <v>70</v>
      </c>
      <c r="G11" s="29">
        <v>1500</v>
      </c>
      <c r="H11" s="29">
        <v>250</v>
      </c>
      <c r="I11" s="65">
        <v>12.592000000000001</v>
      </c>
      <c r="J11" s="61">
        <f t="shared" si="0"/>
        <v>12.352752000000001</v>
      </c>
      <c r="K11" s="31">
        <v>130</v>
      </c>
      <c r="L11" s="29">
        <v>2700</v>
      </c>
      <c r="M11" s="29">
        <v>250</v>
      </c>
      <c r="N11" s="65">
        <v>12.276</v>
      </c>
      <c r="O11" s="61">
        <f t="shared" si="2"/>
        <v>12.356</v>
      </c>
      <c r="P11" s="31">
        <v>190</v>
      </c>
      <c r="Q11" s="29">
        <v>3200</v>
      </c>
      <c r="R11" s="68">
        <v>250</v>
      </c>
      <c r="S11">
        <v>12.561999999999999</v>
      </c>
      <c r="T11" s="62">
        <f t="shared" si="3"/>
        <v>12.3543302</v>
      </c>
      <c r="U11" s="40">
        <v>250</v>
      </c>
      <c r="V11" s="2">
        <v>1000</v>
      </c>
      <c r="W11" s="2">
        <v>5050</v>
      </c>
      <c r="X11">
        <v>12.686</v>
      </c>
      <c r="Y11" s="51">
        <f t="shared" si="4"/>
        <v>12.698685999999999</v>
      </c>
      <c r="Z11" s="1">
        <v>370</v>
      </c>
      <c r="AA11" s="2">
        <v>1500</v>
      </c>
      <c r="AB11" s="2">
        <v>5050</v>
      </c>
      <c r="AC11">
        <v>12.907999999999999</v>
      </c>
      <c r="AD11" s="51">
        <f t="shared" si="5"/>
        <v>12.701471999999999</v>
      </c>
      <c r="AE11" s="1">
        <v>490</v>
      </c>
      <c r="AF11" s="2">
        <v>2700</v>
      </c>
      <c r="AG11" s="2">
        <v>5050</v>
      </c>
      <c r="AH11">
        <v>12.577</v>
      </c>
      <c r="AI11" s="51">
        <f t="shared" si="6"/>
        <v>12.682154000000001</v>
      </c>
      <c r="AJ11" s="1">
        <v>610</v>
      </c>
      <c r="AK11" s="2">
        <v>3200</v>
      </c>
      <c r="AL11" s="2">
        <v>5050</v>
      </c>
      <c r="AM11">
        <v>12.859</v>
      </c>
      <c r="AN11" s="51">
        <f t="shared" si="7"/>
        <v>12.694679000000001</v>
      </c>
      <c r="AP11" s="10"/>
      <c r="AQ11" s="55">
        <f>AQ12-AQ10</f>
        <v>0.3870900000000006</v>
      </c>
      <c r="AR11" s="16"/>
      <c r="AS11" s="55">
        <f>AS12-AS10</f>
        <v>0.3877682999999994</v>
      </c>
      <c r="AT11" s="15"/>
      <c r="AU11" s="55">
        <f>AU12-AU10</f>
        <v>0.40253399999999928</v>
      </c>
      <c r="AV11" s="16"/>
      <c r="AW11" s="55">
        <f>AW12-AW10</f>
        <v>0.39901256250000117</v>
      </c>
      <c r="AX11" s="13"/>
    </row>
    <row r="12" spans="1:51" x14ac:dyDescent="0.25">
      <c r="A12" s="32">
        <v>11</v>
      </c>
      <c r="B12" s="2">
        <v>1000</v>
      </c>
      <c r="C12" s="2">
        <v>275</v>
      </c>
      <c r="D12">
        <v>12.355</v>
      </c>
      <c r="E12" s="51">
        <f t="shared" si="1"/>
        <v>12.355</v>
      </c>
      <c r="F12" s="1">
        <v>71</v>
      </c>
      <c r="G12" s="2">
        <v>1500</v>
      </c>
      <c r="H12" s="2">
        <v>275</v>
      </c>
      <c r="I12">
        <v>12.571999999999999</v>
      </c>
      <c r="J12" s="51">
        <f t="shared" si="0"/>
        <v>12.333131999999999</v>
      </c>
      <c r="K12" s="1">
        <v>131</v>
      </c>
      <c r="L12" s="2">
        <v>2700</v>
      </c>
      <c r="M12" s="2">
        <v>275</v>
      </c>
      <c r="N12">
        <v>12.246</v>
      </c>
      <c r="O12" s="51">
        <f t="shared" si="2"/>
        <v>12.326000000000001</v>
      </c>
      <c r="P12" s="1">
        <v>191</v>
      </c>
      <c r="Q12" s="2">
        <v>3200</v>
      </c>
      <c r="R12" s="69">
        <v>275</v>
      </c>
      <c r="S12">
        <v>12.542999999999999</v>
      </c>
      <c r="T12" s="63">
        <f t="shared" si="3"/>
        <v>12.335765299999998</v>
      </c>
      <c r="U12" s="40">
        <v>251</v>
      </c>
      <c r="V12" s="2">
        <v>1000</v>
      </c>
      <c r="W12" s="2">
        <v>5075</v>
      </c>
      <c r="X12">
        <v>12.686</v>
      </c>
      <c r="Y12" s="51">
        <f t="shared" si="4"/>
        <v>12.698685999999999</v>
      </c>
      <c r="Z12" s="1">
        <v>371</v>
      </c>
      <c r="AA12" s="2">
        <v>1500</v>
      </c>
      <c r="AB12" s="2">
        <v>5075</v>
      </c>
      <c r="AC12">
        <v>12.923</v>
      </c>
      <c r="AD12" s="51">
        <f t="shared" si="5"/>
        <v>12.716232</v>
      </c>
      <c r="AE12" s="1">
        <v>491</v>
      </c>
      <c r="AF12" s="2">
        <v>2700</v>
      </c>
      <c r="AG12" s="2">
        <v>5075</v>
      </c>
      <c r="AH12">
        <v>12.587</v>
      </c>
      <c r="AI12" s="51">
        <f t="shared" si="6"/>
        <v>12.692174</v>
      </c>
      <c r="AJ12" s="1">
        <v>611</v>
      </c>
      <c r="AK12" s="2">
        <v>3200</v>
      </c>
      <c r="AL12" s="2">
        <v>5075</v>
      </c>
      <c r="AM12">
        <v>12.898</v>
      </c>
      <c r="AN12" s="51">
        <f t="shared" si="7"/>
        <v>12.732937999999999</v>
      </c>
      <c r="AP12" s="10"/>
      <c r="AQ12" s="56">
        <f>AVERAGE(E19:E23)</f>
        <v>12.727715</v>
      </c>
      <c r="AR12" s="16"/>
      <c r="AS12" s="56">
        <f>AVERAGE(J19:J23)</f>
        <v>12.735124799999999</v>
      </c>
      <c r="AT12" s="15"/>
      <c r="AU12" s="56">
        <f>AVERAGE(O19:O23)</f>
        <v>12.747284000000001</v>
      </c>
      <c r="AV12" s="16"/>
      <c r="AW12" s="56">
        <f>AVERAGE(T19:T23)</f>
        <v>12.7349</v>
      </c>
      <c r="AX12" s="13"/>
    </row>
    <row r="13" spans="1:51" x14ac:dyDescent="0.25">
      <c r="A13" s="32">
        <v>12</v>
      </c>
      <c r="B13" s="2">
        <v>1000</v>
      </c>
      <c r="C13" s="2">
        <v>300</v>
      </c>
      <c r="D13">
        <v>12.34</v>
      </c>
      <c r="E13" s="51">
        <f t="shared" si="1"/>
        <v>12.34</v>
      </c>
      <c r="F13" s="1">
        <v>72</v>
      </c>
      <c r="G13" s="2">
        <v>1500</v>
      </c>
      <c r="H13" s="2">
        <v>300</v>
      </c>
      <c r="I13">
        <v>12.561999999999999</v>
      </c>
      <c r="J13" s="51">
        <f t="shared" si="0"/>
        <v>12.323321999999999</v>
      </c>
      <c r="K13" s="1">
        <v>132</v>
      </c>
      <c r="L13" s="2">
        <v>2700</v>
      </c>
      <c r="M13" s="2">
        <v>300</v>
      </c>
      <c r="N13">
        <v>12.266</v>
      </c>
      <c r="O13" s="51">
        <f>N13*$O$1+0.08</f>
        <v>12.370532000000001</v>
      </c>
      <c r="P13" s="1">
        <v>192</v>
      </c>
      <c r="Q13" s="2">
        <v>3200</v>
      </c>
      <c r="R13" s="69">
        <v>300</v>
      </c>
      <c r="S13">
        <v>12.542999999999999</v>
      </c>
      <c r="T13" s="63">
        <f>S13*$S$1+0.08</f>
        <v>12.384682999999999</v>
      </c>
      <c r="U13" s="40">
        <v>252</v>
      </c>
      <c r="V13" s="2">
        <v>1000</v>
      </c>
      <c r="W13" s="2">
        <v>5100</v>
      </c>
      <c r="X13">
        <v>12.701000000000001</v>
      </c>
      <c r="Y13" s="51">
        <f t="shared" si="4"/>
        <v>12.713700999999999</v>
      </c>
      <c r="Z13" s="1">
        <v>372</v>
      </c>
      <c r="AA13" s="2">
        <v>1500</v>
      </c>
      <c r="AB13" s="2">
        <v>5100</v>
      </c>
      <c r="AC13">
        <v>12.907999999999999</v>
      </c>
      <c r="AD13" s="51">
        <f t="shared" si="5"/>
        <v>12.701471999999999</v>
      </c>
      <c r="AE13" s="1">
        <v>492</v>
      </c>
      <c r="AF13" s="2">
        <v>2700</v>
      </c>
      <c r="AG13" s="2">
        <v>5100</v>
      </c>
      <c r="AH13">
        <v>12.582000000000001</v>
      </c>
      <c r="AI13" s="51">
        <f t="shared" si="6"/>
        <v>12.687164000000001</v>
      </c>
      <c r="AJ13" s="1">
        <v>612</v>
      </c>
      <c r="AK13" s="2">
        <v>3200</v>
      </c>
      <c r="AL13" s="2">
        <v>5100</v>
      </c>
      <c r="AM13">
        <v>12.863</v>
      </c>
      <c r="AN13" s="51">
        <f t="shared" si="7"/>
        <v>12.698602999999999</v>
      </c>
      <c r="AP13" s="10"/>
      <c r="AQ13" s="16"/>
      <c r="AR13" s="16"/>
      <c r="AS13" s="16"/>
      <c r="AT13" s="15"/>
      <c r="AU13" s="16"/>
      <c r="AV13" s="16"/>
      <c r="AW13" s="16"/>
      <c r="AX13" s="13"/>
    </row>
    <row r="14" spans="1:51" x14ac:dyDescent="0.25">
      <c r="A14" s="32">
        <v>13</v>
      </c>
      <c r="B14" s="2">
        <v>1000</v>
      </c>
      <c r="C14" s="2">
        <v>325</v>
      </c>
      <c r="D14">
        <v>12.32</v>
      </c>
      <c r="E14" s="51">
        <f>D14*$E$1</f>
        <v>12.332319999999999</v>
      </c>
      <c r="F14" s="1">
        <v>73</v>
      </c>
      <c r="G14" s="2">
        <v>1500</v>
      </c>
      <c r="H14" s="2">
        <v>325</v>
      </c>
      <c r="I14">
        <v>12.561999999999999</v>
      </c>
      <c r="J14" s="51">
        <f t="shared" ref="J14:J61" si="8">I14*$I$1</f>
        <v>12.361008</v>
      </c>
      <c r="K14" s="1">
        <v>133</v>
      </c>
      <c r="L14" s="2">
        <v>2700</v>
      </c>
      <c r="M14" s="2">
        <v>325</v>
      </c>
      <c r="N14">
        <v>12.266</v>
      </c>
      <c r="O14" s="51">
        <f>N14*$O$1+0.08</f>
        <v>12.370532000000001</v>
      </c>
      <c r="P14" s="1">
        <v>193</v>
      </c>
      <c r="Q14" s="2">
        <v>3200</v>
      </c>
      <c r="R14" s="69">
        <v>325</v>
      </c>
      <c r="S14">
        <v>12.523</v>
      </c>
      <c r="T14" s="63">
        <f t="shared" ref="T14:T61" si="9">S14*$S$1+0.08</f>
        <v>12.365062999999999</v>
      </c>
      <c r="U14" s="40">
        <v>253</v>
      </c>
      <c r="V14" s="2">
        <v>1000</v>
      </c>
      <c r="W14" s="2">
        <v>5125</v>
      </c>
      <c r="X14">
        <v>12.670999999999999</v>
      </c>
      <c r="Y14" s="51">
        <f t="shared" si="4"/>
        <v>12.683670999999999</v>
      </c>
      <c r="Z14" s="1">
        <v>373</v>
      </c>
      <c r="AA14" s="2">
        <v>1500</v>
      </c>
      <c r="AB14" s="2">
        <v>5125</v>
      </c>
      <c r="AC14">
        <v>12.898</v>
      </c>
      <c r="AD14" s="51">
        <f t="shared" si="5"/>
        <v>12.691632</v>
      </c>
      <c r="AE14" s="1">
        <v>493</v>
      </c>
      <c r="AF14" s="2">
        <v>2700</v>
      </c>
      <c r="AG14" s="2">
        <v>5125</v>
      </c>
      <c r="AH14">
        <v>12.587</v>
      </c>
      <c r="AI14" s="51">
        <f t="shared" si="6"/>
        <v>12.692174</v>
      </c>
      <c r="AJ14" s="1">
        <v>613</v>
      </c>
      <c r="AK14" s="2">
        <v>3200</v>
      </c>
      <c r="AL14" s="2">
        <v>5125</v>
      </c>
      <c r="AM14">
        <v>12.917999999999999</v>
      </c>
      <c r="AN14" s="51">
        <f t="shared" si="7"/>
        <v>12.752557999999999</v>
      </c>
      <c r="AP14" s="10"/>
      <c r="AQ14" s="16"/>
      <c r="AR14" s="16"/>
      <c r="AS14" s="16"/>
      <c r="AT14" s="15"/>
      <c r="AU14" s="16"/>
      <c r="AV14" s="16"/>
      <c r="AW14" s="16"/>
      <c r="AX14" s="13"/>
    </row>
    <row r="15" spans="1:51" ht="17.25" thickBot="1" x14ac:dyDescent="0.3">
      <c r="A15" s="33">
        <v>14</v>
      </c>
      <c r="B15" s="34">
        <v>1000</v>
      </c>
      <c r="C15" s="34">
        <v>350</v>
      </c>
      <c r="D15" s="66">
        <v>12.33</v>
      </c>
      <c r="E15" s="64">
        <f t="shared" ref="E15:E61" si="10">D15*$E$1</f>
        <v>12.342329999999999</v>
      </c>
      <c r="F15" s="36">
        <v>74</v>
      </c>
      <c r="G15" s="34">
        <v>1500</v>
      </c>
      <c r="H15" s="34">
        <v>350</v>
      </c>
      <c r="I15" s="66">
        <v>12.592000000000001</v>
      </c>
      <c r="J15" s="64">
        <f t="shared" si="8"/>
        <v>12.390528</v>
      </c>
      <c r="K15" s="36">
        <v>134</v>
      </c>
      <c r="L15" s="34">
        <v>2700</v>
      </c>
      <c r="M15" s="34">
        <v>350</v>
      </c>
      <c r="N15" s="66">
        <v>12.222</v>
      </c>
      <c r="O15" s="64">
        <f t="shared" ref="O15:O61" si="11">N15*$O$1+0.08</f>
        <v>12.326444</v>
      </c>
      <c r="P15" s="36">
        <v>194</v>
      </c>
      <c r="Q15" s="34">
        <v>3200</v>
      </c>
      <c r="R15" s="70">
        <v>350</v>
      </c>
      <c r="S15">
        <v>12.518000000000001</v>
      </c>
      <c r="T15" s="63">
        <f t="shared" si="9"/>
        <v>12.360158</v>
      </c>
      <c r="U15" s="40">
        <v>254</v>
      </c>
      <c r="V15" s="2">
        <v>1000</v>
      </c>
      <c r="W15" s="2">
        <v>5150</v>
      </c>
      <c r="X15">
        <v>12.701000000000001</v>
      </c>
      <c r="Y15" s="51">
        <f t="shared" si="4"/>
        <v>12.713700999999999</v>
      </c>
      <c r="Z15" s="1">
        <v>374</v>
      </c>
      <c r="AA15" s="2">
        <v>1500</v>
      </c>
      <c r="AB15" s="2">
        <v>5150</v>
      </c>
      <c r="AC15">
        <v>12.928000000000001</v>
      </c>
      <c r="AD15" s="51">
        <f t="shared" si="5"/>
        <v>12.721152</v>
      </c>
      <c r="AE15" s="1">
        <v>494</v>
      </c>
      <c r="AF15" s="2">
        <v>2700</v>
      </c>
      <c r="AG15" s="2">
        <v>5150</v>
      </c>
      <c r="AH15">
        <v>12.606999999999999</v>
      </c>
      <c r="AI15" s="51">
        <f t="shared" si="6"/>
        <v>12.712213999999999</v>
      </c>
      <c r="AJ15" s="1">
        <v>614</v>
      </c>
      <c r="AK15" s="2">
        <v>3200</v>
      </c>
      <c r="AL15" s="2">
        <v>5150</v>
      </c>
      <c r="AM15">
        <v>12.882999999999999</v>
      </c>
      <c r="AN15" s="51">
        <f t="shared" si="7"/>
        <v>12.718222999999998</v>
      </c>
      <c r="AP15" s="10"/>
      <c r="AQ15" s="16"/>
      <c r="AR15" s="16"/>
      <c r="AS15" s="16"/>
      <c r="AT15" s="15"/>
      <c r="AU15" s="16"/>
      <c r="AV15" s="16"/>
      <c r="AW15" s="16"/>
      <c r="AX15" s="13"/>
      <c r="AY15" t="s">
        <v>1</v>
      </c>
    </row>
    <row r="16" spans="1:51" ht="17.25" thickTop="1" x14ac:dyDescent="0.25">
      <c r="A16" s="24">
        <v>15</v>
      </c>
      <c r="B16" s="25">
        <v>1000</v>
      </c>
      <c r="C16" s="25">
        <v>375</v>
      </c>
      <c r="D16">
        <v>12.291</v>
      </c>
      <c r="E16" s="53">
        <f t="shared" si="10"/>
        <v>12.303291</v>
      </c>
      <c r="F16" s="24">
        <v>75</v>
      </c>
      <c r="G16" s="25">
        <v>1500</v>
      </c>
      <c r="H16" s="25">
        <v>375</v>
      </c>
      <c r="I16">
        <v>12.464</v>
      </c>
      <c r="J16" s="53">
        <f t="shared" si="8"/>
        <v>12.264576</v>
      </c>
      <c r="K16" s="24">
        <v>135</v>
      </c>
      <c r="L16" s="25">
        <v>2700</v>
      </c>
      <c r="M16" s="25">
        <v>375</v>
      </c>
      <c r="N16">
        <v>12.271000000000001</v>
      </c>
      <c r="O16" s="53">
        <f t="shared" si="11"/>
        <v>12.375542000000001</v>
      </c>
      <c r="P16" s="24">
        <v>195</v>
      </c>
      <c r="Q16" s="25">
        <v>3200</v>
      </c>
      <c r="R16" s="25">
        <v>375</v>
      </c>
      <c r="S16">
        <v>12.532999999999999</v>
      </c>
      <c r="T16" s="63">
        <f t="shared" si="9"/>
        <v>12.374872999999999</v>
      </c>
      <c r="U16" s="1">
        <v>255</v>
      </c>
      <c r="V16" s="2">
        <v>1000</v>
      </c>
      <c r="W16" s="2">
        <v>5175</v>
      </c>
      <c r="X16">
        <v>12.666</v>
      </c>
      <c r="Y16" s="51">
        <f t="shared" si="4"/>
        <v>12.678666</v>
      </c>
      <c r="Z16" s="1">
        <v>375</v>
      </c>
      <c r="AA16" s="2">
        <v>1500</v>
      </c>
      <c r="AB16" s="2">
        <v>5175</v>
      </c>
      <c r="AC16">
        <v>12.903</v>
      </c>
      <c r="AD16" s="51">
        <f t="shared" si="5"/>
        <v>12.696552000000001</v>
      </c>
      <c r="AE16" s="1">
        <v>495</v>
      </c>
      <c r="AF16" s="2">
        <v>2700</v>
      </c>
      <c r="AG16" s="2">
        <v>5175</v>
      </c>
      <c r="AH16">
        <v>12.597</v>
      </c>
      <c r="AI16" s="51">
        <f t="shared" si="6"/>
        <v>12.702194</v>
      </c>
      <c r="AJ16" s="1">
        <v>615</v>
      </c>
      <c r="AK16" s="2">
        <v>3200</v>
      </c>
      <c r="AL16" s="2">
        <v>5175</v>
      </c>
      <c r="AM16">
        <v>12.859</v>
      </c>
      <c r="AN16" s="51">
        <f t="shared" si="7"/>
        <v>12.694679000000001</v>
      </c>
      <c r="AP16" s="10"/>
      <c r="AQ16" s="16"/>
      <c r="AR16" s="16"/>
      <c r="AS16" s="16"/>
      <c r="AT16" s="15"/>
      <c r="AU16" s="16"/>
      <c r="AV16" s="16"/>
      <c r="AW16" s="16"/>
      <c r="AX16" s="13"/>
    </row>
    <row r="17" spans="1:53" x14ac:dyDescent="0.25">
      <c r="A17" s="24">
        <v>16</v>
      </c>
      <c r="B17" s="25">
        <v>1000</v>
      </c>
      <c r="C17" s="25">
        <v>400</v>
      </c>
      <c r="D17">
        <v>12.73</v>
      </c>
      <c r="E17" s="51">
        <f t="shared" si="10"/>
        <v>12.74273</v>
      </c>
      <c r="F17" s="24">
        <v>76</v>
      </c>
      <c r="G17" s="25">
        <v>1500</v>
      </c>
      <c r="H17" s="25">
        <v>400</v>
      </c>
      <c r="I17">
        <v>12.972</v>
      </c>
      <c r="J17" s="51">
        <f t="shared" si="8"/>
        <v>12.764448</v>
      </c>
      <c r="K17" s="24">
        <v>136</v>
      </c>
      <c r="L17" s="25">
        <v>2700</v>
      </c>
      <c r="M17" s="25">
        <v>400</v>
      </c>
      <c r="N17">
        <v>12.217000000000001</v>
      </c>
      <c r="O17" s="51">
        <f t="shared" si="11"/>
        <v>12.321434</v>
      </c>
      <c r="P17" s="24">
        <v>196</v>
      </c>
      <c r="Q17" s="25">
        <v>3200</v>
      </c>
      <c r="R17" s="25">
        <v>400</v>
      </c>
      <c r="S17">
        <v>12.542999999999999</v>
      </c>
      <c r="T17" s="63">
        <f t="shared" si="9"/>
        <v>12.384682999999999</v>
      </c>
      <c r="U17" s="24">
        <v>256</v>
      </c>
      <c r="V17" s="25">
        <v>1000</v>
      </c>
      <c r="W17" s="25">
        <v>5200</v>
      </c>
      <c r="X17">
        <v>12.696</v>
      </c>
      <c r="Y17" s="51">
        <f t="shared" si="4"/>
        <v>12.708695999999998</v>
      </c>
      <c r="Z17" s="24">
        <v>376</v>
      </c>
      <c r="AA17" s="25">
        <v>1500</v>
      </c>
      <c r="AB17" s="25">
        <v>5200</v>
      </c>
      <c r="AC17">
        <v>12.893000000000001</v>
      </c>
      <c r="AD17" s="51">
        <f t="shared" si="5"/>
        <v>12.686712</v>
      </c>
      <c r="AE17" s="24">
        <v>496</v>
      </c>
      <c r="AF17" s="25">
        <v>2700</v>
      </c>
      <c r="AG17" s="25">
        <v>5200</v>
      </c>
      <c r="AH17">
        <v>12.561999999999999</v>
      </c>
      <c r="AI17" s="51">
        <f t="shared" si="6"/>
        <v>12.667123999999999</v>
      </c>
      <c r="AJ17" s="24">
        <v>616</v>
      </c>
      <c r="AK17" s="25">
        <v>3200</v>
      </c>
      <c r="AL17" s="25">
        <v>5200</v>
      </c>
      <c r="AM17">
        <v>12.878</v>
      </c>
      <c r="AN17" s="51">
        <f t="shared" si="7"/>
        <v>12.713317999999999</v>
      </c>
      <c r="AP17" s="10"/>
      <c r="AQ17" s="16"/>
      <c r="AR17" s="16"/>
      <c r="AS17" s="16"/>
      <c r="AT17" s="15"/>
      <c r="AU17" s="16"/>
      <c r="AV17" s="16"/>
      <c r="AW17" s="16"/>
      <c r="AX17" s="13"/>
      <c r="BA17" t="s">
        <v>1</v>
      </c>
    </row>
    <row r="18" spans="1:53" x14ac:dyDescent="0.25">
      <c r="A18" s="1">
        <v>17</v>
      </c>
      <c r="B18" s="2">
        <v>1000</v>
      </c>
      <c r="C18" s="2">
        <v>425</v>
      </c>
      <c r="D18">
        <v>12.705</v>
      </c>
      <c r="E18" s="51">
        <f t="shared" si="10"/>
        <v>12.717704999999999</v>
      </c>
      <c r="F18" s="1">
        <v>77</v>
      </c>
      <c r="G18" s="2">
        <v>1500</v>
      </c>
      <c r="H18" s="2">
        <v>425</v>
      </c>
      <c r="I18">
        <v>12.946999999999999</v>
      </c>
      <c r="J18" s="51">
        <f t="shared" si="8"/>
        <v>12.739847999999999</v>
      </c>
      <c r="K18" s="1">
        <v>137</v>
      </c>
      <c r="L18" s="2">
        <v>2700</v>
      </c>
      <c r="M18" s="2">
        <v>425</v>
      </c>
      <c r="N18">
        <v>12.635999999999999</v>
      </c>
      <c r="O18" s="51">
        <f t="shared" si="11"/>
        <v>12.741271999999999</v>
      </c>
      <c r="P18" s="1">
        <v>197</v>
      </c>
      <c r="Q18" s="2">
        <v>3200</v>
      </c>
      <c r="R18" s="2">
        <v>425</v>
      </c>
      <c r="S18">
        <v>12.923</v>
      </c>
      <c r="T18" s="63">
        <f t="shared" si="9"/>
        <v>12.757463</v>
      </c>
      <c r="U18" s="1">
        <v>257</v>
      </c>
      <c r="V18" s="2">
        <v>1000</v>
      </c>
      <c r="W18" s="2">
        <v>5225</v>
      </c>
      <c r="X18">
        <v>12.71</v>
      </c>
      <c r="Y18" s="51">
        <f t="shared" si="4"/>
        <v>12.722709999999999</v>
      </c>
      <c r="Z18" s="1">
        <v>377</v>
      </c>
      <c r="AA18" s="2">
        <v>1500</v>
      </c>
      <c r="AB18" s="2">
        <v>5225</v>
      </c>
      <c r="AC18">
        <v>12.917999999999999</v>
      </c>
      <c r="AD18" s="51">
        <f t="shared" si="5"/>
        <v>12.711312</v>
      </c>
      <c r="AE18" s="1">
        <v>497</v>
      </c>
      <c r="AF18" s="2">
        <v>2700</v>
      </c>
      <c r="AG18" s="2">
        <v>5225</v>
      </c>
      <c r="AH18">
        <v>12.587</v>
      </c>
      <c r="AI18" s="51">
        <f t="shared" si="6"/>
        <v>12.692174</v>
      </c>
      <c r="AJ18" s="1">
        <v>617</v>
      </c>
      <c r="AK18" s="2">
        <v>3200</v>
      </c>
      <c r="AL18" s="2">
        <v>5225</v>
      </c>
      <c r="AM18">
        <v>12.888</v>
      </c>
      <c r="AN18" s="51">
        <f t="shared" si="7"/>
        <v>12.723127999999999</v>
      </c>
      <c r="AP18" s="10"/>
      <c r="AQ18" s="16"/>
      <c r="AR18" s="16"/>
      <c r="AS18" s="16"/>
      <c r="AT18" s="15"/>
      <c r="AU18" s="16"/>
      <c r="AV18" s="16"/>
      <c r="AW18" s="16"/>
      <c r="AX18" s="13"/>
    </row>
    <row r="19" spans="1:53" x14ac:dyDescent="0.25">
      <c r="A19" s="1">
        <v>18</v>
      </c>
      <c r="B19" s="2">
        <v>1000</v>
      </c>
      <c r="C19" s="2">
        <v>450</v>
      </c>
      <c r="D19">
        <v>12.715</v>
      </c>
      <c r="E19" s="51">
        <f t="shared" si="10"/>
        <v>12.727714999999998</v>
      </c>
      <c r="F19" s="1">
        <v>78</v>
      </c>
      <c r="G19" s="2">
        <v>1500</v>
      </c>
      <c r="H19" s="2">
        <v>450</v>
      </c>
      <c r="I19">
        <v>12.938000000000001</v>
      </c>
      <c r="J19" s="51">
        <f t="shared" si="8"/>
        <v>12.730992000000001</v>
      </c>
      <c r="K19" s="1">
        <v>138</v>
      </c>
      <c r="L19" s="2">
        <v>2700</v>
      </c>
      <c r="M19" s="2">
        <v>450</v>
      </c>
      <c r="N19">
        <v>12.635999999999999</v>
      </c>
      <c r="O19" s="51">
        <f t="shared" si="11"/>
        <v>12.741271999999999</v>
      </c>
      <c r="P19" s="1">
        <v>198</v>
      </c>
      <c r="Q19" s="2">
        <v>3200</v>
      </c>
      <c r="R19" s="2">
        <v>450</v>
      </c>
      <c r="S19">
        <v>12.903</v>
      </c>
      <c r="T19" s="63">
        <f t="shared" si="9"/>
        <v>12.737843</v>
      </c>
      <c r="U19" s="1">
        <v>258</v>
      </c>
      <c r="V19" s="2">
        <v>1000</v>
      </c>
      <c r="W19" s="2">
        <v>5250</v>
      </c>
      <c r="X19">
        <v>12.696</v>
      </c>
      <c r="Y19" s="51">
        <f t="shared" si="4"/>
        <v>12.708695999999998</v>
      </c>
      <c r="Z19" s="1">
        <v>378</v>
      </c>
      <c r="AA19" s="2">
        <v>1500</v>
      </c>
      <c r="AB19" s="2">
        <v>5250</v>
      </c>
      <c r="AC19">
        <v>12.907999999999999</v>
      </c>
      <c r="AD19" s="51">
        <f t="shared" si="5"/>
        <v>12.701471999999999</v>
      </c>
      <c r="AE19" s="1">
        <v>498</v>
      </c>
      <c r="AF19" s="2">
        <v>2700</v>
      </c>
      <c r="AG19" s="2">
        <v>5250</v>
      </c>
      <c r="AH19">
        <v>12.582000000000001</v>
      </c>
      <c r="AI19" s="51">
        <f t="shared" si="6"/>
        <v>12.687164000000001</v>
      </c>
      <c r="AJ19" s="1">
        <v>618</v>
      </c>
      <c r="AK19" s="2">
        <v>3200</v>
      </c>
      <c r="AL19" s="2">
        <v>5250</v>
      </c>
      <c r="AM19">
        <v>12.868</v>
      </c>
      <c r="AN19" s="51">
        <f t="shared" si="7"/>
        <v>12.703507999999999</v>
      </c>
      <c r="AP19" s="10"/>
      <c r="AQ19" s="16"/>
      <c r="AR19" s="16"/>
      <c r="AS19" s="16"/>
      <c r="AT19" s="15"/>
      <c r="AU19" s="16"/>
      <c r="AV19" s="16"/>
      <c r="AW19" s="16"/>
      <c r="AX19" s="13"/>
    </row>
    <row r="20" spans="1:53" x14ac:dyDescent="0.25">
      <c r="A20" s="1">
        <v>19</v>
      </c>
      <c r="B20" s="2">
        <v>1000</v>
      </c>
      <c r="C20" s="2">
        <v>475</v>
      </c>
      <c r="D20">
        <v>12.705</v>
      </c>
      <c r="E20" s="51">
        <f t="shared" si="10"/>
        <v>12.717704999999999</v>
      </c>
      <c r="F20" s="1">
        <v>79</v>
      </c>
      <c r="G20" s="2">
        <v>1500</v>
      </c>
      <c r="H20" s="2">
        <v>475</v>
      </c>
      <c r="I20">
        <v>12.946999999999999</v>
      </c>
      <c r="J20" s="51">
        <f t="shared" si="8"/>
        <v>12.739847999999999</v>
      </c>
      <c r="K20" s="1">
        <v>139</v>
      </c>
      <c r="L20" s="2">
        <v>2700</v>
      </c>
      <c r="M20" s="2">
        <v>475</v>
      </c>
      <c r="N20">
        <v>12.646000000000001</v>
      </c>
      <c r="O20" s="51">
        <f t="shared" si="11"/>
        <v>12.751292000000001</v>
      </c>
      <c r="P20" s="1">
        <v>199</v>
      </c>
      <c r="Q20" s="2">
        <v>3200</v>
      </c>
      <c r="R20" s="2">
        <v>475</v>
      </c>
      <c r="S20">
        <v>12.898</v>
      </c>
      <c r="T20" s="63">
        <f t="shared" si="9"/>
        <v>12.732937999999999</v>
      </c>
      <c r="U20" s="1">
        <v>259</v>
      </c>
      <c r="V20" s="2">
        <v>1000</v>
      </c>
      <c r="W20" s="2">
        <v>5275</v>
      </c>
      <c r="X20">
        <v>12.696</v>
      </c>
      <c r="Y20" s="51">
        <f t="shared" si="4"/>
        <v>12.708695999999998</v>
      </c>
      <c r="Z20" s="1">
        <v>379</v>
      </c>
      <c r="AA20" s="2">
        <v>1500</v>
      </c>
      <c r="AB20" s="2">
        <v>5275</v>
      </c>
      <c r="AC20">
        <v>12.907999999999999</v>
      </c>
      <c r="AD20" s="51">
        <f t="shared" si="5"/>
        <v>12.701471999999999</v>
      </c>
      <c r="AE20" s="1">
        <v>499</v>
      </c>
      <c r="AF20" s="2">
        <v>2700</v>
      </c>
      <c r="AG20" s="2">
        <v>5275</v>
      </c>
      <c r="AH20">
        <v>12.587</v>
      </c>
      <c r="AI20" s="51">
        <f t="shared" si="6"/>
        <v>12.692174</v>
      </c>
      <c r="AJ20" s="1">
        <v>619</v>
      </c>
      <c r="AK20" s="2">
        <v>3200</v>
      </c>
      <c r="AL20" s="2">
        <v>5275</v>
      </c>
      <c r="AM20">
        <v>12.872999999999999</v>
      </c>
      <c r="AN20" s="51">
        <f t="shared" si="7"/>
        <v>12.708412999999998</v>
      </c>
      <c r="AP20" s="10"/>
      <c r="AQ20" s="16"/>
      <c r="AR20" s="16"/>
      <c r="AS20" s="16"/>
      <c r="AT20" s="15"/>
      <c r="AU20" s="16"/>
      <c r="AV20" s="16"/>
      <c r="AW20" s="16"/>
      <c r="AX20" s="13"/>
    </row>
    <row r="21" spans="1:53" x14ac:dyDescent="0.25">
      <c r="A21" s="1">
        <v>20</v>
      </c>
      <c r="B21" s="2">
        <v>1000</v>
      </c>
      <c r="C21" s="2">
        <v>500</v>
      </c>
      <c r="D21">
        <v>12.71</v>
      </c>
      <c r="E21" s="51">
        <f t="shared" si="10"/>
        <v>12.722709999999999</v>
      </c>
      <c r="F21" s="1">
        <v>80</v>
      </c>
      <c r="G21" s="2">
        <v>1500</v>
      </c>
      <c r="H21" s="2">
        <v>500</v>
      </c>
      <c r="I21">
        <v>12.942</v>
      </c>
      <c r="J21" s="51">
        <f t="shared" si="8"/>
        <v>12.734928</v>
      </c>
      <c r="K21" s="1">
        <v>140</v>
      </c>
      <c r="L21" s="2">
        <v>2700</v>
      </c>
      <c r="M21" s="2">
        <v>500</v>
      </c>
      <c r="N21">
        <v>12.646000000000001</v>
      </c>
      <c r="O21" s="51">
        <f t="shared" si="11"/>
        <v>12.751292000000001</v>
      </c>
      <c r="P21" s="1">
        <v>200</v>
      </c>
      <c r="Q21" s="2">
        <v>3200</v>
      </c>
      <c r="R21" s="2">
        <v>500</v>
      </c>
      <c r="S21">
        <v>12.893000000000001</v>
      </c>
      <c r="T21" s="63">
        <f t="shared" si="9"/>
        <v>12.728033</v>
      </c>
      <c r="U21" s="1">
        <v>260</v>
      </c>
      <c r="V21" s="2">
        <v>1000</v>
      </c>
      <c r="W21" s="2">
        <v>5300</v>
      </c>
      <c r="X21">
        <v>12.680999999999999</v>
      </c>
      <c r="Y21" s="51">
        <f t="shared" si="4"/>
        <v>12.693680999999998</v>
      </c>
      <c r="Z21" s="1">
        <v>380</v>
      </c>
      <c r="AA21" s="2">
        <v>1500</v>
      </c>
      <c r="AB21" s="2">
        <v>5300</v>
      </c>
      <c r="AC21">
        <v>12.933</v>
      </c>
      <c r="AD21" s="51">
        <f t="shared" si="5"/>
        <v>12.726072</v>
      </c>
      <c r="AE21" s="1">
        <v>500</v>
      </c>
      <c r="AF21" s="2">
        <v>2700</v>
      </c>
      <c r="AG21" s="2">
        <v>5300</v>
      </c>
      <c r="AH21">
        <v>12.602</v>
      </c>
      <c r="AI21" s="51">
        <f t="shared" si="6"/>
        <v>12.707204000000001</v>
      </c>
      <c r="AJ21" s="1">
        <v>620</v>
      </c>
      <c r="AK21" s="2">
        <v>3200</v>
      </c>
      <c r="AL21" s="2">
        <v>5300</v>
      </c>
      <c r="AM21">
        <v>12.859</v>
      </c>
      <c r="AN21" s="51">
        <f t="shared" si="7"/>
        <v>12.694679000000001</v>
      </c>
      <c r="AP21" s="10"/>
      <c r="AQ21" s="16"/>
      <c r="AR21" s="16"/>
      <c r="AS21" s="16"/>
      <c r="AT21" s="15"/>
      <c r="AU21" s="16"/>
      <c r="AV21" s="16"/>
      <c r="AW21" s="16"/>
      <c r="AX21" s="13"/>
    </row>
    <row r="22" spans="1:53" x14ac:dyDescent="0.25">
      <c r="A22" s="1">
        <v>21</v>
      </c>
      <c r="B22" s="2">
        <v>1000</v>
      </c>
      <c r="C22" s="2">
        <v>525</v>
      </c>
      <c r="D22">
        <v>12.725</v>
      </c>
      <c r="E22" s="51">
        <f t="shared" si="10"/>
        <v>12.737724999999998</v>
      </c>
      <c r="F22" s="1">
        <v>81</v>
      </c>
      <c r="G22" s="2">
        <v>1500</v>
      </c>
      <c r="H22" s="2">
        <v>525</v>
      </c>
      <c r="I22">
        <v>12.942</v>
      </c>
      <c r="J22" s="51">
        <f t="shared" si="8"/>
        <v>12.734928</v>
      </c>
      <c r="K22" s="1">
        <v>141</v>
      </c>
      <c r="L22" s="2">
        <v>2700</v>
      </c>
      <c r="M22" s="2">
        <v>525</v>
      </c>
      <c r="N22">
        <v>12.635999999999999</v>
      </c>
      <c r="O22" s="51">
        <f t="shared" si="11"/>
        <v>12.741271999999999</v>
      </c>
      <c r="P22" s="1">
        <v>201</v>
      </c>
      <c r="Q22" s="2">
        <v>3200</v>
      </c>
      <c r="R22" s="2">
        <v>525</v>
      </c>
      <c r="S22">
        <v>12.907999999999999</v>
      </c>
      <c r="T22" s="63">
        <f t="shared" si="9"/>
        <v>12.742747999999999</v>
      </c>
      <c r="U22" s="1">
        <v>261</v>
      </c>
      <c r="V22" s="2">
        <v>1000</v>
      </c>
      <c r="W22" s="2">
        <v>5325</v>
      </c>
      <c r="X22">
        <v>12.680999999999999</v>
      </c>
      <c r="Y22" s="51">
        <f t="shared" si="4"/>
        <v>12.693680999999998</v>
      </c>
      <c r="Z22" s="1">
        <v>381</v>
      </c>
      <c r="AA22" s="2">
        <v>1500</v>
      </c>
      <c r="AB22" s="2">
        <v>5325</v>
      </c>
      <c r="AC22">
        <v>12.893000000000001</v>
      </c>
      <c r="AD22" s="51">
        <f t="shared" si="5"/>
        <v>12.686712</v>
      </c>
      <c r="AE22" s="1">
        <v>501</v>
      </c>
      <c r="AF22" s="2">
        <v>2700</v>
      </c>
      <c r="AG22" s="2">
        <v>5325</v>
      </c>
      <c r="AH22">
        <v>12.582000000000001</v>
      </c>
      <c r="AI22" s="51">
        <f t="shared" si="6"/>
        <v>12.687164000000001</v>
      </c>
      <c r="AJ22" s="1">
        <v>621</v>
      </c>
      <c r="AK22" s="2">
        <v>3200</v>
      </c>
      <c r="AL22" s="2">
        <v>5325</v>
      </c>
      <c r="AM22">
        <v>12.868</v>
      </c>
      <c r="AN22" s="51">
        <f t="shared" si="7"/>
        <v>12.703507999999999</v>
      </c>
      <c r="AP22" s="10"/>
      <c r="AQ22" s="16"/>
      <c r="AR22" s="16"/>
      <c r="AS22" s="16"/>
      <c r="AT22" s="15"/>
      <c r="AU22" s="16"/>
      <c r="AV22" s="16"/>
      <c r="AW22" s="16"/>
      <c r="AX22" s="13"/>
    </row>
    <row r="23" spans="1:53" x14ac:dyDescent="0.25">
      <c r="A23" s="1">
        <v>22</v>
      </c>
      <c r="B23" s="2">
        <v>1000</v>
      </c>
      <c r="C23" s="2">
        <v>550</v>
      </c>
      <c r="D23">
        <v>12.72</v>
      </c>
      <c r="E23" s="51">
        <f t="shared" si="10"/>
        <v>12.732719999999999</v>
      </c>
      <c r="F23" s="1">
        <v>82</v>
      </c>
      <c r="G23" s="2">
        <v>1500</v>
      </c>
      <c r="H23" s="2">
        <v>550</v>
      </c>
      <c r="I23">
        <v>12.942</v>
      </c>
      <c r="J23" s="51">
        <f t="shared" si="8"/>
        <v>12.734928</v>
      </c>
      <c r="K23" s="1">
        <v>142</v>
      </c>
      <c r="L23" s="2">
        <v>2700</v>
      </c>
      <c r="M23" s="2">
        <v>550</v>
      </c>
      <c r="N23">
        <v>12.646000000000001</v>
      </c>
      <c r="O23" s="51">
        <f t="shared" si="11"/>
        <v>12.751292000000001</v>
      </c>
      <c r="P23" s="1">
        <v>202</v>
      </c>
      <c r="Q23" s="2">
        <v>3200</v>
      </c>
      <c r="R23" s="2">
        <v>550</v>
      </c>
      <c r="S23">
        <v>12.898</v>
      </c>
      <c r="T23" s="63">
        <f t="shared" si="9"/>
        <v>12.732937999999999</v>
      </c>
      <c r="U23" s="1">
        <v>262</v>
      </c>
      <c r="V23" s="2">
        <v>1000</v>
      </c>
      <c r="W23" s="2">
        <v>5350</v>
      </c>
      <c r="X23">
        <v>12.696</v>
      </c>
      <c r="Y23" s="51">
        <f t="shared" si="4"/>
        <v>12.708695999999998</v>
      </c>
      <c r="Z23" s="1">
        <v>382</v>
      </c>
      <c r="AA23" s="2">
        <v>1500</v>
      </c>
      <c r="AB23" s="2">
        <v>5350</v>
      </c>
      <c r="AC23">
        <v>12.898</v>
      </c>
      <c r="AD23" s="51">
        <f t="shared" si="5"/>
        <v>12.691632</v>
      </c>
      <c r="AE23" s="1">
        <v>502</v>
      </c>
      <c r="AF23" s="2">
        <v>2700</v>
      </c>
      <c r="AG23" s="2">
        <v>5350</v>
      </c>
      <c r="AH23">
        <v>12.582000000000001</v>
      </c>
      <c r="AI23" s="51">
        <f t="shared" si="6"/>
        <v>12.687164000000001</v>
      </c>
      <c r="AJ23" s="1">
        <v>622</v>
      </c>
      <c r="AK23" s="2">
        <v>3200</v>
      </c>
      <c r="AL23" s="2">
        <v>5350</v>
      </c>
      <c r="AM23">
        <v>12.882999999999999</v>
      </c>
      <c r="AN23" s="51">
        <f t="shared" si="7"/>
        <v>12.718222999999998</v>
      </c>
      <c r="AP23" s="10"/>
      <c r="AQ23" s="16"/>
      <c r="AR23" s="16"/>
      <c r="AS23" s="16"/>
      <c r="AT23" s="15"/>
      <c r="AU23" s="16"/>
      <c r="AV23" s="16"/>
      <c r="AW23" s="16"/>
      <c r="AX23" s="13"/>
    </row>
    <row r="24" spans="1:53" x14ac:dyDescent="0.25">
      <c r="A24" s="1">
        <v>23</v>
      </c>
      <c r="B24" s="2">
        <v>1000</v>
      </c>
      <c r="C24" s="2">
        <v>575</v>
      </c>
      <c r="D24">
        <v>12.715</v>
      </c>
      <c r="E24" s="51">
        <f t="shared" si="10"/>
        <v>12.727714999999998</v>
      </c>
      <c r="F24" s="1">
        <v>83</v>
      </c>
      <c r="G24" s="2">
        <v>1500</v>
      </c>
      <c r="H24" s="2">
        <v>575</v>
      </c>
      <c r="I24">
        <v>12.928000000000001</v>
      </c>
      <c r="J24" s="51">
        <f t="shared" si="8"/>
        <v>12.721152</v>
      </c>
      <c r="K24" s="1">
        <v>143</v>
      </c>
      <c r="L24" s="2">
        <v>2700</v>
      </c>
      <c r="M24" s="2">
        <v>575</v>
      </c>
      <c r="N24">
        <v>12.641</v>
      </c>
      <c r="O24" s="51">
        <f t="shared" si="11"/>
        <v>12.746282000000001</v>
      </c>
      <c r="P24" s="1">
        <v>203</v>
      </c>
      <c r="Q24" s="2">
        <v>3200</v>
      </c>
      <c r="R24" s="2">
        <v>575</v>
      </c>
      <c r="S24">
        <v>12.928000000000001</v>
      </c>
      <c r="T24" s="63">
        <f t="shared" si="9"/>
        <v>12.762368</v>
      </c>
      <c r="U24" s="1">
        <v>263</v>
      </c>
      <c r="V24" s="2">
        <v>1000</v>
      </c>
      <c r="W24" s="2">
        <v>5375</v>
      </c>
      <c r="X24">
        <v>12.666</v>
      </c>
      <c r="Y24" s="51">
        <f t="shared" si="4"/>
        <v>12.678666</v>
      </c>
      <c r="Z24" s="1">
        <v>383</v>
      </c>
      <c r="AA24" s="2">
        <v>1500</v>
      </c>
      <c r="AB24" s="2">
        <v>5375</v>
      </c>
      <c r="AC24">
        <v>12.913</v>
      </c>
      <c r="AD24" s="51">
        <f t="shared" si="5"/>
        <v>12.706391999999999</v>
      </c>
      <c r="AE24" s="1">
        <v>503</v>
      </c>
      <c r="AF24" s="2">
        <v>2700</v>
      </c>
      <c r="AG24" s="2">
        <v>5375</v>
      </c>
      <c r="AH24">
        <v>12.582000000000001</v>
      </c>
      <c r="AI24" s="51">
        <f t="shared" si="6"/>
        <v>12.687164000000001</v>
      </c>
      <c r="AJ24" s="1">
        <v>623</v>
      </c>
      <c r="AK24" s="2">
        <v>3200</v>
      </c>
      <c r="AL24" s="2">
        <v>5375</v>
      </c>
      <c r="AM24">
        <v>12.868</v>
      </c>
      <c r="AN24" s="51">
        <f t="shared" si="7"/>
        <v>12.703507999999999</v>
      </c>
      <c r="AP24" s="10"/>
      <c r="AQ24" s="16"/>
      <c r="AR24" s="16"/>
      <c r="AS24" s="16"/>
      <c r="AT24" s="15"/>
      <c r="AU24" s="16"/>
      <c r="AV24" s="16"/>
      <c r="AW24" s="16"/>
      <c r="AX24" s="13"/>
    </row>
    <row r="25" spans="1:53" x14ac:dyDescent="0.25">
      <c r="A25" s="1">
        <v>24</v>
      </c>
      <c r="B25" s="2">
        <v>1000</v>
      </c>
      <c r="C25" s="2">
        <v>600</v>
      </c>
      <c r="D25">
        <v>12.725</v>
      </c>
      <c r="E25" s="51">
        <f t="shared" si="10"/>
        <v>12.737724999999998</v>
      </c>
      <c r="F25" s="1">
        <v>84</v>
      </c>
      <c r="G25" s="2">
        <v>1500</v>
      </c>
      <c r="H25" s="2">
        <v>600</v>
      </c>
      <c r="I25">
        <v>12.952</v>
      </c>
      <c r="J25" s="51">
        <f t="shared" si="8"/>
        <v>12.744768000000001</v>
      </c>
      <c r="K25" s="1">
        <v>144</v>
      </c>
      <c r="L25" s="2">
        <v>2700</v>
      </c>
      <c r="M25" s="2">
        <v>600</v>
      </c>
      <c r="N25">
        <v>12.627000000000001</v>
      </c>
      <c r="O25" s="51">
        <f t="shared" si="11"/>
        <v>12.732254000000001</v>
      </c>
      <c r="P25" s="1">
        <v>204</v>
      </c>
      <c r="Q25" s="2">
        <v>3200</v>
      </c>
      <c r="R25" s="2">
        <v>600</v>
      </c>
      <c r="S25">
        <v>12.898</v>
      </c>
      <c r="T25" s="63">
        <f t="shared" si="9"/>
        <v>12.732937999999999</v>
      </c>
      <c r="U25" s="1">
        <v>264</v>
      </c>
      <c r="V25" s="2">
        <v>1000</v>
      </c>
      <c r="W25" s="2">
        <v>5400</v>
      </c>
      <c r="X25">
        <v>12.701000000000001</v>
      </c>
      <c r="Y25" s="51">
        <f t="shared" si="4"/>
        <v>12.713700999999999</v>
      </c>
      <c r="Z25" s="1">
        <v>384</v>
      </c>
      <c r="AA25" s="2">
        <v>1500</v>
      </c>
      <c r="AB25" s="2">
        <v>5400</v>
      </c>
      <c r="AC25">
        <v>12.907999999999999</v>
      </c>
      <c r="AD25" s="51">
        <f t="shared" si="5"/>
        <v>12.701471999999999</v>
      </c>
      <c r="AE25" s="1">
        <v>504</v>
      </c>
      <c r="AF25" s="2">
        <v>2700</v>
      </c>
      <c r="AG25" s="2">
        <v>5400</v>
      </c>
      <c r="AH25">
        <v>12.602</v>
      </c>
      <c r="AI25" s="51">
        <f t="shared" si="6"/>
        <v>12.707204000000001</v>
      </c>
      <c r="AJ25" s="1">
        <v>624</v>
      </c>
      <c r="AK25" s="2">
        <v>3200</v>
      </c>
      <c r="AL25" s="2">
        <v>5400</v>
      </c>
      <c r="AM25">
        <v>12.868</v>
      </c>
      <c r="AN25" s="51">
        <f t="shared" si="7"/>
        <v>12.703507999999999</v>
      </c>
      <c r="AP25" s="10"/>
      <c r="AQ25" s="16"/>
      <c r="AR25" s="16"/>
      <c r="AS25" s="16"/>
      <c r="AT25" s="15"/>
      <c r="AU25" s="16"/>
      <c r="AV25" s="16"/>
      <c r="AW25" s="16"/>
      <c r="AX25" s="13"/>
    </row>
    <row r="26" spans="1:53" x14ac:dyDescent="0.25">
      <c r="A26" s="1">
        <v>25</v>
      </c>
      <c r="B26" s="2">
        <v>1000</v>
      </c>
      <c r="C26" s="2">
        <v>625</v>
      </c>
      <c r="D26">
        <v>12.715</v>
      </c>
      <c r="E26" s="51">
        <f t="shared" si="10"/>
        <v>12.727714999999998</v>
      </c>
      <c r="F26" s="1">
        <v>85</v>
      </c>
      <c r="G26" s="2">
        <v>1500</v>
      </c>
      <c r="H26" s="2">
        <v>625</v>
      </c>
      <c r="I26">
        <v>12.907999999999999</v>
      </c>
      <c r="J26" s="51">
        <f t="shared" si="8"/>
        <v>12.701471999999999</v>
      </c>
      <c r="K26" s="1">
        <v>145</v>
      </c>
      <c r="L26" s="2">
        <v>2700</v>
      </c>
      <c r="M26" s="2">
        <v>625</v>
      </c>
      <c r="N26">
        <v>12.641</v>
      </c>
      <c r="O26" s="51">
        <f t="shared" si="11"/>
        <v>12.746282000000001</v>
      </c>
      <c r="P26" s="1">
        <v>205</v>
      </c>
      <c r="Q26" s="2">
        <v>3200</v>
      </c>
      <c r="R26" s="2">
        <v>625</v>
      </c>
      <c r="S26">
        <v>12.913</v>
      </c>
      <c r="T26" s="63">
        <f t="shared" si="9"/>
        <v>12.747653</v>
      </c>
      <c r="U26" s="1">
        <v>265</v>
      </c>
      <c r="V26" s="2">
        <v>1000</v>
      </c>
      <c r="W26" s="2">
        <v>5425</v>
      </c>
      <c r="X26">
        <v>12.701000000000001</v>
      </c>
      <c r="Y26" s="51">
        <f t="shared" si="4"/>
        <v>12.713700999999999</v>
      </c>
      <c r="Z26" s="1">
        <v>385</v>
      </c>
      <c r="AA26" s="2">
        <v>1500</v>
      </c>
      <c r="AB26" s="2">
        <v>5425</v>
      </c>
      <c r="AC26">
        <v>12.903</v>
      </c>
      <c r="AD26" s="51">
        <f t="shared" si="5"/>
        <v>12.696552000000001</v>
      </c>
      <c r="AE26" s="1">
        <v>505</v>
      </c>
      <c r="AF26" s="2">
        <v>2700</v>
      </c>
      <c r="AG26" s="2">
        <v>5425</v>
      </c>
      <c r="AH26">
        <v>12.587</v>
      </c>
      <c r="AI26" s="51">
        <f t="shared" si="6"/>
        <v>12.692174</v>
      </c>
      <c r="AJ26" s="1">
        <v>625</v>
      </c>
      <c r="AK26" s="2">
        <v>3200</v>
      </c>
      <c r="AL26" s="2">
        <v>5425</v>
      </c>
      <c r="AM26">
        <v>12.878</v>
      </c>
      <c r="AN26" s="51">
        <f t="shared" si="7"/>
        <v>12.713317999999999</v>
      </c>
      <c r="AP26" s="10"/>
      <c r="AQ26" s="16"/>
      <c r="AR26" s="16"/>
      <c r="AS26" s="16"/>
      <c r="AT26" s="15"/>
      <c r="AU26" s="16"/>
      <c r="AV26" s="16"/>
      <c r="AW26" s="16"/>
      <c r="AX26" s="13"/>
    </row>
    <row r="27" spans="1:53" x14ac:dyDescent="0.25">
      <c r="A27" s="1">
        <v>26</v>
      </c>
      <c r="B27" s="2">
        <v>1000</v>
      </c>
      <c r="C27" s="2">
        <v>650</v>
      </c>
      <c r="D27">
        <v>12.755000000000001</v>
      </c>
      <c r="E27" s="51">
        <f t="shared" si="10"/>
        <v>12.767754999999999</v>
      </c>
      <c r="F27" s="1">
        <v>86</v>
      </c>
      <c r="G27" s="2">
        <v>1500</v>
      </c>
      <c r="H27" s="2">
        <v>650</v>
      </c>
      <c r="I27">
        <v>12.962</v>
      </c>
      <c r="J27" s="51">
        <f t="shared" si="8"/>
        <v>12.754607999999999</v>
      </c>
      <c r="K27" s="1">
        <v>146</v>
      </c>
      <c r="L27" s="2">
        <v>2700</v>
      </c>
      <c r="M27" s="2">
        <v>650</v>
      </c>
      <c r="N27">
        <v>12.627000000000001</v>
      </c>
      <c r="O27" s="51">
        <f t="shared" si="11"/>
        <v>12.732254000000001</v>
      </c>
      <c r="P27" s="1">
        <v>206</v>
      </c>
      <c r="Q27" s="2">
        <v>3200</v>
      </c>
      <c r="R27" s="2">
        <v>650</v>
      </c>
      <c r="S27">
        <v>12.868</v>
      </c>
      <c r="T27" s="63">
        <f t="shared" si="9"/>
        <v>12.703507999999999</v>
      </c>
      <c r="U27" s="1">
        <v>266</v>
      </c>
      <c r="V27" s="2">
        <v>1000</v>
      </c>
      <c r="W27" s="2">
        <v>5450</v>
      </c>
      <c r="X27">
        <v>12.701000000000001</v>
      </c>
      <c r="Y27" s="51">
        <f t="shared" si="4"/>
        <v>12.713700999999999</v>
      </c>
      <c r="Z27" s="1">
        <v>386</v>
      </c>
      <c r="AA27" s="2">
        <v>1500</v>
      </c>
      <c r="AB27" s="2">
        <v>5450</v>
      </c>
      <c r="AC27">
        <v>12.938000000000001</v>
      </c>
      <c r="AD27" s="51">
        <f t="shared" si="5"/>
        <v>12.730992000000001</v>
      </c>
      <c r="AE27" s="1">
        <v>506</v>
      </c>
      <c r="AF27" s="2">
        <v>2700</v>
      </c>
      <c r="AG27" s="2">
        <v>5450</v>
      </c>
      <c r="AH27">
        <v>12.587</v>
      </c>
      <c r="AI27" s="51">
        <f t="shared" si="6"/>
        <v>12.692174</v>
      </c>
      <c r="AJ27" s="1">
        <v>626</v>
      </c>
      <c r="AK27" s="2">
        <v>3200</v>
      </c>
      <c r="AL27" s="2">
        <v>5450</v>
      </c>
      <c r="AM27">
        <v>12.868</v>
      </c>
      <c r="AN27" s="51">
        <f t="shared" si="7"/>
        <v>12.703507999999999</v>
      </c>
      <c r="AP27" s="10"/>
      <c r="AQ27" s="16"/>
      <c r="AR27" s="16"/>
      <c r="AS27" s="16"/>
      <c r="AT27" s="15"/>
      <c r="AU27" s="16"/>
      <c r="AV27" s="16"/>
      <c r="AW27" s="16"/>
      <c r="AX27" s="13"/>
    </row>
    <row r="28" spans="1:53" x14ac:dyDescent="0.25">
      <c r="A28" s="1">
        <v>27</v>
      </c>
      <c r="B28" s="2">
        <v>1000</v>
      </c>
      <c r="C28" s="2">
        <v>675</v>
      </c>
      <c r="D28">
        <v>12.73</v>
      </c>
      <c r="E28" s="51">
        <f t="shared" si="10"/>
        <v>12.74273</v>
      </c>
      <c r="F28" s="1">
        <v>87</v>
      </c>
      <c r="G28" s="2">
        <v>1500</v>
      </c>
      <c r="H28" s="2">
        <v>675</v>
      </c>
      <c r="I28">
        <v>12.923</v>
      </c>
      <c r="J28" s="51">
        <f t="shared" si="8"/>
        <v>12.716232</v>
      </c>
      <c r="K28" s="1">
        <v>147</v>
      </c>
      <c r="L28" s="2">
        <v>2700</v>
      </c>
      <c r="M28" s="2">
        <v>675</v>
      </c>
      <c r="N28">
        <v>12.635999999999999</v>
      </c>
      <c r="O28" s="51">
        <f t="shared" si="11"/>
        <v>12.741271999999999</v>
      </c>
      <c r="P28" s="1">
        <v>207</v>
      </c>
      <c r="Q28" s="2">
        <v>3200</v>
      </c>
      <c r="R28" s="2">
        <v>675</v>
      </c>
      <c r="S28">
        <v>12.903</v>
      </c>
      <c r="T28" s="63">
        <f t="shared" si="9"/>
        <v>12.737843</v>
      </c>
      <c r="U28" s="1">
        <v>267</v>
      </c>
      <c r="V28" s="2">
        <v>1000</v>
      </c>
      <c r="W28" s="2">
        <v>5475</v>
      </c>
      <c r="X28">
        <v>12.705</v>
      </c>
      <c r="Y28" s="51">
        <f t="shared" si="4"/>
        <v>12.717704999999999</v>
      </c>
      <c r="Z28" s="1">
        <v>387</v>
      </c>
      <c r="AA28" s="2">
        <v>1500</v>
      </c>
      <c r="AB28" s="2">
        <v>5475</v>
      </c>
      <c r="AC28">
        <v>12.907999999999999</v>
      </c>
      <c r="AD28" s="51">
        <f t="shared" si="5"/>
        <v>12.701471999999999</v>
      </c>
      <c r="AE28" s="1">
        <v>507</v>
      </c>
      <c r="AF28" s="2">
        <v>2700</v>
      </c>
      <c r="AG28" s="2">
        <v>5475</v>
      </c>
      <c r="AH28">
        <v>12.592000000000001</v>
      </c>
      <c r="AI28" s="51">
        <f t="shared" si="6"/>
        <v>12.697184</v>
      </c>
      <c r="AJ28" s="1">
        <v>627</v>
      </c>
      <c r="AK28" s="2">
        <v>3200</v>
      </c>
      <c r="AL28" s="2">
        <v>5475</v>
      </c>
      <c r="AM28">
        <v>12.868</v>
      </c>
      <c r="AN28" s="51">
        <f t="shared" si="7"/>
        <v>12.703507999999999</v>
      </c>
      <c r="AP28" s="10"/>
      <c r="AQ28" s="56">
        <f>AVERAGE(Y88:Y101)</f>
        <v>12.724854999999996</v>
      </c>
      <c r="AR28" s="16"/>
      <c r="AS28" s="56">
        <f>AVERAGE(AD88:AD101)</f>
        <v>12.734154857142855</v>
      </c>
      <c r="AT28" s="15"/>
      <c r="AU28" s="56">
        <f>AVERAGE(AI88:AI101)</f>
        <v>12.724023285714287</v>
      </c>
      <c r="AV28" s="16"/>
      <c r="AW28" s="56">
        <f>AVERAGE(AN88:AN101)</f>
        <v>12.731886928571427</v>
      </c>
      <c r="AX28" s="13"/>
    </row>
    <row r="29" spans="1:53" x14ac:dyDescent="0.25">
      <c r="A29" s="1">
        <v>28</v>
      </c>
      <c r="B29" s="2">
        <v>1000</v>
      </c>
      <c r="C29" s="2">
        <v>700</v>
      </c>
      <c r="D29">
        <v>12.725</v>
      </c>
      <c r="E29" s="51">
        <f t="shared" si="10"/>
        <v>12.737724999999998</v>
      </c>
      <c r="F29" s="1">
        <v>88</v>
      </c>
      <c r="G29" s="2">
        <v>1500</v>
      </c>
      <c r="H29" s="2">
        <v>700</v>
      </c>
      <c r="I29">
        <v>12.928000000000001</v>
      </c>
      <c r="J29" s="51">
        <f t="shared" si="8"/>
        <v>12.721152</v>
      </c>
      <c r="K29" s="1">
        <v>148</v>
      </c>
      <c r="L29" s="2">
        <v>2700</v>
      </c>
      <c r="M29" s="2">
        <v>700</v>
      </c>
      <c r="N29">
        <v>12.627000000000001</v>
      </c>
      <c r="O29" s="51">
        <f t="shared" si="11"/>
        <v>12.732254000000001</v>
      </c>
      <c r="P29" s="1">
        <v>208</v>
      </c>
      <c r="Q29" s="2">
        <v>3200</v>
      </c>
      <c r="R29" s="2">
        <v>700</v>
      </c>
      <c r="S29">
        <v>12.898</v>
      </c>
      <c r="T29" s="63">
        <f t="shared" si="9"/>
        <v>12.732937999999999</v>
      </c>
      <c r="U29" s="1">
        <v>268</v>
      </c>
      <c r="V29" s="2">
        <v>1000</v>
      </c>
      <c r="W29" s="2">
        <v>5500</v>
      </c>
      <c r="X29">
        <v>12.701000000000001</v>
      </c>
      <c r="Y29" s="51">
        <f t="shared" si="4"/>
        <v>12.713700999999999</v>
      </c>
      <c r="Z29" s="1">
        <v>388</v>
      </c>
      <c r="AA29" s="2">
        <v>1500</v>
      </c>
      <c r="AB29" s="2">
        <v>5500</v>
      </c>
      <c r="AC29">
        <v>12.917999999999999</v>
      </c>
      <c r="AD29" s="51">
        <f t="shared" si="5"/>
        <v>12.711312</v>
      </c>
      <c r="AE29" s="1">
        <v>508</v>
      </c>
      <c r="AF29" s="2">
        <v>2700</v>
      </c>
      <c r="AG29" s="2">
        <v>5500</v>
      </c>
      <c r="AH29">
        <v>12.602</v>
      </c>
      <c r="AI29" s="51">
        <f t="shared" si="6"/>
        <v>12.707204000000001</v>
      </c>
      <c r="AJ29" s="1">
        <v>628</v>
      </c>
      <c r="AK29" s="2">
        <v>3200</v>
      </c>
      <c r="AL29" s="2">
        <v>5500</v>
      </c>
      <c r="AM29">
        <v>12.878</v>
      </c>
      <c r="AN29" s="51">
        <f t="shared" si="7"/>
        <v>12.713317999999999</v>
      </c>
      <c r="AP29" s="10"/>
      <c r="AQ29" s="55">
        <f>AQ28-AQ30</f>
        <v>0.38610499999999526</v>
      </c>
      <c r="AR29" s="16"/>
      <c r="AS29" s="55">
        <f>AS28-AS30</f>
        <v>0.40408848214285698</v>
      </c>
      <c r="AT29" s="15"/>
      <c r="AU29" s="55">
        <f>AU28-AU30</f>
        <v>0.39964828571428868</v>
      </c>
      <c r="AV29" s="16"/>
      <c r="AW29" s="55">
        <f>AW28-AW30</f>
        <v>0.41761782857142649</v>
      </c>
      <c r="AX29" s="13"/>
    </row>
    <row r="30" spans="1:53" x14ac:dyDescent="0.25">
      <c r="A30" s="1">
        <v>29</v>
      </c>
      <c r="B30" s="2">
        <v>1000</v>
      </c>
      <c r="C30" s="2">
        <v>725</v>
      </c>
      <c r="D30">
        <v>12.72</v>
      </c>
      <c r="E30" s="51">
        <f t="shared" si="10"/>
        <v>12.732719999999999</v>
      </c>
      <c r="F30" s="1">
        <v>89</v>
      </c>
      <c r="G30" s="2">
        <v>1500</v>
      </c>
      <c r="H30" s="2">
        <v>725</v>
      </c>
      <c r="I30">
        <v>12.893000000000001</v>
      </c>
      <c r="J30" s="51">
        <f t="shared" si="8"/>
        <v>12.686712</v>
      </c>
      <c r="K30" s="1">
        <v>149</v>
      </c>
      <c r="L30" s="2">
        <v>2700</v>
      </c>
      <c r="M30" s="2">
        <v>725</v>
      </c>
      <c r="N30">
        <v>12.627000000000001</v>
      </c>
      <c r="O30" s="51">
        <f t="shared" si="11"/>
        <v>12.732254000000001</v>
      </c>
      <c r="P30" s="1">
        <v>209</v>
      </c>
      <c r="Q30" s="2">
        <v>3200</v>
      </c>
      <c r="R30" s="2">
        <v>725</v>
      </c>
      <c r="S30">
        <v>12.907999999999999</v>
      </c>
      <c r="T30" s="63">
        <f t="shared" si="9"/>
        <v>12.742747999999999</v>
      </c>
      <c r="U30" s="1">
        <v>269</v>
      </c>
      <c r="V30" s="2">
        <v>1000</v>
      </c>
      <c r="W30" s="2">
        <v>5525</v>
      </c>
      <c r="X30">
        <v>12.701000000000001</v>
      </c>
      <c r="Y30" s="51">
        <f t="shared" si="4"/>
        <v>12.713700999999999</v>
      </c>
      <c r="Z30" s="1">
        <v>389</v>
      </c>
      <c r="AA30" s="2">
        <v>1500</v>
      </c>
      <c r="AB30" s="2">
        <v>5525</v>
      </c>
      <c r="AC30">
        <v>12.903</v>
      </c>
      <c r="AD30" s="51">
        <f t="shared" si="5"/>
        <v>12.696552000000001</v>
      </c>
      <c r="AE30" s="1">
        <v>509</v>
      </c>
      <c r="AF30" s="2">
        <v>2700</v>
      </c>
      <c r="AG30" s="2">
        <v>5525</v>
      </c>
      <c r="AH30">
        <v>12.571999999999999</v>
      </c>
      <c r="AI30" s="51">
        <f t="shared" si="6"/>
        <v>12.677143999999998</v>
      </c>
      <c r="AJ30" s="1">
        <v>629</v>
      </c>
      <c r="AK30" s="2">
        <v>3200</v>
      </c>
      <c r="AL30" s="2">
        <v>5525</v>
      </c>
      <c r="AM30">
        <v>12.893000000000001</v>
      </c>
      <c r="AN30" s="51">
        <f t="shared" si="7"/>
        <v>12.728033</v>
      </c>
      <c r="AP30" s="10"/>
      <c r="AQ30" s="56">
        <f>AVERAGE(Y114:Y121)</f>
        <v>12.338750000000001</v>
      </c>
      <c r="AR30" s="14"/>
      <c r="AS30" s="56">
        <f>AVERAGE(AD114:AD121)</f>
        <v>12.330066374999998</v>
      </c>
      <c r="AT30" s="15"/>
      <c r="AU30" s="56">
        <f>AVERAGE(AI114:AI121)</f>
        <v>12.324374999999998</v>
      </c>
      <c r="AV30" s="14"/>
      <c r="AW30" s="56">
        <f>AVERAGE(AN114:AN121)</f>
        <v>12.314269100000001</v>
      </c>
      <c r="AX30" s="13"/>
    </row>
    <row r="31" spans="1:53" x14ac:dyDescent="0.25">
      <c r="A31" s="1">
        <v>30</v>
      </c>
      <c r="B31" s="2">
        <v>1000</v>
      </c>
      <c r="C31" s="2">
        <v>750</v>
      </c>
      <c r="D31">
        <v>12.74</v>
      </c>
      <c r="E31" s="51">
        <f t="shared" si="10"/>
        <v>12.752739999999999</v>
      </c>
      <c r="F31" s="1">
        <v>90</v>
      </c>
      <c r="G31" s="2">
        <v>1500</v>
      </c>
      <c r="H31" s="2">
        <v>750</v>
      </c>
      <c r="I31">
        <v>12.946999999999999</v>
      </c>
      <c r="J31" s="51">
        <f t="shared" si="8"/>
        <v>12.739847999999999</v>
      </c>
      <c r="K31" s="1">
        <v>150</v>
      </c>
      <c r="L31" s="2">
        <v>2700</v>
      </c>
      <c r="M31" s="2">
        <v>750</v>
      </c>
      <c r="N31">
        <v>12.622</v>
      </c>
      <c r="O31" s="51">
        <f t="shared" si="11"/>
        <v>12.727244000000001</v>
      </c>
      <c r="P31" s="1">
        <v>210</v>
      </c>
      <c r="Q31" s="2">
        <v>3200</v>
      </c>
      <c r="R31" s="2">
        <v>750</v>
      </c>
      <c r="S31">
        <v>12.928000000000001</v>
      </c>
      <c r="T31" s="63">
        <f t="shared" si="9"/>
        <v>12.762368</v>
      </c>
      <c r="U31" s="1">
        <v>270</v>
      </c>
      <c r="V31" s="2">
        <v>1000</v>
      </c>
      <c r="W31" s="2">
        <v>5550</v>
      </c>
      <c r="X31">
        <v>12.701000000000001</v>
      </c>
      <c r="Y31" s="51">
        <f t="shared" si="4"/>
        <v>12.713700999999999</v>
      </c>
      <c r="Z31" s="1">
        <v>390</v>
      </c>
      <c r="AA31" s="2">
        <v>1500</v>
      </c>
      <c r="AB31" s="2">
        <v>5550</v>
      </c>
      <c r="AC31">
        <v>12.907999999999999</v>
      </c>
      <c r="AD31" s="51">
        <f t="shared" si="5"/>
        <v>12.701471999999999</v>
      </c>
      <c r="AE31" s="1">
        <v>510</v>
      </c>
      <c r="AF31" s="2">
        <v>2700</v>
      </c>
      <c r="AG31" s="2">
        <v>5550</v>
      </c>
      <c r="AH31">
        <v>12.571999999999999</v>
      </c>
      <c r="AI31" s="51">
        <f t="shared" si="6"/>
        <v>12.677143999999998</v>
      </c>
      <c r="AJ31" s="1">
        <v>630</v>
      </c>
      <c r="AK31" s="2">
        <v>3200</v>
      </c>
      <c r="AL31" s="2">
        <v>5550</v>
      </c>
      <c r="AM31">
        <v>12.882999999999999</v>
      </c>
      <c r="AN31" s="51">
        <f t="shared" si="7"/>
        <v>12.718222999999998</v>
      </c>
      <c r="AP31" s="10"/>
      <c r="AQ31" s="11"/>
      <c r="AR31" s="11"/>
      <c r="AS31" s="11"/>
      <c r="AT31" s="12"/>
      <c r="AU31" s="11"/>
      <c r="AV31" s="11"/>
      <c r="AW31" s="11"/>
      <c r="AX31" s="13"/>
    </row>
    <row r="32" spans="1:53" x14ac:dyDescent="0.25">
      <c r="A32" s="1">
        <v>31</v>
      </c>
      <c r="B32" s="2">
        <v>1000</v>
      </c>
      <c r="C32" s="2">
        <v>775</v>
      </c>
      <c r="D32">
        <v>12.715</v>
      </c>
      <c r="E32" s="51">
        <f t="shared" si="10"/>
        <v>12.727714999999998</v>
      </c>
      <c r="F32" s="1">
        <v>91</v>
      </c>
      <c r="G32" s="2">
        <v>1500</v>
      </c>
      <c r="H32" s="2">
        <v>775</v>
      </c>
      <c r="I32">
        <v>12.933</v>
      </c>
      <c r="J32" s="51">
        <f t="shared" si="8"/>
        <v>12.726072</v>
      </c>
      <c r="K32" s="1">
        <v>151</v>
      </c>
      <c r="L32" s="2">
        <v>2700</v>
      </c>
      <c r="M32" s="2">
        <v>775</v>
      </c>
      <c r="N32">
        <v>12.622</v>
      </c>
      <c r="O32" s="51">
        <f t="shared" si="11"/>
        <v>12.727244000000001</v>
      </c>
      <c r="P32" s="1">
        <v>211</v>
      </c>
      <c r="Q32" s="2">
        <v>3200</v>
      </c>
      <c r="R32" s="2">
        <v>775</v>
      </c>
      <c r="S32">
        <v>12.882999999999999</v>
      </c>
      <c r="T32" s="63">
        <f t="shared" si="9"/>
        <v>12.718222999999998</v>
      </c>
      <c r="U32" s="1">
        <v>271</v>
      </c>
      <c r="V32" s="2">
        <v>1000</v>
      </c>
      <c r="W32" s="2">
        <v>5575</v>
      </c>
      <c r="X32">
        <v>12.696</v>
      </c>
      <c r="Y32" s="51">
        <f t="shared" si="4"/>
        <v>12.708695999999998</v>
      </c>
      <c r="Z32" s="1">
        <v>391</v>
      </c>
      <c r="AA32" s="2">
        <v>1500</v>
      </c>
      <c r="AB32" s="2">
        <v>5575</v>
      </c>
      <c r="AC32">
        <v>12.928000000000001</v>
      </c>
      <c r="AD32" s="51">
        <f t="shared" si="5"/>
        <v>12.721152</v>
      </c>
      <c r="AE32" s="1">
        <v>511</v>
      </c>
      <c r="AF32" s="2">
        <v>2700</v>
      </c>
      <c r="AG32" s="2">
        <v>5575</v>
      </c>
      <c r="AH32">
        <v>12.571999999999999</v>
      </c>
      <c r="AI32" s="51">
        <f t="shared" si="6"/>
        <v>12.677143999999998</v>
      </c>
      <c r="AJ32" s="1">
        <v>631</v>
      </c>
      <c r="AK32" s="2">
        <v>3200</v>
      </c>
      <c r="AL32" s="2">
        <v>5575</v>
      </c>
      <c r="AM32">
        <v>12.888</v>
      </c>
      <c r="AN32" s="51">
        <f t="shared" si="7"/>
        <v>12.723127999999999</v>
      </c>
      <c r="AP32" s="10"/>
      <c r="AQ32" s="11"/>
      <c r="AR32" s="11"/>
      <c r="AS32" s="11"/>
      <c r="AT32" s="12"/>
      <c r="AU32" s="11"/>
      <c r="AV32" s="11"/>
      <c r="AW32" s="11"/>
      <c r="AX32" s="13"/>
    </row>
    <row r="33" spans="1:50" x14ac:dyDescent="0.25">
      <c r="A33" s="1">
        <v>32</v>
      </c>
      <c r="B33" s="2">
        <v>1000</v>
      </c>
      <c r="C33" s="2">
        <v>800</v>
      </c>
      <c r="D33">
        <v>12.696</v>
      </c>
      <c r="E33" s="51">
        <f t="shared" si="10"/>
        <v>12.708695999999998</v>
      </c>
      <c r="F33" s="1">
        <v>92</v>
      </c>
      <c r="G33" s="2">
        <v>1500</v>
      </c>
      <c r="H33" s="2">
        <v>800</v>
      </c>
      <c r="I33">
        <v>12.952</v>
      </c>
      <c r="J33" s="51">
        <f t="shared" si="8"/>
        <v>12.744768000000001</v>
      </c>
      <c r="K33" s="1">
        <v>152</v>
      </c>
      <c r="L33" s="2">
        <v>2700</v>
      </c>
      <c r="M33" s="2">
        <v>800</v>
      </c>
      <c r="N33">
        <v>12.617000000000001</v>
      </c>
      <c r="O33" s="51">
        <f t="shared" si="11"/>
        <v>12.722234</v>
      </c>
      <c r="P33" s="1">
        <v>212</v>
      </c>
      <c r="Q33" s="2">
        <v>3200</v>
      </c>
      <c r="R33" s="2">
        <v>800</v>
      </c>
      <c r="S33">
        <v>12.917999999999999</v>
      </c>
      <c r="T33" s="63">
        <f t="shared" si="9"/>
        <v>12.752557999999999</v>
      </c>
      <c r="U33" s="1">
        <v>272</v>
      </c>
      <c r="V33" s="2">
        <v>1000</v>
      </c>
      <c r="W33" s="2">
        <v>5600</v>
      </c>
      <c r="X33">
        <v>12.676</v>
      </c>
      <c r="Y33" s="51">
        <f t="shared" si="4"/>
        <v>12.688675999999999</v>
      </c>
      <c r="Z33" s="1">
        <v>392</v>
      </c>
      <c r="AA33" s="2">
        <v>1500</v>
      </c>
      <c r="AB33" s="2">
        <v>5600</v>
      </c>
      <c r="AC33">
        <v>12.907999999999999</v>
      </c>
      <c r="AD33" s="51">
        <f t="shared" si="5"/>
        <v>12.701471999999999</v>
      </c>
      <c r="AE33" s="1">
        <v>512</v>
      </c>
      <c r="AF33" s="2">
        <v>2700</v>
      </c>
      <c r="AG33" s="2">
        <v>5600</v>
      </c>
      <c r="AH33">
        <v>12.587</v>
      </c>
      <c r="AI33" s="51">
        <f t="shared" si="6"/>
        <v>12.692174</v>
      </c>
      <c r="AJ33" s="1">
        <v>632</v>
      </c>
      <c r="AK33" s="2">
        <v>3200</v>
      </c>
      <c r="AL33" s="2">
        <v>5600</v>
      </c>
      <c r="AM33">
        <v>12.893000000000001</v>
      </c>
      <c r="AN33" s="51">
        <f t="shared" si="7"/>
        <v>12.728033</v>
      </c>
      <c r="AP33" s="10"/>
      <c r="AQ33" s="11"/>
      <c r="AR33" s="11"/>
      <c r="AS33" s="11"/>
      <c r="AT33" s="12"/>
      <c r="AU33" s="11"/>
      <c r="AV33" s="11"/>
      <c r="AW33" s="11"/>
      <c r="AX33" s="13"/>
    </row>
    <row r="34" spans="1:50" x14ac:dyDescent="0.25">
      <c r="A34" s="1">
        <v>33</v>
      </c>
      <c r="B34" s="2">
        <v>1000</v>
      </c>
      <c r="C34" s="2">
        <v>825</v>
      </c>
      <c r="D34">
        <v>12.73</v>
      </c>
      <c r="E34" s="51">
        <f t="shared" si="10"/>
        <v>12.74273</v>
      </c>
      <c r="F34" s="1">
        <v>93</v>
      </c>
      <c r="G34" s="2">
        <v>1500</v>
      </c>
      <c r="H34" s="2">
        <v>825</v>
      </c>
      <c r="I34">
        <v>12.933</v>
      </c>
      <c r="J34" s="51">
        <f t="shared" si="8"/>
        <v>12.726072</v>
      </c>
      <c r="K34" s="1">
        <v>153</v>
      </c>
      <c r="L34" s="2">
        <v>2700</v>
      </c>
      <c r="M34" s="2">
        <v>825</v>
      </c>
      <c r="N34">
        <v>12.631</v>
      </c>
      <c r="O34" s="51">
        <f t="shared" si="11"/>
        <v>12.736262</v>
      </c>
      <c r="P34" s="1">
        <v>213</v>
      </c>
      <c r="Q34" s="2">
        <v>3200</v>
      </c>
      <c r="R34" s="2">
        <v>825</v>
      </c>
      <c r="S34">
        <v>12.923</v>
      </c>
      <c r="T34" s="63">
        <f t="shared" si="9"/>
        <v>12.757463</v>
      </c>
      <c r="U34" s="1">
        <v>273</v>
      </c>
      <c r="V34" s="2">
        <v>1000</v>
      </c>
      <c r="W34" s="2">
        <v>5625</v>
      </c>
      <c r="X34">
        <v>12.686</v>
      </c>
      <c r="Y34" s="51">
        <f t="shared" si="4"/>
        <v>12.698685999999999</v>
      </c>
      <c r="Z34" s="1">
        <v>393</v>
      </c>
      <c r="AA34" s="2">
        <v>1500</v>
      </c>
      <c r="AB34" s="2">
        <v>5625</v>
      </c>
      <c r="AC34">
        <v>12.917999999999999</v>
      </c>
      <c r="AD34" s="51">
        <f t="shared" si="5"/>
        <v>12.711312</v>
      </c>
      <c r="AE34" s="1">
        <v>513</v>
      </c>
      <c r="AF34" s="2">
        <v>2700</v>
      </c>
      <c r="AG34" s="2">
        <v>5625</v>
      </c>
      <c r="AH34">
        <v>12.597</v>
      </c>
      <c r="AI34" s="51">
        <f t="shared" si="6"/>
        <v>12.702194</v>
      </c>
      <c r="AJ34" s="1">
        <v>633</v>
      </c>
      <c r="AK34" s="2">
        <v>3200</v>
      </c>
      <c r="AL34" s="2">
        <v>5625</v>
      </c>
      <c r="AM34">
        <v>12.859</v>
      </c>
      <c r="AN34" s="51">
        <f t="shared" si="7"/>
        <v>12.694679000000001</v>
      </c>
      <c r="AP34" s="10"/>
      <c r="AQ34" s="11"/>
      <c r="AR34" s="11"/>
      <c r="AS34" s="11"/>
      <c r="AT34" s="12"/>
      <c r="AU34" s="11"/>
      <c r="AV34" s="11"/>
      <c r="AW34" s="11"/>
      <c r="AX34" s="13"/>
    </row>
    <row r="35" spans="1:50" ht="17.25" thickBot="1" x14ac:dyDescent="0.3">
      <c r="A35" s="1">
        <v>34</v>
      </c>
      <c r="B35" s="2">
        <v>1000</v>
      </c>
      <c r="C35" s="2">
        <v>850</v>
      </c>
      <c r="D35">
        <v>12.73</v>
      </c>
      <c r="E35" s="51">
        <f t="shared" si="10"/>
        <v>12.74273</v>
      </c>
      <c r="F35" s="1">
        <v>94</v>
      </c>
      <c r="G35" s="2">
        <v>1500</v>
      </c>
      <c r="H35" s="2">
        <v>850</v>
      </c>
      <c r="I35">
        <v>12.952</v>
      </c>
      <c r="J35" s="51">
        <f t="shared" si="8"/>
        <v>12.744768000000001</v>
      </c>
      <c r="K35" s="1">
        <v>154</v>
      </c>
      <c r="L35" s="2">
        <v>2700</v>
      </c>
      <c r="M35" s="2">
        <v>850</v>
      </c>
      <c r="N35">
        <v>12.612</v>
      </c>
      <c r="O35" s="51">
        <f t="shared" si="11"/>
        <v>12.717224</v>
      </c>
      <c r="P35" s="1">
        <v>214</v>
      </c>
      <c r="Q35" s="2">
        <v>3200</v>
      </c>
      <c r="R35" s="2">
        <v>850</v>
      </c>
      <c r="S35">
        <v>12.898</v>
      </c>
      <c r="T35" s="63">
        <f t="shared" si="9"/>
        <v>12.732937999999999</v>
      </c>
      <c r="U35" s="1">
        <v>274</v>
      </c>
      <c r="V35" s="2">
        <v>1000</v>
      </c>
      <c r="W35" s="2">
        <v>5650</v>
      </c>
      <c r="X35">
        <v>12.705</v>
      </c>
      <c r="Y35" s="51">
        <f t="shared" si="4"/>
        <v>12.717704999999999</v>
      </c>
      <c r="Z35" s="1">
        <v>394</v>
      </c>
      <c r="AA35" s="2">
        <v>1500</v>
      </c>
      <c r="AB35" s="2">
        <v>5650</v>
      </c>
      <c r="AC35">
        <v>12.923</v>
      </c>
      <c r="AD35" s="51">
        <f t="shared" si="5"/>
        <v>12.716232</v>
      </c>
      <c r="AE35" s="1">
        <v>514</v>
      </c>
      <c r="AF35" s="2">
        <v>2700</v>
      </c>
      <c r="AG35" s="2">
        <v>5650</v>
      </c>
      <c r="AH35">
        <v>12.582000000000001</v>
      </c>
      <c r="AI35" s="51">
        <f t="shared" si="6"/>
        <v>12.687164000000001</v>
      </c>
      <c r="AJ35" s="1">
        <v>634</v>
      </c>
      <c r="AK35" s="2">
        <v>3200</v>
      </c>
      <c r="AL35" s="2">
        <v>5650</v>
      </c>
      <c r="AM35">
        <v>12.878</v>
      </c>
      <c r="AN35" s="51">
        <f t="shared" si="7"/>
        <v>12.713317999999999</v>
      </c>
      <c r="AP35" s="17"/>
      <c r="AQ35" s="18"/>
      <c r="AR35" s="18"/>
      <c r="AS35" s="18"/>
      <c r="AT35" s="19"/>
      <c r="AU35" s="18"/>
      <c r="AV35" s="18"/>
      <c r="AW35" s="18"/>
      <c r="AX35" s="20"/>
    </row>
    <row r="36" spans="1:50" x14ac:dyDescent="0.25">
      <c r="A36" s="1">
        <v>35</v>
      </c>
      <c r="B36" s="2">
        <v>1000</v>
      </c>
      <c r="C36" s="2">
        <v>875</v>
      </c>
      <c r="D36">
        <v>12.71</v>
      </c>
      <c r="E36" s="51">
        <f t="shared" si="10"/>
        <v>12.722709999999999</v>
      </c>
      <c r="F36" s="1">
        <v>95</v>
      </c>
      <c r="G36" s="2">
        <v>1500</v>
      </c>
      <c r="H36" s="2">
        <v>875</v>
      </c>
      <c r="I36">
        <v>12.923</v>
      </c>
      <c r="J36" s="51">
        <f t="shared" si="8"/>
        <v>12.716232</v>
      </c>
      <c r="K36" s="1">
        <v>155</v>
      </c>
      <c r="L36" s="2">
        <v>2700</v>
      </c>
      <c r="M36" s="2">
        <v>875</v>
      </c>
      <c r="N36">
        <v>12.627000000000001</v>
      </c>
      <c r="O36" s="51">
        <f t="shared" si="11"/>
        <v>12.732254000000001</v>
      </c>
      <c r="P36" s="1">
        <v>215</v>
      </c>
      <c r="Q36" s="2">
        <v>3200</v>
      </c>
      <c r="R36" s="2">
        <v>875</v>
      </c>
      <c r="S36">
        <v>12.903</v>
      </c>
      <c r="T36" s="63">
        <f t="shared" si="9"/>
        <v>12.737843</v>
      </c>
      <c r="U36" s="1">
        <v>275</v>
      </c>
      <c r="V36" s="2">
        <v>1000</v>
      </c>
      <c r="W36" s="2">
        <v>5675</v>
      </c>
      <c r="X36">
        <v>12.686</v>
      </c>
      <c r="Y36" s="51">
        <f t="shared" si="4"/>
        <v>12.698685999999999</v>
      </c>
      <c r="Z36" s="1">
        <v>395</v>
      </c>
      <c r="AA36" s="2">
        <v>1500</v>
      </c>
      <c r="AB36" s="2">
        <v>5675</v>
      </c>
      <c r="AC36">
        <v>12.913</v>
      </c>
      <c r="AD36" s="51">
        <f t="shared" si="5"/>
        <v>12.706391999999999</v>
      </c>
      <c r="AE36" s="1">
        <v>515</v>
      </c>
      <c r="AF36" s="2">
        <v>2700</v>
      </c>
      <c r="AG36" s="2">
        <v>5675</v>
      </c>
      <c r="AH36">
        <v>12.602</v>
      </c>
      <c r="AI36" s="51">
        <f t="shared" si="6"/>
        <v>12.707204000000001</v>
      </c>
      <c r="AJ36" s="1">
        <v>635</v>
      </c>
      <c r="AK36" s="2">
        <v>3200</v>
      </c>
      <c r="AL36" s="2">
        <v>5675</v>
      </c>
      <c r="AM36">
        <v>12.878</v>
      </c>
      <c r="AN36" s="51">
        <f t="shared" si="7"/>
        <v>12.713317999999999</v>
      </c>
    </row>
    <row r="37" spans="1:50" x14ac:dyDescent="0.25">
      <c r="A37" s="1">
        <v>36</v>
      </c>
      <c r="B37" s="2">
        <v>1000</v>
      </c>
      <c r="C37" s="2">
        <v>900</v>
      </c>
      <c r="D37">
        <v>12.701000000000001</v>
      </c>
      <c r="E37" s="51">
        <f t="shared" si="10"/>
        <v>12.713700999999999</v>
      </c>
      <c r="F37" s="1">
        <v>96</v>
      </c>
      <c r="G37" s="2">
        <v>1500</v>
      </c>
      <c r="H37" s="2">
        <v>900</v>
      </c>
      <c r="I37">
        <v>12.962</v>
      </c>
      <c r="J37" s="51">
        <f t="shared" si="8"/>
        <v>12.754607999999999</v>
      </c>
      <c r="K37" s="1">
        <v>156</v>
      </c>
      <c r="L37" s="2">
        <v>2700</v>
      </c>
      <c r="M37" s="2">
        <v>900</v>
      </c>
      <c r="N37">
        <v>12.631</v>
      </c>
      <c r="O37" s="51">
        <f t="shared" si="11"/>
        <v>12.736262</v>
      </c>
      <c r="P37" s="1">
        <v>216</v>
      </c>
      <c r="Q37" s="2">
        <v>3200</v>
      </c>
      <c r="R37" s="2">
        <v>900</v>
      </c>
      <c r="S37">
        <v>12.903</v>
      </c>
      <c r="T37" s="63">
        <f t="shared" si="9"/>
        <v>12.737843</v>
      </c>
      <c r="U37" s="1">
        <v>276</v>
      </c>
      <c r="V37" s="2">
        <v>1000</v>
      </c>
      <c r="W37" s="2">
        <v>5700</v>
      </c>
      <c r="X37">
        <v>12.670999999999999</v>
      </c>
      <c r="Y37" s="51">
        <f t="shared" si="4"/>
        <v>12.683670999999999</v>
      </c>
      <c r="Z37" s="1">
        <v>396</v>
      </c>
      <c r="AA37" s="2">
        <v>1500</v>
      </c>
      <c r="AB37" s="2">
        <v>5700</v>
      </c>
      <c r="AC37">
        <v>12.898</v>
      </c>
      <c r="AD37" s="51">
        <f t="shared" si="5"/>
        <v>12.691632</v>
      </c>
      <c r="AE37" s="1">
        <v>516</v>
      </c>
      <c r="AF37" s="2">
        <v>2700</v>
      </c>
      <c r="AG37" s="2">
        <v>5700</v>
      </c>
      <c r="AH37">
        <v>12.597</v>
      </c>
      <c r="AI37" s="51">
        <f t="shared" si="6"/>
        <v>12.702194</v>
      </c>
      <c r="AJ37" s="1">
        <v>636</v>
      </c>
      <c r="AK37" s="2">
        <v>3200</v>
      </c>
      <c r="AL37" s="2">
        <v>5700</v>
      </c>
      <c r="AM37">
        <v>12.888</v>
      </c>
      <c r="AN37" s="51">
        <f t="shared" si="7"/>
        <v>12.723127999999999</v>
      </c>
    </row>
    <row r="38" spans="1:50" x14ac:dyDescent="0.25">
      <c r="A38" s="1">
        <v>37</v>
      </c>
      <c r="B38" s="2">
        <v>1000</v>
      </c>
      <c r="C38" s="2">
        <v>925</v>
      </c>
      <c r="D38">
        <v>12.715</v>
      </c>
      <c r="E38" s="51">
        <f t="shared" si="10"/>
        <v>12.727714999999998</v>
      </c>
      <c r="F38" s="1">
        <v>97</v>
      </c>
      <c r="G38" s="2">
        <v>1500</v>
      </c>
      <c r="H38" s="2">
        <v>925</v>
      </c>
      <c r="I38">
        <v>12.913</v>
      </c>
      <c r="J38" s="51">
        <f t="shared" si="8"/>
        <v>12.706391999999999</v>
      </c>
      <c r="K38" s="1">
        <v>157</v>
      </c>
      <c r="L38" s="2">
        <v>2700</v>
      </c>
      <c r="M38" s="2">
        <v>925</v>
      </c>
      <c r="N38">
        <v>12.606999999999999</v>
      </c>
      <c r="O38" s="51">
        <f t="shared" si="11"/>
        <v>12.712213999999999</v>
      </c>
      <c r="P38" s="1">
        <v>217</v>
      </c>
      <c r="Q38" s="2">
        <v>3200</v>
      </c>
      <c r="R38" s="2">
        <v>925</v>
      </c>
      <c r="S38">
        <v>12.913</v>
      </c>
      <c r="T38" s="63">
        <f t="shared" si="9"/>
        <v>12.747653</v>
      </c>
      <c r="U38" s="1">
        <v>277</v>
      </c>
      <c r="V38" s="2">
        <v>1000</v>
      </c>
      <c r="W38" s="2">
        <v>5725</v>
      </c>
      <c r="X38">
        <v>12.696</v>
      </c>
      <c r="Y38" s="51">
        <f t="shared" si="4"/>
        <v>12.708695999999998</v>
      </c>
      <c r="Z38" s="1">
        <v>397</v>
      </c>
      <c r="AA38" s="2">
        <v>1500</v>
      </c>
      <c r="AB38" s="2">
        <v>5725</v>
      </c>
      <c r="AC38">
        <v>12.917999999999999</v>
      </c>
      <c r="AD38" s="51">
        <f t="shared" si="5"/>
        <v>12.711312</v>
      </c>
      <c r="AE38" s="1">
        <v>517</v>
      </c>
      <c r="AF38" s="2">
        <v>2700</v>
      </c>
      <c r="AG38" s="2">
        <v>5725</v>
      </c>
      <c r="AH38">
        <v>12.602</v>
      </c>
      <c r="AI38" s="51">
        <f t="shared" si="6"/>
        <v>12.707204000000001</v>
      </c>
      <c r="AJ38" s="1">
        <v>637</v>
      </c>
      <c r="AK38" s="2">
        <v>3200</v>
      </c>
      <c r="AL38" s="2">
        <v>5725</v>
      </c>
      <c r="AM38">
        <v>12.878</v>
      </c>
      <c r="AN38" s="51">
        <f t="shared" si="7"/>
        <v>12.713317999999999</v>
      </c>
    </row>
    <row r="39" spans="1:50" x14ac:dyDescent="0.25">
      <c r="A39" s="1">
        <v>38</v>
      </c>
      <c r="B39" s="2">
        <v>1000</v>
      </c>
      <c r="C39" s="2">
        <v>950</v>
      </c>
      <c r="D39">
        <v>12.71</v>
      </c>
      <c r="E39" s="51">
        <f t="shared" si="10"/>
        <v>12.722709999999999</v>
      </c>
      <c r="F39" s="1">
        <v>98</v>
      </c>
      <c r="G39" s="2">
        <v>1500</v>
      </c>
      <c r="H39" s="2">
        <v>950</v>
      </c>
      <c r="I39">
        <v>12.957000000000001</v>
      </c>
      <c r="J39" s="51">
        <f t="shared" si="8"/>
        <v>12.749688000000001</v>
      </c>
      <c r="K39" s="1">
        <v>158</v>
      </c>
      <c r="L39" s="2">
        <v>2700</v>
      </c>
      <c r="M39" s="2">
        <v>950</v>
      </c>
      <c r="N39">
        <v>12.646000000000001</v>
      </c>
      <c r="O39" s="51">
        <f t="shared" si="11"/>
        <v>12.751292000000001</v>
      </c>
      <c r="P39" s="1">
        <v>218</v>
      </c>
      <c r="Q39" s="2">
        <v>3200</v>
      </c>
      <c r="R39" s="2">
        <v>950</v>
      </c>
      <c r="S39">
        <v>12.882999999999999</v>
      </c>
      <c r="T39" s="63">
        <f t="shared" si="9"/>
        <v>12.718222999999998</v>
      </c>
      <c r="U39" s="1">
        <v>278</v>
      </c>
      <c r="V39" s="2">
        <v>1000</v>
      </c>
      <c r="W39" s="2">
        <v>5750</v>
      </c>
      <c r="X39">
        <v>12.705</v>
      </c>
      <c r="Y39" s="51">
        <f t="shared" si="4"/>
        <v>12.717704999999999</v>
      </c>
      <c r="Z39" s="1">
        <v>398</v>
      </c>
      <c r="AA39" s="2">
        <v>1500</v>
      </c>
      <c r="AB39" s="2">
        <v>5750</v>
      </c>
      <c r="AC39">
        <v>12.928000000000001</v>
      </c>
      <c r="AD39" s="51">
        <f t="shared" si="5"/>
        <v>12.721152</v>
      </c>
      <c r="AE39" s="1">
        <v>518</v>
      </c>
      <c r="AF39" s="2">
        <v>2700</v>
      </c>
      <c r="AG39" s="2">
        <v>5750</v>
      </c>
      <c r="AH39">
        <v>12.592000000000001</v>
      </c>
      <c r="AI39" s="51">
        <f t="shared" si="6"/>
        <v>12.697184</v>
      </c>
      <c r="AJ39" s="1">
        <v>638</v>
      </c>
      <c r="AK39" s="2">
        <v>3200</v>
      </c>
      <c r="AL39" s="2">
        <v>5750</v>
      </c>
      <c r="AM39">
        <v>12.863</v>
      </c>
      <c r="AN39" s="51">
        <f t="shared" si="7"/>
        <v>12.698602999999999</v>
      </c>
    </row>
    <row r="40" spans="1:50" x14ac:dyDescent="0.25">
      <c r="A40" s="1">
        <v>39</v>
      </c>
      <c r="B40" s="2">
        <v>1000</v>
      </c>
      <c r="C40" s="2">
        <v>975</v>
      </c>
      <c r="D40">
        <v>12.71</v>
      </c>
      <c r="E40" s="51">
        <f t="shared" si="10"/>
        <v>12.722709999999999</v>
      </c>
      <c r="F40" s="1">
        <v>99</v>
      </c>
      <c r="G40" s="2">
        <v>1500</v>
      </c>
      <c r="H40" s="2">
        <v>975</v>
      </c>
      <c r="I40">
        <v>12.962</v>
      </c>
      <c r="J40" s="51">
        <f t="shared" si="8"/>
        <v>12.754607999999999</v>
      </c>
      <c r="K40" s="1">
        <v>159</v>
      </c>
      <c r="L40" s="2">
        <v>2700</v>
      </c>
      <c r="M40" s="2">
        <v>975</v>
      </c>
      <c r="N40">
        <v>12.631</v>
      </c>
      <c r="O40" s="51">
        <f t="shared" si="11"/>
        <v>12.736262</v>
      </c>
      <c r="P40" s="1">
        <v>219</v>
      </c>
      <c r="Q40" s="2">
        <v>3200</v>
      </c>
      <c r="R40" s="2">
        <v>975</v>
      </c>
      <c r="S40">
        <v>12.917999999999999</v>
      </c>
      <c r="T40" s="63">
        <f t="shared" si="9"/>
        <v>12.752557999999999</v>
      </c>
      <c r="U40" s="1">
        <v>279</v>
      </c>
      <c r="V40" s="2">
        <v>1000</v>
      </c>
      <c r="W40" s="2">
        <v>5775</v>
      </c>
      <c r="X40">
        <v>12.696</v>
      </c>
      <c r="Y40" s="51">
        <f t="shared" si="4"/>
        <v>12.708695999999998</v>
      </c>
      <c r="Z40" s="1">
        <v>399</v>
      </c>
      <c r="AA40" s="2">
        <v>1500</v>
      </c>
      <c r="AB40" s="2">
        <v>5775</v>
      </c>
      <c r="AC40">
        <v>12.923</v>
      </c>
      <c r="AD40" s="51">
        <f t="shared" si="5"/>
        <v>12.716232</v>
      </c>
      <c r="AE40" s="1">
        <v>519</v>
      </c>
      <c r="AF40" s="2">
        <v>2700</v>
      </c>
      <c r="AG40" s="2">
        <v>5775</v>
      </c>
      <c r="AH40">
        <v>12.597</v>
      </c>
      <c r="AI40" s="51">
        <f t="shared" si="6"/>
        <v>12.702194</v>
      </c>
      <c r="AJ40" s="1">
        <v>639</v>
      </c>
      <c r="AK40" s="2">
        <v>3200</v>
      </c>
      <c r="AL40" s="2">
        <v>5775</v>
      </c>
      <c r="AM40">
        <v>12.882999999999999</v>
      </c>
      <c r="AN40" s="51">
        <f t="shared" si="7"/>
        <v>12.718222999999998</v>
      </c>
    </row>
    <row r="41" spans="1:50" x14ac:dyDescent="0.25">
      <c r="A41" s="1">
        <v>40</v>
      </c>
      <c r="B41" s="2">
        <v>1000</v>
      </c>
      <c r="C41" s="2">
        <v>1000</v>
      </c>
      <c r="D41">
        <v>12.71</v>
      </c>
      <c r="E41" s="51">
        <f t="shared" si="10"/>
        <v>12.722709999999999</v>
      </c>
      <c r="F41" s="1">
        <v>100</v>
      </c>
      <c r="G41" s="2">
        <v>1500</v>
      </c>
      <c r="H41" s="2">
        <v>1000</v>
      </c>
      <c r="I41">
        <v>12.913</v>
      </c>
      <c r="J41" s="51">
        <f t="shared" si="8"/>
        <v>12.706391999999999</v>
      </c>
      <c r="K41" s="1">
        <v>160</v>
      </c>
      <c r="L41" s="2">
        <v>2700</v>
      </c>
      <c r="M41" s="2">
        <v>1000</v>
      </c>
      <c r="N41">
        <v>12.612</v>
      </c>
      <c r="O41" s="51">
        <f t="shared" si="11"/>
        <v>12.717224</v>
      </c>
      <c r="P41" s="1">
        <v>220</v>
      </c>
      <c r="Q41" s="2">
        <v>3200</v>
      </c>
      <c r="R41" s="2">
        <v>1000</v>
      </c>
      <c r="S41">
        <v>12.888</v>
      </c>
      <c r="T41" s="63">
        <f t="shared" si="9"/>
        <v>12.723127999999999</v>
      </c>
      <c r="U41" s="1">
        <v>280</v>
      </c>
      <c r="V41" s="2">
        <v>1000</v>
      </c>
      <c r="W41" s="2">
        <v>5800</v>
      </c>
      <c r="X41">
        <v>12.705</v>
      </c>
      <c r="Y41" s="51">
        <f t="shared" si="4"/>
        <v>12.717704999999999</v>
      </c>
      <c r="Z41" s="1">
        <v>400</v>
      </c>
      <c r="AA41" s="2">
        <v>1500</v>
      </c>
      <c r="AB41" s="2">
        <v>5800</v>
      </c>
      <c r="AC41">
        <v>12.907999999999999</v>
      </c>
      <c r="AD41" s="51">
        <f t="shared" si="5"/>
        <v>12.701471999999999</v>
      </c>
      <c r="AE41" s="1">
        <v>520</v>
      </c>
      <c r="AF41" s="2">
        <v>2700</v>
      </c>
      <c r="AG41" s="2">
        <v>5800</v>
      </c>
      <c r="AH41">
        <v>12.582000000000001</v>
      </c>
      <c r="AI41" s="51">
        <f t="shared" si="6"/>
        <v>12.687164000000001</v>
      </c>
      <c r="AJ41" s="1">
        <v>640</v>
      </c>
      <c r="AK41" s="2">
        <v>3200</v>
      </c>
      <c r="AL41" s="2">
        <v>5800</v>
      </c>
      <c r="AM41">
        <v>12.872999999999999</v>
      </c>
      <c r="AN41" s="51">
        <f t="shared" si="7"/>
        <v>12.708412999999998</v>
      </c>
    </row>
    <row r="42" spans="1:50" x14ac:dyDescent="0.25">
      <c r="A42" s="1">
        <v>41</v>
      </c>
      <c r="B42" s="2">
        <v>1000</v>
      </c>
      <c r="C42" s="2">
        <v>1025</v>
      </c>
      <c r="D42">
        <v>12.701000000000001</v>
      </c>
      <c r="E42" s="51">
        <f t="shared" si="10"/>
        <v>12.713700999999999</v>
      </c>
      <c r="F42" s="1">
        <v>101</v>
      </c>
      <c r="G42" s="2">
        <v>1500</v>
      </c>
      <c r="H42" s="2">
        <v>1025</v>
      </c>
      <c r="I42">
        <v>12.946999999999999</v>
      </c>
      <c r="J42" s="51">
        <f t="shared" si="8"/>
        <v>12.739847999999999</v>
      </c>
      <c r="K42" s="1">
        <v>161</v>
      </c>
      <c r="L42" s="2">
        <v>2700</v>
      </c>
      <c r="M42" s="2">
        <v>1025</v>
      </c>
      <c r="N42">
        <v>12.606999999999999</v>
      </c>
      <c r="O42" s="51">
        <f t="shared" si="11"/>
        <v>12.712213999999999</v>
      </c>
      <c r="P42" s="1">
        <v>221</v>
      </c>
      <c r="Q42" s="2">
        <v>3200</v>
      </c>
      <c r="R42" s="2">
        <v>1025</v>
      </c>
      <c r="S42">
        <v>12.882999999999999</v>
      </c>
      <c r="T42" s="63">
        <f t="shared" si="9"/>
        <v>12.718222999999998</v>
      </c>
      <c r="U42" s="1">
        <v>281</v>
      </c>
      <c r="V42" s="2">
        <v>1000</v>
      </c>
      <c r="W42" s="2">
        <v>5825</v>
      </c>
      <c r="X42">
        <v>12.696</v>
      </c>
      <c r="Y42" s="51">
        <f t="shared" si="4"/>
        <v>12.708695999999998</v>
      </c>
      <c r="Z42" s="1">
        <v>401</v>
      </c>
      <c r="AA42" s="2">
        <v>1500</v>
      </c>
      <c r="AB42" s="2">
        <v>5825</v>
      </c>
      <c r="AC42">
        <v>12.928000000000001</v>
      </c>
      <c r="AD42" s="51">
        <f t="shared" si="5"/>
        <v>12.721152</v>
      </c>
      <c r="AE42" s="1">
        <v>521</v>
      </c>
      <c r="AF42" s="2">
        <v>2700</v>
      </c>
      <c r="AG42" s="2">
        <v>5825</v>
      </c>
      <c r="AH42">
        <v>12.597</v>
      </c>
      <c r="AI42" s="51">
        <f t="shared" si="6"/>
        <v>12.702194</v>
      </c>
      <c r="AJ42" s="1">
        <v>641</v>
      </c>
      <c r="AK42" s="2">
        <v>3200</v>
      </c>
      <c r="AL42" s="2">
        <v>5825</v>
      </c>
      <c r="AM42">
        <v>12.868</v>
      </c>
      <c r="AN42" s="51">
        <f t="shared" si="7"/>
        <v>12.703507999999999</v>
      </c>
    </row>
    <row r="43" spans="1:50" x14ac:dyDescent="0.25">
      <c r="A43" s="1">
        <v>42</v>
      </c>
      <c r="B43" s="2">
        <v>1000</v>
      </c>
      <c r="C43" s="2">
        <v>1050</v>
      </c>
      <c r="D43">
        <v>12.686</v>
      </c>
      <c r="E43" s="51">
        <f t="shared" si="10"/>
        <v>12.698685999999999</v>
      </c>
      <c r="F43" s="1">
        <v>102</v>
      </c>
      <c r="G43" s="2">
        <v>1500</v>
      </c>
      <c r="H43" s="2">
        <v>1050</v>
      </c>
      <c r="I43">
        <v>12.946999999999999</v>
      </c>
      <c r="J43" s="51">
        <f t="shared" si="8"/>
        <v>12.739847999999999</v>
      </c>
      <c r="K43" s="1">
        <v>162</v>
      </c>
      <c r="L43" s="2">
        <v>2700</v>
      </c>
      <c r="M43" s="2">
        <v>1050</v>
      </c>
      <c r="N43">
        <v>12.622</v>
      </c>
      <c r="O43" s="51">
        <f t="shared" si="11"/>
        <v>12.727244000000001</v>
      </c>
      <c r="P43" s="1">
        <v>222</v>
      </c>
      <c r="Q43" s="2">
        <v>3200</v>
      </c>
      <c r="R43" s="2">
        <v>1050</v>
      </c>
      <c r="S43">
        <v>12.872999999999999</v>
      </c>
      <c r="T43" s="63">
        <f t="shared" si="9"/>
        <v>12.708412999999998</v>
      </c>
      <c r="U43" s="1">
        <v>282</v>
      </c>
      <c r="V43" s="2">
        <v>1000</v>
      </c>
      <c r="W43" s="2">
        <v>5850</v>
      </c>
      <c r="X43">
        <v>12.691000000000001</v>
      </c>
      <c r="Y43" s="51">
        <f t="shared" si="4"/>
        <v>12.703690999999999</v>
      </c>
      <c r="Z43" s="1">
        <v>402</v>
      </c>
      <c r="AA43" s="2">
        <v>1500</v>
      </c>
      <c r="AB43" s="2">
        <v>5850</v>
      </c>
      <c r="AC43">
        <v>12.933</v>
      </c>
      <c r="AD43" s="51">
        <f t="shared" si="5"/>
        <v>12.726072</v>
      </c>
      <c r="AE43" s="1">
        <v>522</v>
      </c>
      <c r="AF43" s="2">
        <v>2700</v>
      </c>
      <c r="AG43" s="2">
        <v>5850</v>
      </c>
      <c r="AH43">
        <v>12.606999999999999</v>
      </c>
      <c r="AI43" s="51">
        <f t="shared" si="6"/>
        <v>12.712213999999999</v>
      </c>
      <c r="AJ43" s="1">
        <v>642</v>
      </c>
      <c r="AK43" s="2">
        <v>3200</v>
      </c>
      <c r="AL43" s="2">
        <v>5850</v>
      </c>
      <c r="AM43">
        <v>12.888</v>
      </c>
      <c r="AN43" s="51">
        <f t="shared" si="7"/>
        <v>12.723127999999999</v>
      </c>
    </row>
    <row r="44" spans="1:50" x14ac:dyDescent="0.25">
      <c r="A44" s="1">
        <v>43</v>
      </c>
      <c r="B44" s="2">
        <v>1000</v>
      </c>
      <c r="C44" s="2">
        <v>1075</v>
      </c>
      <c r="D44">
        <v>12.705</v>
      </c>
      <c r="E44" s="51">
        <f t="shared" si="10"/>
        <v>12.717704999999999</v>
      </c>
      <c r="F44" s="1">
        <v>103</v>
      </c>
      <c r="G44" s="2">
        <v>1500</v>
      </c>
      <c r="H44" s="2">
        <v>1075</v>
      </c>
      <c r="I44">
        <v>12.923</v>
      </c>
      <c r="J44" s="51">
        <f t="shared" si="8"/>
        <v>12.716232</v>
      </c>
      <c r="K44" s="1">
        <v>163</v>
      </c>
      <c r="L44" s="2">
        <v>2700</v>
      </c>
      <c r="M44" s="2">
        <v>1075</v>
      </c>
      <c r="N44">
        <v>12.612</v>
      </c>
      <c r="O44" s="51">
        <f t="shared" si="11"/>
        <v>12.717224</v>
      </c>
      <c r="P44" s="1">
        <v>223</v>
      </c>
      <c r="Q44" s="2">
        <v>3200</v>
      </c>
      <c r="R44" s="2">
        <v>1075</v>
      </c>
      <c r="S44">
        <v>12.903</v>
      </c>
      <c r="T44" s="63">
        <f t="shared" si="9"/>
        <v>12.737843</v>
      </c>
      <c r="U44" s="1">
        <v>283</v>
      </c>
      <c r="V44" s="2">
        <v>1000</v>
      </c>
      <c r="W44" s="2">
        <v>5875</v>
      </c>
      <c r="X44">
        <v>12.696</v>
      </c>
      <c r="Y44" s="51">
        <f t="shared" si="4"/>
        <v>12.708695999999998</v>
      </c>
      <c r="Z44" s="1">
        <v>403</v>
      </c>
      <c r="AA44" s="2">
        <v>1500</v>
      </c>
      <c r="AB44" s="2">
        <v>5875</v>
      </c>
      <c r="AC44">
        <v>12.923</v>
      </c>
      <c r="AD44" s="51">
        <f t="shared" si="5"/>
        <v>12.716232</v>
      </c>
      <c r="AE44" s="1">
        <v>523</v>
      </c>
      <c r="AF44" s="2">
        <v>2700</v>
      </c>
      <c r="AG44" s="2">
        <v>5875</v>
      </c>
      <c r="AH44">
        <v>12.612</v>
      </c>
      <c r="AI44" s="51">
        <f t="shared" si="6"/>
        <v>12.717224</v>
      </c>
      <c r="AJ44" s="1">
        <v>643</v>
      </c>
      <c r="AK44" s="2">
        <v>3200</v>
      </c>
      <c r="AL44" s="2">
        <v>5875</v>
      </c>
      <c r="AM44">
        <v>12.888</v>
      </c>
      <c r="AN44" s="51">
        <f t="shared" si="7"/>
        <v>12.723127999999999</v>
      </c>
    </row>
    <row r="45" spans="1:50" x14ac:dyDescent="0.25">
      <c r="A45" s="1">
        <v>44</v>
      </c>
      <c r="B45" s="2">
        <v>1000</v>
      </c>
      <c r="C45" s="2">
        <v>1100</v>
      </c>
      <c r="D45">
        <v>12.72</v>
      </c>
      <c r="E45" s="51">
        <f t="shared" si="10"/>
        <v>12.732719999999999</v>
      </c>
      <c r="F45" s="1">
        <v>104</v>
      </c>
      <c r="G45" s="2">
        <v>1500</v>
      </c>
      <c r="H45" s="2">
        <v>1100</v>
      </c>
      <c r="I45">
        <v>12.938000000000001</v>
      </c>
      <c r="J45" s="51">
        <f t="shared" si="8"/>
        <v>12.730992000000001</v>
      </c>
      <c r="K45" s="1">
        <v>164</v>
      </c>
      <c r="L45" s="2">
        <v>2700</v>
      </c>
      <c r="M45" s="2">
        <v>1100</v>
      </c>
      <c r="N45">
        <v>12.612</v>
      </c>
      <c r="O45" s="51">
        <f t="shared" si="11"/>
        <v>12.717224</v>
      </c>
      <c r="P45" s="1">
        <v>224</v>
      </c>
      <c r="Q45" s="2">
        <v>3200</v>
      </c>
      <c r="R45" s="2">
        <v>1100</v>
      </c>
      <c r="S45">
        <v>12.907999999999999</v>
      </c>
      <c r="T45" s="63">
        <f t="shared" si="9"/>
        <v>12.742747999999999</v>
      </c>
      <c r="U45" s="1">
        <v>284</v>
      </c>
      <c r="V45" s="2">
        <v>1000</v>
      </c>
      <c r="W45" s="2">
        <v>5900</v>
      </c>
      <c r="X45">
        <v>12.691000000000001</v>
      </c>
      <c r="Y45" s="51">
        <f t="shared" si="4"/>
        <v>12.703690999999999</v>
      </c>
      <c r="Z45" s="1">
        <v>404</v>
      </c>
      <c r="AA45" s="2">
        <v>1500</v>
      </c>
      <c r="AB45" s="2">
        <v>5900</v>
      </c>
      <c r="AC45">
        <v>12.907999999999999</v>
      </c>
      <c r="AD45" s="51">
        <f t="shared" si="5"/>
        <v>12.701471999999999</v>
      </c>
      <c r="AE45" s="1">
        <v>524</v>
      </c>
      <c r="AF45" s="2">
        <v>2700</v>
      </c>
      <c r="AG45" s="2">
        <v>5900</v>
      </c>
      <c r="AH45">
        <v>12.612</v>
      </c>
      <c r="AI45" s="51">
        <f t="shared" si="6"/>
        <v>12.717224</v>
      </c>
      <c r="AJ45" s="1">
        <v>644</v>
      </c>
      <c r="AK45" s="2">
        <v>3200</v>
      </c>
      <c r="AL45" s="2">
        <v>5900</v>
      </c>
      <c r="AM45">
        <v>12.882999999999999</v>
      </c>
      <c r="AN45" s="51">
        <f t="shared" si="7"/>
        <v>12.718222999999998</v>
      </c>
    </row>
    <row r="46" spans="1:50" x14ac:dyDescent="0.25">
      <c r="A46" s="1">
        <v>45</v>
      </c>
      <c r="B46" s="2">
        <v>1000</v>
      </c>
      <c r="C46" s="2">
        <v>1125</v>
      </c>
      <c r="D46">
        <v>12.71</v>
      </c>
      <c r="E46" s="51">
        <f t="shared" si="10"/>
        <v>12.722709999999999</v>
      </c>
      <c r="F46" s="1">
        <v>105</v>
      </c>
      <c r="G46" s="2">
        <v>1500</v>
      </c>
      <c r="H46" s="2">
        <v>1125</v>
      </c>
      <c r="I46">
        <v>12.923</v>
      </c>
      <c r="J46" s="51">
        <f t="shared" si="8"/>
        <v>12.716232</v>
      </c>
      <c r="K46" s="1">
        <v>165</v>
      </c>
      <c r="L46" s="2">
        <v>2700</v>
      </c>
      <c r="M46" s="2">
        <v>1125</v>
      </c>
      <c r="N46">
        <v>12.606999999999999</v>
      </c>
      <c r="O46" s="51">
        <f t="shared" si="11"/>
        <v>12.712213999999999</v>
      </c>
      <c r="P46" s="1">
        <v>225</v>
      </c>
      <c r="Q46" s="2">
        <v>3200</v>
      </c>
      <c r="R46" s="2">
        <v>1125</v>
      </c>
      <c r="S46">
        <v>12.903</v>
      </c>
      <c r="T46" s="63">
        <f t="shared" si="9"/>
        <v>12.737843</v>
      </c>
      <c r="U46" s="1">
        <v>285</v>
      </c>
      <c r="V46" s="2">
        <v>1000</v>
      </c>
      <c r="W46" s="2">
        <v>5925</v>
      </c>
      <c r="X46">
        <v>12.696</v>
      </c>
      <c r="Y46" s="51">
        <f t="shared" si="4"/>
        <v>12.708695999999998</v>
      </c>
      <c r="Z46" s="1">
        <v>405</v>
      </c>
      <c r="AA46" s="2">
        <v>1500</v>
      </c>
      <c r="AB46" s="2">
        <v>5925</v>
      </c>
      <c r="AC46">
        <v>12.907999999999999</v>
      </c>
      <c r="AD46" s="51">
        <f t="shared" si="5"/>
        <v>12.701471999999999</v>
      </c>
      <c r="AE46" s="1">
        <v>525</v>
      </c>
      <c r="AF46" s="2">
        <v>2700</v>
      </c>
      <c r="AG46" s="2">
        <v>5925</v>
      </c>
      <c r="AH46">
        <v>12.587</v>
      </c>
      <c r="AI46" s="51">
        <f t="shared" si="6"/>
        <v>12.692174</v>
      </c>
      <c r="AJ46" s="1">
        <v>645</v>
      </c>
      <c r="AK46" s="2">
        <v>3200</v>
      </c>
      <c r="AL46" s="2">
        <v>5925</v>
      </c>
      <c r="AM46">
        <v>12.907999999999999</v>
      </c>
      <c r="AN46" s="51">
        <f t="shared" si="7"/>
        <v>12.742747999999999</v>
      </c>
    </row>
    <row r="47" spans="1:50" x14ac:dyDescent="0.25">
      <c r="A47" s="1">
        <v>46</v>
      </c>
      <c r="B47" s="2">
        <v>1000</v>
      </c>
      <c r="C47" s="2">
        <v>1150</v>
      </c>
      <c r="D47">
        <v>12.705</v>
      </c>
      <c r="E47" s="51">
        <f t="shared" si="10"/>
        <v>12.717704999999999</v>
      </c>
      <c r="F47" s="1">
        <v>106</v>
      </c>
      <c r="G47" s="2">
        <v>1500</v>
      </c>
      <c r="H47" s="2">
        <v>1150</v>
      </c>
      <c r="I47">
        <v>12.933</v>
      </c>
      <c r="J47" s="51">
        <f t="shared" si="8"/>
        <v>12.726072</v>
      </c>
      <c r="K47" s="1">
        <v>166</v>
      </c>
      <c r="L47" s="2">
        <v>2700</v>
      </c>
      <c r="M47" s="2">
        <v>1150</v>
      </c>
      <c r="N47">
        <v>12.622</v>
      </c>
      <c r="O47" s="51">
        <f t="shared" si="11"/>
        <v>12.727244000000001</v>
      </c>
      <c r="P47" s="1">
        <v>226</v>
      </c>
      <c r="Q47" s="2">
        <v>3200</v>
      </c>
      <c r="R47" s="2">
        <v>1150</v>
      </c>
      <c r="S47">
        <v>12.888</v>
      </c>
      <c r="T47" s="63">
        <f t="shared" si="9"/>
        <v>12.723127999999999</v>
      </c>
      <c r="U47" s="1">
        <v>286</v>
      </c>
      <c r="V47" s="2">
        <v>1000</v>
      </c>
      <c r="W47" s="2">
        <v>5950</v>
      </c>
      <c r="X47">
        <v>12.715</v>
      </c>
      <c r="Y47" s="51">
        <f t="shared" si="4"/>
        <v>12.727714999999998</v>
      </c>
      <c r="Z47" s="1">
        <v>406</v>
      </c>
      <c r="AA47" s="2">
        <v>1500</v>
      </c>
      <c r="AB47" s="2">
        <v>5950</v>
      </c>
      <c r="AC47">
        <v>12.907999999999999</v>
      </c>
      <c r="AD47" s="51">
        <f t="shared" si="5"/>
        <v>12.701471999999999</v>
      </c>
      <c r="AE47" s="1">
        <v>526</v>
      </c>
      <c r="AF47" s="2">
        <v>2700</v>
      </c>
      <c r="AG47" s="2">
        <v>5950</v>
      </c>
      <c r="AH47">
        <v>12.602</v>
      </c>
      <c r="AI47" s="51">
        <f t="shared" si="6"/>
        <v>12.707204000000001</v>
      </c>
      <c r="AJ47" s="1">
        <v>646</v>
      </c>
      <c r="AK47" s="2">
        <v>3200</v>
      </c>
      <c r="AL47" s="2">
        <v>5950</v>
      </c>
      <c r="AM47">
        <v>12.878</v>
      </c>
      <c r="AN47" s="51">
        <f t="shared" si="7"/>
        <v>12.713317999999999</v>
      </c>
    </row>
    <row r="48" spans="1:50" x14ac:dyDescent="0.25">
      <c r="A48" s="1">
        <v>47</v>
      </c>
      <c r="B48" s="2">
        <v>1000</v>
      </c>
      <c r="C48" s="2">
        <v>1175</v>
      </c>
      <c r="D48">
        <v>12.73</v>
      </c>
      <c r="E48" s="51">
        <f t="shared" si="10"/>
        <v>12.74273</v>
      </c>
      <c r="F48" s="1">
        <v>107</v>
      </c>
      <c r="G48" s="2">
        <v>1500</v>
      </c>
      <c r="H48" s="2">
        <v>1175</v>
      </c>
      <c r="I48">
        <v>12.933</v>
      </c>
      <c r="J48" s="51">
        <f t="shared" si="8"/>
        <v>12.726072</v>
      </c>
      <c r="K48" s="1">
        <v>167</v>
      </c>
      <c r="L48" s="2">
        <v>2700</v>
      </c>
      <c r="M48" s="2">
        <v>1175</v>
      </c>
      <c r="N48">
        <v>12.582000000000001</v>
      </c>
      <c r="O48" s="51">
        <f t="shared" si="11"/>
        <v>12.687164000000001</v>
      </c>
      <c r="P48" s="1">
        <v>227</v>
      </c>
      <c r="Q48" s="2">
        <v>3200</v>
      </c>
      <c r="R48" s="2">
        <v>1175</v>
      </c>
      <c r="S48">
        <v>12.893000000000001</v>
      </c>
      <c r="T48" s="63">
        <f t="shared" si="9"/>
        <v>12.728033</v>
      </c>
      <c r="U48" s="1">
        <v>287</v>
      </c>
      <c r="V48" s="2">
        <v>1000</v>
      </c>
      <c r="W48" s="2">
        <v>5975</v>
      </c>
      <c r="X48">
        <v>12.701000000000001</v>
      </c>
      <c r="Y48" s="51">
        <f t="shared" si="4"/>
        <v>12.713700999999999</v>
      </c>
      <c r="Z48" s="1">
        <v>407</v>
      </c>
      <c r="AA48" s="2">
        <v>1500</v>
      </c>
      <c r="AB48" s="2">
        <v>5975</v>
      </c>
      <c r="AC48">
        <v>12.917999999999999</v>
      </c>
      <c r="AD48" s="51">
        <f t="shared" si="5"/>
        <v>12.711312</v>
      </c>
      <c r="AE48" s="1">
        <v>527</v>
      </c>
      <c r="AF48" s="2">
        <v>2700</v>
      </c>
      <c r="AG48" s="2">
        <v>5975</v>
      </c>
      <c r="AH48">
        <v>12.567</v>
      </c>
      <c r="AI48" s="51">
        <f t="shared" si="6"/>
        <v>12.672134</v>
      </c>
      <c r="AJ48" s="1">
        <v>647</v>
      </c>
      <c r="AK48" s="2">
        <v>3200</v>
      </c>
      <c r="AL48" s="2">
        <v>5975</v>
      </c>
      <c r="AM48">
        <v>12.882999999999999</v>
      </c>
      <c r="AN48" s="51">
        <f t="shared" si="7"/>
        <v>12.718222999999998</v>
      </c>
    </row>
    <row r="49" spans="1:40" x14ac:dyDescent="0.25">
      <c r="A49" s="1">
        <v>48</v>
      </c>
      <c r="B49" s="2">
        <v>1000</v>
      </c>
      <c r="C49" s="2">
        <v>1200</v>
      </c>
      <c r="D49">
        <v>12.705</v>
      </c>
      <c r="E49" s="51">
        <f t="shared" si="10"/>
        <v>12.717704999999999</v>
      </c>
      <c r="F49" s="1">
        <v>108</v>
      </c>
      <c r="G49" s="2">
        <v>1500</v>
      </c>
      <c r="H49" s="2">
        <v>1200</v>
      </c>
      <c r="I49">
        <v>12.938000000000001</v>
      </c>
      <c r="J49" s="51">
        <f t="shared" si="8"/>
        <v>12.730992000000001</v>
      </c>
      <c r="K49" s="1">
        <v>168</v>
      </c>
      <c r="L49" s="2">
        <v>2700</v>
      </c>
      <c r="M49" s="2">
        <v>1200</v>
      </c>
      <c r="N49">
        <v>12.617000000000001</v>
      </c>
      <c r="O49" s="51">
        <f t="shared" si="11"/>
        <v>12.722234</v>
      </c>
      <c r="P49" s="1">
        <v>228</v>
      </c>
      <c r="Q49" s="2">
        <v>3200</v>
      </c>
      <c r="R49" s="2">
        <v>1200</v>
      </c>
      <c r="S49">
        <v>12.903</v>
      </c>
      <c r="T49" s="63">
        <f t="shared" si="9"/>
        <v>12.737843</v>
      </c>
      <c r="U49" s="1">
        <v>288</v>
      </c>
      <c r="V49" s="2">
        <v>1000</v>
      </c>
      <c r="W49" s="2">
        <v>6000</v>
      </c>
      <c r="X49">
        <v>12.696</v>
      </c>
      <c r="Y49" s="51">
        <f t="shared" si="4"/>
        <v>12.708695999999998</v>
      </c>
      <c r="Z49" s="1">
        <v>408</v>
      </c>
      <c r="AA49" s="2">
        <v>1500</v>
      </c>
      <c r="AB49" s="2">
        <v>6000</v>
      </c>
      <c r="AC49">
        <v>12.928000000000001</v>
      </c>
      <c r="AD49" s="51">
        <f t="shared" si="5"/>
        <v>12.721152</v>
      </c>
      <c r="AE49" s="1">
        <v>528</v>
      </c>
      <c r="AF49" s="2">
        <v>2700</v>
      </c>
      <c r="AG49" s="2">
        <v>6000</v>
      </c>
      <c r="AH49">
        <v>12.587</v>
      </c>
      <c r="AI49" s="51">
        <f t="shared" si="6"/>
        <v>12.692174</v>
      </c>
      <c r="AJ49" s="1">
        <v>648</v>
      </c>
      <c r="AK49" s="2">
        <v>3200</v>
      </c>
      <c r="AL49" s="2">
        <v>6000</v>
      </c>
      <c r="AM49">
        <v>12.868</v>
      </c>
      <c r="AN49" s="51">
        <f t="shared" si="7"/>
        <v>12.703507999999999</v>
      </c>
    </row>
    <row r="50" spans="1:40" x14ac:dyDescent="0.25">
      <c r="A50" s="1">
        <v>49</v>
      </c>
      <c r="B50" s="2">
        <v>1000</v>
      </c>
      <c r="C50" s="2">
        <v>1225</v>
      </c>
      <c r="D50">
        <v>12.701000000000001</v>
      </c>
      <c r="E50" s="51">
        <f t="shared" si="10"/>
        <v>12.713700999999999</v>
      </c>
      <c r="F50" s="1">
        <v>109</v>
      </c>
      <c r="G50" s="2">
        <v>1500</v>
      </c>
      <c r="H50" s="2">
        <v>1225</v>
      </c>
      <c r="I50">
        <v>12.923</v>
      </c>
      <c r="J50" s="51">
        <f t="shared" si="8"/>
        <v>12.716232</v>
      </c>
      <c r="K50" s="1">
        <v>169</v>
      </c>
      <c r="L50" s="2">
        <v>2700</v>
      </c>
      <c r="M50" s="2">
        <v>1225</v>
      </c>
      <c r="N50">
        <v>12.606999999999999</v>
      </c>
      <c r="O50" s="51">
        <f t="shared" si="11"/>
        <v>12.712213999999999</v>
      </c>
      <c r="P50" s="1">
        <v>229</v>
      </c>
      <c r="Q50" s="2">
        <v>3200</v>
      </c>
      <c r="R50" s="2">
        <v>1225</v>
      </c>
      <c r="S50">
        <v>12.893000000000001</v>
      </c>
      <c r="T50" s="63">
        <f t="shared" si="9"/>
        <v>12.728033</v>
      </c>
      <c r="U50" s="1">
        <v>289</v>
      </c>
      <c r="V50" s="2">
        <v>1000</v>
      </c>
      <c r="W50" s="2">
        <v>6025</v>
      </c>
      <c r="X50">
        <v>12.680999999999999</v>
      </c>
      <c r="Y50" s="51">
        <f t="shared" si="4"/>
        <v>12.693680999999998</v>
      </c>
      <c r="Z50" s="1">
        <v>409</v>
      </c>
      <c r="AA50" s="2">
        <v>1500</v>
      </c>
      <c r="AB50" s="2">
        <v>6025</v>
      </c>
      <c r="AC50">
        <v>12.942</v>
      </c>
      <c r="AD50" s="51">
        <f t="shared" si="5"/>
        <v>12.734928</v>
      </c>
      <c r="AE50" s="1">
        <v>529</v>
      </c>
      <c r="AF50" s="2">
        <v>2700</v>
      </c>
      <c r="AG50" s="2">
        <v>6025</v>
      </c>
      <c r="AH50">
        <v>12.602</v>
      </c>
      <c r="AI50" s="51">
        <f t="shared" si="6"/>
        <v>12.707204000000001</v>
      </c>
      <c r="AJ50" s="1">
        <v>649</v>
      </c>
      <c r="AK50" s="2">
        <v>3200</v>
      </c>
      <c r="AL50" s="2">
        <v>6025</v>
      </c>
      <c r="AM50">
        <v>12.893000000000001</v>
      </c>
      <c r="AN50" s="51">
        <f t="shared" si="7"/>
        <v>12.728033</v>
      </c>
    </row>
    <row r="51" spans="1:40" x14ac:dyDescent="0.25">
      <c r="A51" s="1">
        <v>50</v>
      </c>
      <c r="B51" s="2">
        <v>1000</v>
      </c>
      <c r="C51" s="2">
        <v>1250</v>
      </c>
      <c r="D51">
        <v>12.696</v>
      </c>
      <c r="E51" s="51">
        <f t="shared" si="10"/>
        <v>12.708695999999998</v>
      </c>
      <c r="F51" s="1">
        <v>110</v>
      </c>
      <c r="G51" s="2">
        <v>1500</v>
      </c>
      <c r="H51" s="2">
        <v>1250</v>
      </c>
      <c r="I51">
        <v>12.928000000000001</v>
      </c>
      <c r="J51" s="51">
        <f t="shared" si="8"/>
        <v>12.721152</v>
      </c>
      <c r="K51" s="1">
        <v>170</v>
      </c>
      <c r="L51" s="2">
        <v>2700</v>
      </c>
      <c r="M51" s="2">
        <v>1250</v>
      </c>
      <c r="N51">
        <v>12.602</v>
      </c>
      <c r="O51" s="51">
        <f t="shared" si="11"/>
        <v>12.707204000000001</v>
      </c>
      <c r="P51" s="1">
        <v>230</v>
      </c>
      <c r="Q51" s="2">
        <v>3200</v>
      </c>
      <c r="R51" s="2">
        <v>1250</v>
      </c>
      <c r="S51">
        <v>12.888</v>
      </c>
      <c r="T51" s="63">
        <f t="shared" si="9"/>
        <v>12.723127999999999</v>
      </c>
      <c r="U51" s="1">
        <v>290</v>
      </c>
      <c r="V51" s="2">
        <v>1000</v>
      </c>
      <c r="W51" s="2">
        <v>6050</v>
      </c>
      <c r="X51">
        <v>12.72</v>
      </c>
      <c r="Y51" s="51">
        <f t="shared" si="4"/>
        <v>12.732719999999999</v>
      </c>
      <c r="Z51" s="1">
        <v>410</v>
      </c>
      <c r="AA51" s="2">
        <v>1500</v>
      </c>
      <c r="AB51" s="2">
        <v>6050</v>
      </c>
      <c r="AC51">
        <v>12.917999999999999</v>
      </c>
      <c r="AD51" s="51">
        <f t="shared" si="5"/>
        <v>12.711312</v>
      </c>
      <c r="AE51" s="1">
        <v>530</v>
      </c>
      <c r="AF51" s="2">
        <v>2700</v>
      </c>
      <c r="AG51" s="2">
        <v>6050</v>
      </c>
      <c r="AH51">
        <v>12.592000000000001</v>
      </c>
      <c r="AI51" s="51">
        <f t="shared" si="6"/>
        <v>12.697184</v>
      </c>
      <c r="AJ51" s="1">
        <v>650</v>
      </c>
      <c r="AK51" s="2">
        <v>3200</v>
      </c>
      <c r="AL51" s="2">
        <v>6050</v>
      </c>
      <c r="AM51">
        <v>12.863</v>
      </c>
      <c r="AN51" s="51">
        <f t="shared" si="7"/>
        <v>12.698602999999999</v>
      </c>
    </row>
    <row r="52" spans="1:40" x14ac:dyDescent="0.25">
      <c r="A52" s="1">
        <v>51</v>
      </c>
      <c r="B52" s="2">
        <v>1000</v>
      </c>
      <c r="C52" s="2">
        <v>1275</v>
      </c>
      <c r="D52">
        <v>12.701000000000001</v>
      </c>
      <c r="E52" s="51">
        <f t="shared" si="10"/>
        <v>12.713700999999999</v>
      </c>
      <c r="F52" s="1">
        <v>111</v>
      </c>
      <c r="G52" s="2">
        <v>1500</v>
      </c>
      <c r="H52" s="2">
        <v>1275</v>
      </c>
      <c r="I52">
        <v>12.907999999999999</v>
      </c>
      <c r="J52" s="51">
        <f t="shared" si="8"/>
        <v>12.701471999999999</v>
      </c>
      <c r="K52" s="1">
        <v>171</v>
      </c>
      <c r="L52" s="2">
        <v>2700</v>
      </c>
      <c r="M52" s="2">
        <v>1275</v>
      </c>
      <c r="N52">
        <v>12.606999999999999</v>
      </c>
      <c r="O52" s="51">
        <f t="shared" si="11"/>
        <v>12.712213999999999</v>
      </c>
      <c r="P52" s="1">
        <v>231</v>
      </c>
      <c r="Q52" s="2">
        <v>3200</v>
      </c>
      <c r="R52" s="2">
        <v>1275</v>
      </c>
      <c r="S52">
        <v>12.898</v>
      </c>
      <c r="T52" s="63">
        <f t="shared" si="9"/>
        <v>12.732937999999999</v>
      </c>
      <c r="U52" s="1">
        <v>291</v>
      </c>
      <c r="V52" s="2">
        <v>1000</v>
      </c>
      <c r="W52" s="2">
        <v>6075</v>
      </c>
      <c r="X52">
        <v>12.71</v>
      </c>
      <c r="Y52" s="51">
        <f t="shared" si="4"/>
        <v>12.722709999999999</v>
      </c>
      <c r="Z52" s="1">
        <v>411</v>
      </c>
      <c r="AA52" s="2">
        <v>1500</v>
      </c>
      <c r="AB52" s="2">
        <v>6075</v>
      </c>
      <c r="AC52">
        <v>12.913</v>
      </c>
      <c r="AD52" s="51">
        <f t="shared" si="5"/>
        <v>12.706391999999999</v>
      </c>
      <c r="AE52" s="1">
        <v>531</v>
      </c>
      <c r="AF52" s="2">
        <v>2700</v>
      </c>
      <c r="AG52" s="2">
        <v>6075</v>
      </c>
      <c r="AH52">
        <v>12.592000000000001</v>
      </c>
      <c r="AI52" s="51">
        <f t="shared" si="6"/>
        <v>12.697184</v>
      </c>
      <c r="AJ52" s="1">
        <v>651</v>
      </c>
      <c r="AK52" s="2">
        <v>3200</v>
      </c>
      <c r="AL52" s="2">
        <v>6075</v>
      </c>
      <c r="AM52">
        <v>12.907999999999999</v>
      </c>
      <c r="AN52" s="51">
        <f t="shared" si="7"/>
        <v>12.742747999999999</v>
      </c>
    </row>
    <row r="53" spans="1:40" x14ac:dyDescent="0.25">
      <c r="A53" s="1">
        <v>52</v>
      </c>
      <c r="B53" s="2">
        <v>1000</v>
      </c>
      <c r="C53" s="2">
        <v>1300</v>
      </c>
      <c r="D53">
        <v>12.686</v>
      </c>
      <c r="E53" s="51">
        <f t="shared" si="10"/>
        <v>12.698685999999999</v>
      </c>
      <c r="F53" s="1">
        <v>112</v>
      </c>
      <c r="G53" s="2">
        <v>1500</v>
      </c>
      <c r="H53" s="2">
        <v>1300</v>
      </c>
      <c r="I53">
        <v>12.928000000000001</v>
      </c>
      <c r="J53" s="51">
        <f t="shared" si="8"/>
        <v>12.721152</v>
      </c>
      <c r="K53" s="1">
        <v>172</v>
      </c>
      <c r="L53" s="2">
        <v>2700</v>
      </c>
      <c r="M53" s="2">
        <v>1300</v>
      </c>
      <c r="N53">
        <v>12.622</v>
      </c>
      <c r="O53" s="51">
        <f t="shared" si="11"/>
        <v>12.727244000000001</v>
      </c>
      <c r="P53" s="1">
        <v>232</v>
      </c>
      <c r="Q53" s="2">
        <v>3200</v>
      </c>
      <c r="R53" s="2">
        <v>1300</v>
      </c>
      <c r="S53">
        <v>12.888</v>
      </c>
      <c r="T53" s="63">
        <f t="shared" si="9"/>
        <v>12.723127999999999</v>
      </c>
      <c r="U53" s="1">
        <v>292</v>
      </c>
      <c r="V53" s="2">
        <v>1000</v>
      </c>
      <c r="W53" s="2">
        <v>6100</v>
      </c>
      <c r="X53">
        <v>12.705</v>
      </c>
      <c r="Y53" s="51">
        <f t="shared" si="4"/>
        <v>12.717704999999999</v>
      </c>
      <c r="Z53" s="1">
        <v>412</v>
      </c>
      <c r="AA53" s="2">
        <v>1500</v>
      </c>
      <c r="AB53" s="2">
        <v>6100</v>
      </c>
      <c r="AC53">
        <v>12.903</v>
      </c>
      <c r="AD53" s="51">
        <f t="shared" si="5"/>
        <v>12.696552000000001</v>
      </c>
      <c r="AE53" s="1">
        <v>532</v>
      </c>
      <c r="AF53" s="2">
        <v>2700</v>
      </c>
      <c r="AG53" s="2">
        <v>6100</v>
      </c>
      <c r="AH53">
        <v>12.602</v>
      </c>
      <c r="AI53" s="51">
        <f t="shared" si="6"/>
        <v>12.707204000000001</v>
      </c>
      <c r="AJ53" s="1">
        <v>652</v>
      </c>
      <c r="AK53" s="2">
        <v>3200</v>
      </c>
      <c r="AL53" s="2">
        <v>6100</v>
      </c>
      <c r="AM53">
        <v>12.903</v>
      </c>
      <c r="AN53" s="51">
        <f t="shared" si="7"/>
        <v>12.737843</v>
      </c>
    </row>
    <row r="54" spans="1:40" x14ac:dyDescent="0.25">
      <c r="A54" s="1">
        <v>53</v>
      </c>
      <c r="B54" s="2">
        <v>1000</v>
      </c>
      <c r="C54" s="2">
        <v>1325</v>
      </c>
      <c r="D54">
        <v>12.680999999999999</v>
      </c>
      <c r="E54" s="51">
        <f t="shared" si="10"/>
        <v>12.693680999999998</v>
      </c>
      <c r="F54" s="1">
        <v>113</v>
      </c>
      <c r="G54" s="2">
        <v>1500</v>
      </c>
      <c r="H54" s="2">
        <v>1325</v>
      </c>
      <c r="I54">
        <v>12.928000000000001</v>
      </c>
      <c r="J54" s="51">
        <f t="shared" si="8"/>
        <v>12.721152</v>
      </c>
      <c r="K54" s="1">
        <v>173</v>
      </c>
      <c r="L54" s="2">
        <v>2700</v>
      </c>
      <c r="M54" s="2">
        <v>1325</v>
      </c>
      <c r="N54">
        <v>12.592000000000001</v>
      </c>
      <c r="O54" s="51">
        <f t="shared" si="11"/>
        <v>12.697184</v>
      </c>
      <c r="P54" s="1">
        <v>233</v>
      </c>
      <c r="Q54" s="2">
        <v>3200</v>
      </c>
      <c r="R54" s="2">
        <v>1325</v>
      </c>
      <c r="S54">
        <v>12.882999999999999</v>
      </c>
      <c r="T54" s="63">
        <f t="shared" si="9"/>
        <v>12.718222999999998</v>
      </c>
      <c r="U54" s="1">
        <v>293</v>
      </c>
      <c r="V54" s="2">
        <v>1000</v>
      </c>
      <c r="W54" s="2">
        <v>6125</v>
      </c>
      <c r="X54">
        <v>12.686</v>
      </c>
      <c r="Y54" s="51">
        <f t="shared" si="4"/>
        <v>12.698685999999999</v>
      </c>
      <c r="Z54" s="1">
        <v>413</v>
      </c>
      <c r="AA54" s="2">
        <v>1500</v>
      </c>
      <c r="AB54" s="2">
        <v>6125</v>
      </c>
      <c r="AC54">
        <v>12.913</v>
      </c>
      <c r="AD54" s="51">
        <f t="shared" si="5"/>
        <v>12.706391999999999</v>
      </c>
      <c r="AE54" s="1">
        <v>533</v>
      </c>
      <c r="AF54" s="2">
        <v>2700</v>
      </c>
      <c r="AG54" s="2">
        <v>6125</v>
      </c>
      <c r="AH54">
        <v>12.602</v>
      </c>
      <c r="AI54" s="51">
        <f t="shared" si="6"/>
        <v>12.707204000000001</v>
      </c>
      <c r="AJ54" s="1">
        <v>653</v>
      </c>
      <c r="AK54" s="2">
        <v>3200</v>
      </c>
      <c r="AL54" s="2">
        <v>6125</v>
      </c>
      <c r="AM54">
        <v>12.893000000000001</v>
      </c>
      <c r="AN54" s="51">
        <f t="shared" si="7"/>
        <v>12.728033</v>
      </c>
    </row>
    <row r="55" spans="1:40" x14ac:dyDescent="0.25">
      <c r="A55" s="1">
        <v>54</v>
      </c>
      <c r="B55" s="2">
        <v>1000</v>
      </c>
      <c r="C55" s="2">
        <v>1350</v>
      </c>
      <c r="D55">
        <v>12.725</v>
      </c>
      <c r="E55" s="51">
        <f t="shared" si="10"/>
        <v>12.737724999999998</v>
      </c>
      <c r="F55" s="1">
        <v>114</v>
      </c>
      <c r="G55" s="2">
        <v>1500</v>
      </c>
      <c r="H55" s="2">
        <v>1350</v>
      </c>
      <c r="I55">
        <v>12.907999999999999</v>
      </c>
      <c r="J55" s="51">
        <f t="shared" si="8"/>
        <v>12.701471999999999</v>
      </c>
      <c r="K55" s="1">
        <v>174</v>
      </c>
      <c r="L55" s="2">
        <v>2700</v>
      </c>
      <c r="M55" s="2">
        <v>1350</v>
      </c>
      <c r="N55">
        <v>12.612</v>
      </c>
      <c r="O55" s="51">
        <f t="shared" si="11"/>
        <v>12.717224</v>
      </c>
      <c r="P55" s="1">
        <v>234</v>
      </c>
      <c r="Q55" s="2">
        <v>3200</v>
      </c>
      <c r="R55" s="2">
        <v>1350</v>
      </c>
      <c r="S55">
        <v>12.872999999999999</v>
      </c>
      <c r="T55" s="63">
        <f t="shared" si="9"/>
        <v>12.708412999999998</v>
      </c>
      <c r="U55" s="1">
        <v>294</v>
      </c>
      <c r="V55" s="2">
        <v>1000</v>
      </c>
      <c r="W55" s="2">
        <v>6150</v>
      </c>
      <c r="X55">
        <v>12.676</v>
      </c>
      <c r="Y55" s="51">
        <f t="shared" si="4"/>
        <v>12.688675999999999</v>
      </c>
      <c r="Z55" s="1">
        <v>414</v>
      </c>
      <c r="AA55" s="2">
        <v>1500</v>
      </c>
      <c r="AB55" s="2">
        <v>6150</v>
      </c>
      <c r="AC55">
        <v>12.923</v>
      </c>
      <c r="AD55" s="51">
        <f t="shared" si="5"/>
        <v>12.716232</v>
      </c>
      <c r="AE55" s="1">
        <v>534</v>
      </c>
      <c r="AF55" s="2">
        <v>2700</v>
      </c>
      <c r="AG55" s="2">
        <v>6150</v>
      </c>
      <c r="AH55">
        <v>12.587</v>
      </c>
      <c r="AI55" s="51">
        <f t="shared" si="6"/>
        <v>12.692174</v>
      </c>
      <c r="AJ55" s="1">
        <v>654</v>
      </c>
      <c r="AK55" s="2">
        <v>3200</v>
      </c>
      <c r="AL55" s="2">
        <v>6150</v>
      </c>
      <c r="AM55">
        <v>12.878</v>
      </c>
      <c r="AN55" s="51">
        <f t="shared" si="7"/>
        <v>12.713317999999999</v>
      </c>
    </row>
    <row r="56" spans="1:40" x14ac:dyDescent="0.25">
      <c r="A56" s="1">
        <v>55</v>
      </c>
      <c r="B56" s="2">
        <v>1000</v>
      </c>
      <c r="C56" s="2">
        <v>1375</v>
      </c>
      <c r="D56">
        <v>12.715</v>
      </c>
      <c r="E56" s="51">
        <f t="shared" si="10"/>
        <v>12.727714999999998</v>
      </c>
      <c r="F56" s="1">
        <v>115</v>
      </c>
      <c r="G56" s="2">
        <v>1500</v>
      </c>
      <c r="H56" s="2">
        <v>1375</v>
      </c>
      <c r="I56">
        <v>12.938000000000001</v>
      </c>
      <c r="J56" s="51">
        <f t="shared" si="8"/>
        <v>12.730992000000001</v>
      </c>
      <c r="K56" s="1">
        <v>175</v>
      </c>
      <c r="L56" s="2">
        <v>2700</v>
      </c>
      <c r="M56" s="2">
        <v>1375</v>
      </c>
      <c r="N56">
        <v>12.612</v>
      </c>
      <c r="O56" s="51">
        <f t="shared" si="11"/>
        <v>12.717224</v>
      </c>
      <c r="P56" s="1">
        <v>235</v>
      </c>
      <c r="Q56" s="2">
        <v>3200</v>
      </c>
      <c r="R56" s="2">
        <v>1375</v>
      </c>
      <c r="S56">
        <v>12.878</v>
      </c>
      <c r="T56" s="63">
        <f t="shared" si="9"/>
        <v>12.713317999999999</v>
      </c>
      <c r="U56" s="1">
        <v>295</v>
      </c>
      <c r="V56" s="2">
        <v>1000</v>
      </c>
      <c r="W56" s="2">
        <v>6175</v>
      </c>
      <c r="X56">
        <v>12.691000000000001</v>
      </c>
      <c r="Y56" s="51">
        <f t="shared" si="4"/>
        <v>12.703690999999999</v>
      </c>
      <c r="Z56" s="1">
        <v>415</v>
      </c>
      <c r="AA56" s="2">
        <v>1500</v>
      </c>
      <c r="AB56" s="2">
        <v>6175</v>
      </c>
      <c r="AC56">
        <v>12.913</v>
      </c>
      <c r="AD56" s="51">
        <f t="shared" si="5"/>
        <v>12.706391999999999</v>
      </c>
      <c r="AE56" s="1">
        <v>535</v>
      </c>
      <c r="AF56" s="2">
        <v>2700</v>
      </c>
      <c r="AG56" s="2">
        <v>6175</v>
      </c>
      <c r="AH56">
        <v>12.612</v>
      </c>
      <c r="AI56" s="51">
        <f t="shared" si="6"/>
        <v>12.717224</v>
      </c>
      <c r="AJ56" s="1">
        <v>655</v>
      </c>
      <c r="AK56" s="2">
        <v>3200</v>
      </c>
      <c r="AL56" s="2">
        <v>6175</v>
      </c>
      <c r="AM56">
        <v>12.849</v>
      </c>
      <c r="AN56" s="51">
        <f t="shared" si="7"/>
        <v>12.684869000000001</v>
      </c>
    </row>
    <row r="57" spans="1:40" x14ac:dyDescent="0.25">
      <c r="A57" s="1">
        <v>56</v>
      </c>
      <c r="B57" s="2">
        <v>1000</v>
      </c>
      <c r="C57" s="2">
        <v>1400</v>
      </c>
      <c r="D57">
        <v>12.715</v>
      </c>
      <c r="E57" s="51">
        <f t="shared" si="10"/>
        <v>12.727714999999998</v>
      </c>
      <c r="F57" s="1">
        <v>116</v>
      </c>
      <c r="G57" s="2">
        <v>1500</v>
      </c>
      <c r="H57" s="2">
        <v>1400</v>
      </c>
      <c r="I57">
        <v>12.923</v>
      </c>
      <c r="J57" s="51">
        <f t="shared" si="8"/>
        <v>12.716232</v>
      </c>
      <c r="K57" s="1">
        <v>176</v>
      </c>
      <c r="L57" s="2">
        <v>2700</v>
      </c>
      <c r="M57" s="2">
        <v>1400</v>
      </c>
      <c r="N57">
        <v>12.617000000000001</v>
      </c>
      <c r="O57" s="51">
        <f t="shared" si="11"/>
        <v>12.722234</v>
      </c>
      <c r="P57" s="1">
        <v>236</v>
      </c>
      <c r="Q57" s="2">
        <v>3200</v>
      </c>
      <c r="R57" s="2">
        <v>1400</v>
      </c>
      <c r="S57">
        <v>12.888</v>
      </c>
      <c r="T57" s="63">
        <f t="shared" si="9"/>
        <v>12.723127999999999</v>
      </c>
      <c r="U57" s="1">
        <v>296</v>
      </c>
      <c r="V57" s="2">
        <v>1000</v>
      </c>
      <c r="W57" s="2">
        <v>6200</v>
      </c>
      <c r="X57">
        <v>12.676</v>
      </c>
      <c r="Y57" s="51">
        <f t="shared" si="4"/>
        <v>12.688675999999999</v>
      </c>
      <c r="Z57" s="1">
        <v>416</v>
      </c>
      <c r="AA57" s="2">
        <v>1500</v>
      </c>
      <c r="AB57" s="2">
        <v>6200</v>
      </c>
      <c r="AC57">
        <v>12.928000000000001</v>
      </c>
      <c r="AD57" s="51">
        <f t="shared" si="5"/>
        <v>12.721152</v>
      </c>
      <c r="AE57" s="1">
        <v>536</v>
      </c>
      <c r="AF57" s="2">
        <v>2700</v>
      </c>
      <c r="AG57" s="2">
        <v>6200</v>
      </c>
      <c r="AH57">
        <v>12.602</v>
      </c>
      <c r="AI57" s="51">
        <f t="shared" si="6"/>
        <v>12.707204000000001</v>
      </c>
      <c r="AJ57" s="1">
        <v>656</v>
      </c>
      <c r="AK57" s="2">
        <v>3200</v>
      </c>
      <c r="AL57" s="2">
        <v>6200</v>
      </c>
      <c r="AM57">
        <v>12.898</v>
      </c>
      <c r="AN57" s="51">
        <f t="shared" si="7"/>
        <v>12.732937999999999</v>
      </c>
    </row>
    <row r="58" spans="1:40" x14ac:dyDescent="0.25">
      <c r="A58" s="1">
        <v>57</v>
      </c>
      <c r="B58" s="2">
        <v>1000</v>
      </c>
      <c r="C58" s="2">
        <v>1425</v>
      </c>
      <c r="D58">
        <v>12.72</v>
      </c>
      <c r="E58" s="51">
        <f t="shared" si="10"/>
        <v>12.732719999999999</v>
      </c>
      <c r="F58" s="1">
        <v>117</v>
      </c>
      <c r="G58" s="2">
        <v>1500</v>
      </c>
      <c r="H58" s="2">
        <v>1425</v>
      </c>
      <c r="I58">
        <v>12.933</v>
      </c>
      <c r="J58" s="51">
        <f t="shared" si="8"/>
        <v>12.726072</v>
      </c>
      <c r="K58" s="1">
        <v>177</v>
      </c>
      <c r="L58" s="2">
        <v>2700</v>
      </c>
      <c r="M58" s="2">
        <v>1425</v>
      </c>
      <c r="N58">
        <v>12.617000000000001</v>
      </c>
      <c r="O58" s="51">
        <f t="shared" si="11"/>
        <v>12.722234</v>
      </c>
      <c r="P58" s="1">
        <v>237</v>
      </c>
      <c r="Q58" s="2">
        <v>3200</v>
      </c>
      <c r="R58" s="2">
        <v>1425</v>
      </c>
      <c r="S58">
        <v>12.878</v>
      </c>
      <c r="T58" s="63">
        <f t="shared" si="9"/>
        <v>12.713317999999999</v>
      </c>
      <c r="U58" s="1">
        <v>297</v>
      </c>
      <c r="V58" s="2">
        <v>1000</v>
      </c>
      <c r="W58" s="2">
        <v>6225</v>
      </c>
      <c r="X58">
        <v>12.696</v>
      </c>
      <c r="Y58" s="51">
        <f t="shared" si="4"/>
        <v>12.708695999999998</v>
      </c>
      <c r="Z58" s="1">
        <v>417</v>
      </c>
      <c r="AA58" s="2">
        <v>1500</v>
      </c>
      <c r="AB58" s="2">
        <v>6225</v>
      </c>
      <c r="AC58">
        <v>12.907999999999999</v>
      </c>
      <c r="AD58" s="51">
        <f t="shared" si="5"/>
        <v>12.701471999999999</v>
      </c>
      <c r="AE58" s="1">
        <v>537</v>
      </c>
      <c r="AF58" s="2">
        <v>2700</v>
      </c>
      <c r="AG58" s="2">
        <v>6225</v>
      </c>
      <c r="AH58">
        <v>12.617000000000001</v>
      </c>
      <c r="AI58" s="51">
        <f t="shared" si="6"/>
        <v>12.722234</v>
      </c>
      <c r="AJ58" s="1">
        <v>657</v>
      </c>
      <c r="AK58" s="2">
        <v>3200</v>
      </c>
      <c r="AL58" s="2">
        <v>6225</v>
      </c>
      <c r="AM58">
        <v>12.893000000000001</v>
      </c>
      <c r="AN58" s="51">
        <f t="shared" si="7"/>
        <v>12.728033</v>
      </c>
    </row>
    <row r="59" spans="1:40" x14ac:dyDescent="0.25">
      <c r="A59" s="1">
        <v>58</v>
      </c>
      <c r="B59" s="2">
        <v>1000</v>
      </c>
      <c r="C59" s="2">
        <v>1450</v>
      </c>
      <c r="D59">
        <v>12.691000000000001</v>
      </c>
      <c r="E59" s="51">
        <f t="shared" si="10"/>
        <v>12.703690999999999</v>
      </c>
      <c r="F59" s="1">
        <v>118</v>
      </c>
      <c r="G59" s="2">
        <v>1500</v>
      </c>
      <c r="H59" s="2">
        <v>1450</v>
      </c>
      <c r="I59">
        <v>12.917999999999999</v>
      </c>
      <c r="J59" s="51">
        <f t="shared" si="8"/>
        <v>12.711312</v>
      </c>
      <c r="K59" s="1">
        <v>178</v>
      </c>
      <c r="L59" s="2">
        <v>2700</v>
      </c>
      <c r="M59" s="2">
        <v>1450</v>
      </c>
      <c r="N59">
        <v>12.627000000000001</v>
      </c>
      <c r="O59" s="51">
        <f t="shared" si="11"/>
        <v>12.732254000000001</v>
      </c>
      <c r="P59" s="1">
        <v>238</v>
      </c>
      <c r="Q59" s="2">
        <v>3200</v>
      </c>
      <c r="R59" s="2">
        <v>1450</v>
      </c>
      <c r="S59">
        <v>12.907999999999999</v>
      </c>
      <c r="T59" s="63">
        <f t="shared" si="9"/>
        <v>12.742747999999999</v>
      </c>
      <c r="U59" s="1">
        <v>298</v>
      </c>
      <c r="V59" s="2">
        <v>1000</v>
      </c>
      <c r="W59" s="2">
        <v>6250</v>
      </c>
      <c r="X59">
        <v>12.680999999999999</v>
      </c>
      <c r="Y59" s="51">
        <f t="shared" si="4"/>
        <v>12.693680999999998</v>
      </c>
      <c r="Z59" s="1">
        <v>418</v>
      </c>
      <c r="AA59" s="2">
        <v>1500</v>
      </c>
      <c r="AB59" s="2">
        <v>6250</v>
      </c>
      <c r="AC59">
        <v>12.917999999999999</v>
      </c>
      <c r="AD59" s="51">
        <f t="shared" si="5"/>
        <v>12.711312</v>
      </c>
      <c r="AE59" s="1">
        <v>538</v>
      </c>
      <c r="AF59" s="2">
        <v>2700</v>
      </c>
      <c r="AG59" s="2">
        <v>6250</v>
      </c>
      <c r="AH59">
        <v>12.592000000000001</v>
      </c>
      <c r="AI59" s="51">
        <f t="shared" si="6"/>
        <v>12.697184</v>
      </c>
      <c r="AJ59" s="1">
        <v>658</v>
      </c>
      <c r="AK59" s="2">
        <v>3200</v>
      </c>
      <c r="AL59" s="2">
        <v>6250</v>
      </c>
      <c r="AM59">
        <v>12.907999999999999</v>
      </c>
      <c r="AN59" s="51">
        <f t="shared" si="7"/>
        <v>12.742747999999999</v>
      </c>
    </row>
    <row r="60" spans="1:40" x14ac:dyDescent="0.25">
      <c r="A60" s="1">
        <v>59</v>
      </c>
      <c r="B60" s="2">
        <v>1000</v>
      </c>
      <c r="C60" s="2">
        <v>1475</v>
      </c>
      <c r="D60">
        <v>12.701000000000001</v>
      </c>
      <c r="E60" s="51">
        <f t="shared" si="10"/>
        <v>12.713700999999999</v>
      </c>
      <c r="F60" s="1">
        <v>119</v>
      </c>
      <c r="G60" s="2">
        <v>1500</v>
      </c>
      <c r="H60" s="2">
        <v>1475</v>
      </c>
      <c r="I60">
        <v>12.923</v>
      </c>
      <c r="J60" s="51">
        <f t="shared" si="8"/>
        <v>12.716232</v>
      </c>
      <c r="K60" s="1">
        <v>179</v>
      </c>
      <c r="L60" s="2">
        <v>2700</v>
      </c>
      <c r="M60" s="2">
        <v>1475</v>
      </c>
      <c r="N60">
        <v>12.627000000000001</v>
      </c>
      <c r="O60" s="51">
        <f t="shared" si="11"/>
        <v>12.732254000000001</v>
      </c>
      <c r="P60" s="1">
        <v>239</v>
      </c>
      <c r="Q60" s="2">
        <v>3200</v>
      </c>
      <c r="R60" s="2">
        <v>1475</v>
      </c>
      <c r="S60">
        <v>12.882999999999999</v>
      </c>
      <c r="T60" s="63">
        <f t="shared" si="9"/>
        <v>12.718222999999998</v>
      </c>
      <c r="U60" s="1">
        <v>299</v>
      </c>
      <c r="V60" s="2">
        <v>1000</v>
      </c>
      <c r="W60" s="2">
        <v>6275</v>
      </c>
      <c r="X60">
        <v>12.705</v>
      </c>
      <c r="Y60" s="51">
        <f t="shared" si="4"/>
        <v>12.717704999999999</v>
      </c>
      <c r="Z60" s="1">
        <v>419</v>
      </c>
      <c r="AA60" s="2">
        <v>1500</v>
      </c>
      <c r="AB60" s="2">
        <v>6275</v>
      </c>
      <c r="AC60">
        <v>12.938000000000001</v>
      </c>
      <c r="AD60" s="51">
        <f t="shared" si="5"/>
        <v>12.730992000000001</v>
      </c>
      <c r="AE60" s="1">
        <v>539</v>
      </c>
      <c r="AF60" s="2">
        <v>2700</v>
      </c>
      <c r="AG60" s="2">
        <v>6275</v>
      </c>
      <c r="AH60">
        <v>12.606999999999999</v>
      </c>
      <c r="AI60" s="51">
        <f t="shared" si="6"/>
        <v>12.712213999999999</v>
      </c>
      <c r="AJ60" s="1">
        <v>659</v>
      </c>
      <c r="AK60" s="2">
        <v>3200</v>
      </c>
      <c r="AL60" s="2">
        <v>6275</v>
      </c>
      <c r="AM60">
        <v>12.868</v>
      </c>
      <c r="AN60" s="51">
        <f t="shared" si="7"/>
        <v>12.703507999999999</v>
      </c>
    </row>
    <row r="61" spans="1:40" x14ac:dyDescent="0.25">
      <c r="A61" s="1">
        <v>60</v>
      </c>
      <c r="B61" s="2">
        <v>1000</v>
      </c>
      <c r="C61" s="2">
        <v>1500</v>
      </c>
      <c r="D61">
        <v>12.701000000000001</v>
      </c>
      <c r="E61" s="51">
        <f t="shared" si="10"/>
        <v>12.713700999999999</v>
      </c>
      <c r="F61" s="1">
        <v>120</v>
      </c>
      <c r="G61" s="2">
        <v>1500</v>
      </c>
      <c r="H61" s="2">
        <v>1500</v>
      </c>
      <c r="I61">
        <v>12.933</v>
      </c>
      <c r="J61" s="51">
        <f t="shared" si="8"/>
        <v>12.726072</v>
      </c>
      <c r="K61" s="1">
        <v>180</v>
      </c>
      <c r="L61" s="2">
        <v>2700</v>
      </c>
      <c r="M61" s="2">
        <v>1500</v>
      </c>
      <c r="N61">
        <v>12.612</v>
      </c>
      <c r="O61" s="51">
        <f t="shared" si="11"/>
        <v>12.717224</v>
      </c>
      <c r="P61" s="1">
        <v>240</v>
      </c>
      <c r="Q61" s="2">
        <v>3200</v>
      </c>
      <c r="R61" s="2">
        <v>1500</v>
      </c>
      <c r="S61">
        <v>12.863</v>
      </c>
      <c r="T61" s="63">
        <f t="shared" si="9"/>
        <v>12.698602999999999</v>
      </c>
      <c r="U61" s="1">
        <v>300</v>
      </c>
      <c r="V61" s="2">
        <v>1000</v>
      </c>
      <c r="W61" s="2">
        <v>6300</v>
      </c>
      <c r="X61">
        <v>12.696</v>
      </c>
      <c r="Y61" s="51">
        <f t="shared" si="4"/>
        <v>12.708695999999998</v>
      </c>
      <c r="Z61" s="1">
        <v>420</v>
      </c>
      <c r="AA61" s="2">
        <v>1500</v>
      </c>
      <c r="AB61" s="2">
        <v>6300</v>
      </c>
      <c r="AC61">
        <v>12.907999999999999</v>
      </c>
      <c r="AD61" s="51">
        <f t="shared" si="5"/>
        <v>12.701471999999999</v>
      </c>
      <c r="AE61" s="1">
        <v>540</v>
      </c>
      <c r="AF61" s="2">
        <v>2700</v>
      </c>
      <c r="AG61" s="2">
        <v>6300</v>
      </c>
      <c r="AH61">
        <v>12.602</v>
      </c>
      <c r="AI61" s="51">
        <f t="shared" si="6"/>
        <v>12.707204000000001</v>
      </c>
      <c r="AJ61" s="1">
        <v>660</v>
      </c>
      <c r="AK61" s="2">
        <v>3200</v>
      </c>
      <c r="AL61" s="2">
        <v>6300</v>
      </c>
      <c r="AM61">
        <v>12.878</v>
      </c>
      <c r="AN61" s="51">
        <f t="shared" si="7"/>
        <v>12.713317999999999</v>
      </c>
    </row>
    <row r="62" spans="1:40" x14ac:dyDescent="0.25">
      <c r="U62" s="1">
        <v>301</v>
      </c>
      <c r="V62" s="2">
        <v>1000</v>
      </c>
      <c r="W62" s="2">
        <v>6325</v>
      </c>
      <c r="X62">
        <v>12.705</v>
      </c>
      <c r="Y62" s="51">
        <f t="shared" si="4"/>
        <v>12.717704999999999</v>
      </c>
      <c r="Z62" s="1">
        <v>421</v>
      </c>
      <c r="AA62" s="2">
        <v>1500</v>
      </c>
      <c r="AB62" s="2">
        <v>6325</v>
      </c>
      <c r="AC62">
        <v>12.917999999999999</v>
      </c>
      <c r="AD62" s="51">
        <f t="shared" si="5"/>
        <v>12.711312</v>
      </c>
      <c r="AE62" s="1">
        <v>541</v>
      </c>
      <c r="AF62" s="2">
        <v>2700</v>
      </c>
      <c r="AG62" s="2">
        <v>6325</v>
      </c>
      <c r="AH62">
        <v>12.617000000000001</v>
      </c>
      <c r="AI62" s="51">
        <f t="shared" si="6"/>
        <v>12.722234</v>
      </c>
      <c r="AJ62" s="1">
        <v>661</v>
      </c>
      <c r="AK62" s="2">
        <v>3200</v>
      </c>
      <c r="AL62" s="2">
        <v>6325</v>
      </c>
      <c r="AM62">
        <v>12.888</v>
      </c>
      <c r="AN62" s="51">
        <f t="shared" si="7"/>
        <v>12.723127999999999</v>
      </c>
    </row>
    <row r="63" spans="1:40" x14ac:dyDescent="0.25">
      <c r="U63" s="1">
        <v>302</v>
      </c>
      <c r="V63" s="2">
        <v>1000</v>
      </c>
      <c r="W63" s="2">
        <v>6350</v>
      </c>
      <c r="X63">
        <v>12.686</v>
      </c>
      <c r="Y63" s="51">
        <f t="shared" si="4"/>
        <v>12.698685999999999</v>
      </c>
      <c r="Z63" s="1">
        <v>422</v>
      </c>
      <c r="AA63" s="2">
        <v>1500</v>
      </c>
      <c r="AB63" s="2">
        <v>6350</v>
      </c>
      <c r="AC63">
        <v>12.938000000000001</v>
      </c>
      <c r="AD63" s="51">
        <f t="shared" si="5"/>
        <v>12.730992000000001</v>
      </c>
      <c r="AE63" s="1">
        <v>542</v>
      </c>
      <c r="AF63" s="2">
        <v>2700</v>
      </c>
      <c r="AG63" s="2">
        <v>6350</v>
      </c>
      <c r="AH63">
        <v>12.587</v>
      </c>
      <c r="AI63" s="51">
        <f t="shared" si="6"/>
        <v>12.692174</v>
      </c>
      <c r="AJ63" s="1">
        <v>662</v>
      </c>
      <c r="AK63" s="2">
        <v>3200</v>
      </c>
      <c r="AL63" s="2">
        <v>6350</v>
      </c>
      <c r="AM63">
        <v>12.888</v>
      </c>
      <c r="AN63" s="51">
        <f t="shared" si="7"/>
        <v>12.723127999999999</v>
      </c>
    </row>
    <row r="64" spans="1:40" x14ac:dyDescent="0.25">
      <c r="U64" s="1">
        <v>303</v>
      </c>
      <c r="V64" s="2">
        <v>1000</v>
      </c>
      <c r="W64" s="2">
        <v>6375</v>
      </c>
      <c r="X64">
        <v>12.686</v>
      </c>
      <c r="Y64" s="51">
        <f t="shared" si="4"/>
        <v>12.698685999999999</v>
      </c>
      <c r="Z64" s="1">
        <v>423</v>
      </c>
      <c r="AA64" s="2">
        <v>1500</v>
      </c>
      <c r="AB64" s="2">
        <v>6375</v>
      </c>
      <c r="AC64">
        <v>12.923</v>
      </c>
      <c r="AD64" s="51">
        <f t="shared" si="5"/>
        <v>12.716232</v>
      </c>
      <c r="AE64" s="1">
        <v>543</v>
      </c>
      <c r="AF64" s="2">
        <v>2700</v>
      </c>
      <c r="AG64" s="2">
        <v>6375</v>
      </c>
      <c r="AH64">
        <v>12.612</v>
      </c>
      <c r="AI64" s="51">
        <f t="shared" si="6"/>
        <v>12.717224</v>
      </c>
      <c r="AJ64" s="1">
        <v>663</v>
      </c>
      <c r="AK64" s="2">
        <v>3200</v>
      </c>
      <c r="AL64" s="2">
        <v>6375</v>
      </c>
      <c r="AM64">
        <v>12.893000000000001</v>
      </c>
      <c r="AN64" s="51">
        <f t="shared" si="7"/>
        <v>12.728033</v>
      </c>
    </row>
    <row r="65" spans="21:40" x14ac:dyDescent="0.25">
      <c r="U65" s="1">
        <v>304</v>
      </c>
      <c r="V65" s="2">
        <v>1000</v>
      </c>
      <c r="W65" s="2">
        <v>6400</v>
      </c>
      <c r="X65">
        <v>12.680999999999999</v>
      </c>
      <c r="Y65" s="51">
        <f t="shared" si="4"/>
        <v>12.693680999999998</v>
      </c>
      <c r="Z65" s="1">
        <v>424</v>
      </c>
      <c r="AA65" s="2">
        <v>1500</v>
      </c>
      <c r="AB65" s="2">
        <v>6400</v>
      </c>
      <c r="AC65">
        <v>12.928000000000001</v>
      </c>
      <c r="AD65" s="51">
        <f t="shared" si="5"/>
        <v>12.721152</v>
      </c>
      <c r="AE65" s="1">
        <v>544</v>
      </c>
      <c r="AF65" s="2">
        <v>2700</v>
      </c>
      <c r="AG65" s="2">
        <v>6400</v>
      </c>
      <c r="AH65">
        <v>12.582000000000001</v>
      </c>
      <c r="AI65" s="51">
        <f t="shared" si="6"/>
        <v>12.687164000000001</v>
      </c>
      <c r="AJ65" s="1">
        <v>664</v>
      </c>
      <c r="AK65" s="2">
        <v>3200</v>
      </c>
      <c r="AL65" s="2">
        <v>6400</v>
      </c>
      <c r="AM65">
        <v>12.872999999999999</v>
      </c>
      <c r="AN65" s="51">
        <f t="shared" si="7"/>
        <v>12.708412999999998</v>
      </c>
    </row>
    <row r="66" spans="21:40" x14ac:dyDescent="0.25">
      <c r="U66" s="1">
        <v>305</v>
      </c>
      <c r="V66" s="2">
        <v>1000</v>
      </c>
      <c r="W66" s="2">
        <v>6425</v>
      </c>
      <c r="X66">
        <v>12.696</v>
      </c>
      <c r="Y66" s="51">
        <f t="shared" si="4"/>
        <v>12.708695999999998</v>
      </c>
      <c r="Z66" s="1">
        <v>425</v>
      </c>
      <c r="AA66" s="2">
        <v>1500</v>
      </c>
      <c r="AB66" s="2">
        <v>6425</v>
      </c>
      <c r="AC66">
        <v>12.907999999999999</v>
      </c>
      <c r="AD66" s="51">
        <f t="shared" si="5"/>
        <v>12.701471999999999</v>
      </c>
      <c r="AE66" s="1">
        <v>545</v>
      </c>
      <c r="AF66" s="2">
        <v>2700</v>
      </c>
      <c r="AG66" s="2">
        <v>6425</v>
      </c>
      <c r="AH66">
        <v>12.617000000000001</v>
      </c>
      <c r="AI66" s="51">
        <f t="shared" si="6"/>
        <v>12.722234</v>
      </c>
      <c r="AJ66" s="1">
        <v>665</v>
      </c>
      <c r="AK66" s="2">
        <v>3200</v>
      </c>
      <c r="AL66" s="2">
        <v>6425</v>
      </c>
      <c r="AM66">
        <v>12.888</v>
      </c>
      <c r="AN66" s="51">
        <f t="shared" si="7"/>
        <v>12.723127999999999</v>
      </c>
    </row>
    <row r="67" spans="21:40" x14ac:dyDescent="0.25">
      <c r="U67" s="1">
        <v>306</v>
      </c>
      <c r="V67" s="2">
        <v>1000</v>
      </c>
      <c r="W67" s="2">
        <v>6450</v>
      </c>
      <c r="X67">
        <v>12.691000000000001</v>
      </c>
      <c r="Y67" s="51">
        <f t="shared" ref="Y67:Y105" si="12">X67*$W$1</f>
        <v>12.703690999999999</v>
      </c>
      <c r="Z67" s="1">
        <v>426</v>
      </c>
      <c r="AA67" s="2">
        <v>1500</v>
      </c>
      <c r="AB67" s="2">
        <v>6450</v>
      </c>
      <c r="AC67">
        <v>12.938000000000001</v>
      </c>
      <c r="AD67" s="51">
        <f t="shared" ref="AD67:AD105" si="13">AC67*$AB$1</f>
        <v>12.730992000000001</v>
      </c>
      <c r="AE67" s="1">
        <v>546</v>
      </c>
      <c r="AF67" s="2">
        <v>2700</v>
      </c>
      <c r="AG67" s="2">
        <v>6450</v>
      </c>
      <c r="AH67">
        <v>12.606999999999999</v>
      </c>
      <c r="AI67" s="51">
        <f t="shared" ref="AI67:AI105" si="14">AH67*$AG$1+$AH$1</f>
        <v>12.712213999999999</v>
      </c>
      <c r="AJ67" s="1">
        <v>666</v>
      </c>
      <c r="AK67" s="2">
        <v>3200</v>
      </c>
      <c r="AL67" s="2">
        <v>6450</v>
      </c>
      <c r="AM67">
        <v>12.882999999999999</v>
      </c>
      <c r="AN67" s="51">
        <f t="shared" ref="AN67:AN106" si="15">AM67*$AL$1+$AM$1</f>
        <v>12.718222999999998</v>
      </c>
    </row>
    <row r="68" spans="21:40" x14ac:dyDescent="0.25">
      <c r="U68" s="1">
        <v>307</v>
      </c>
      <c r="V68" s="2">
        <v>1000</v>
      </c>
      <c r="W68" s="2">
        <v>6475</v>
      </c>
      <c r="X68">
        <v>12.705</v>
      </c>
      <c r="Y68" s="51">
        <f t="shared" si="12"/>
        <v>12.717704999999999</v>
      </c>
      <c r="Z68" s="1">
        <v>427</v>
      </c>
      <c r="AA68" s="2">
        <v>1500</v>
      </c>
      <c r="AB68" s="2">
        <v>6475</v>
      </c>
      <c r="AC68">
        <v>12.928000000000001</v>
      </c>
      <c r="AD68" s="51">
        <f t="shared" si="13"/>
        <v>12.721152</v>
      </c>
      <c r="AE68" s="1">
        <v>547</v>
      </c>
      <c r="AF68" s="2">
        <v>2700</v>
      </c>
      <c r="AG68" s="2">
        <v>6475</v>
      </c>
      <c r="AH68">
        <v>12.582000000000001</v>
      </c>
      <c r="AI68" s="51">
        <f t="shared" si="14"/>
        <v>12.687164000000001</v>
      </c>
      <c r="AJ68" s="1">
        <v>667</v>
      </c>
      <c r="AK68" s="2">
        <v>3200</v>
      </c>
      <c r="AL68" s="2">
        <v>6475</v>
      </c>
      <c r="AM68">
        <v>12.888</v>
      </c>
      <c r="AN68" s="51">
        <f t="shared" si="15"/>
        <v>12.723127999999999</v>
      </c>
    </row>
    <row r="69" spans="21:40" x14ac:dyDescent="0.25">
      <c r="U69" s="1">
        <v>308</v>
      </c>
      <c r="V69" s="2">
        <v>1000</v>
      </c>
      <c r="W69" s="2">
        <v>6500</v>
      </c>
      <c r="X69">
        <v>12.691000000000001</v>
      </c>
      <c r="Y69" s="51">
        <f t="shared" si="12"/>
        <v>12.703690999999999</v>
      </c>
      <c r="Z69" s="1">
        <v>428</v>
      </c>
      <c r="AA69" s="2">
        <v>1500</v>
      </c>
      <c r="AB69" s="2">
        <v>6500</v>
      </c>
      <c r="AC69">
        <v>12.923</v>
      </c>
      <c r="AD69" s="51">
        <f t="shared" si="13"/>
        <v>12.716232</v>
      </c>
      <c r="AE69" s="1">
        <v>548</v>
      </c>
      <c r="AF69" s="2">
        <v>2700</v>
      </c>
      <c r="AG69" s="2">
        <v>6500</v>
      </c>
      <c r="AH69">
        <v>12.606999999999999</v>
      </c>
      <c r="AI69" s="51">
        <f t="shared" si="14"/>
        <v>12.712213999999999</v>
      </c>
      <c r="AJ69" s="1">
        <v>668</v>
      </c>
      <c r="AK69" s="2">
        <v>3200</v>
      </c>
      <c r="AL69" s="2">
        <v>6500</v>
      </c>
      <c r="AM69">
        <v>12.888</v>
      </c>
      <c r="AN69" s="51">
        <f t="shared" si="15"/>
        <v>12.723127999999999</v>
      </c>
    </row>
    <row r="70" spans="21:40" x14ac:dyDescent="0.25">
      <c r="U70" s="1">
        <v>309</v>
      </c>
      <c r="V70" s="2">
        <v>1000</v>
      </c>
      <c r="W70" s="2">
        <v>6525</v>
      </c>
      <c r="X70">
        <v>12.696</v>
      </c>
      <c r="Y70" s="51">
        <f t="shared" si="12"/>
        <v>12.708695999999998</v>
      </c>
      <c r="Z70" s="1">
        <v>429</v>
      </c>
      <c r="AA70" s="2">
        <v>1500</v>
      </c>
      <c r="AB70" s="2">
        <v>6525</v>
      </c>
      <c r="AC70">
        <v>12.923</v>
      </c>
      <c r="AD70" s="51">
        <f t="shared" si="13"/>
        <v>12.716232</v>
      </c>
      <c r="AE70" s="1">
        <v>549</v>
      </c>
      <c r="AF70" s="2">
        <v>2700</v>
      </c>
      <c r="AG70" s="2">
        <v>6525</v>
      </c>
      <c r="AH70">
        <v>12.606999999999999</v>
      </c>
      <c r="AI70" s="51">
        <f t="shared" si="14"/>
        <v>12.712213999999999</v>
      </c>
      <c r="AJ70" s="1">
        <v>669</v>
      </c>
      <c r="AK70" s="2">
        <v>3200</v>
      </c>
      <c r="AL70" s="2">
        <v>6525</v>
      </c>
      <c r="AM70">
        <v>12.903</v>
      </c>
      <c r="AN70" s="51">
        <f t="shared" si="15"/>
        <v>12.737843</v>
      </c>
    </row>
    <row r="71" spans="21:40" x14ac:dyDescent="0.25">
      <c r="U71" s="1">
        <v>310</v>
      </c>
      <c r="V71" s="2">
        <v>1000</v>
      </c>
      <c r="W71" s="2">
        <v>6550</v>
      </c>
      <c r="X71">
        <v>12.696</v>
      </c>
      <c r="Y71" s="51">
        <f t="shared" si="12"/>
        <v>12.708695999999998</v>
      </c>
      <c r="Z71" s="1">
        <v>430</v>
      </c>
      <c r="AA71" s="2">
        <v>1500</v>
      </c>
      <c r="AB71" s="2">
        <v>6550</v>
      </c>
      <c r="AC71">
        <v>12.942</v>
      </c>
      <c r="AD71" s="51">
        <f t="shared" si="13"/>
        <v>12.734928</v>
      </c>
      <c r="AE71" s="1">
        <v>550</v>
      </c>
      <c r="AF71" s="2">
        <v>2700</v>
      </c>
      <c r="AG71" s="2">
        <v>6550</v>
      </c>
      <c r="AH71">
        <v>12.597</v>
      </c>
      <c r="AI71" s="51">
        <f t="shared" si="14"/>
        <v>12.702194</v>
      </c>
      <c r="AJ71" s="1">
        <v>670</v>
      </c>
      <c r="AK71" s="2">
        <v>3200</v>
      </c>
      <c r="AL71" s="2">
        <v>6550</v>
      </c>
      <c r="AM71">
        <v>12.882999999999999</v>
      </c>
      <c r="AN71" s="51">
        <f t="shared" si="15"/>
        <v>12.718222999999998</v>
      </c>
    </row>
    <row r="72" spans="21:40" x14ac:dyDescent="0.25">
      <c r="U72" s="1">
        <v>311</v>
      </c>
      <c r="V72" s="2">
        <v>1000</v>
      </c>
      <c r="W72" s="2">
        <v>6575</v>
      </c>
      <c r="X72">
        <v>12.696</v>
      </c>
      <c r="Y72" s="51">
        <f t="shared" si="12"/>
        <v>12.708695999999998</v>
      </c>
      <c r="Z72" s="1">
        <v>431</v>
      </c>
      <c r="AA72" s="2">
        <v>1500</v>
      </c>
      <c r="AB72" s="2">
        <v>6575</v>
      </c>
      <c r="AC72">
        <v>12.933</v>
      </c>
      <c r="AD72" s="51">
        <f t="shared" si="13"/>
        <v>12.726072</v>
      </c>
      <c r="AE72" s="1">
        <v>551</v>
      </c>
      <c r="AF72" s="2">
        <v>2700</v>
      </c>
      <c r="AG72" s="2">
        <v>6575</v>
      </c>
      <c r="AH72">
        <v>12.597</v>
      </c>
      <c r="AI72" s="51">
        <f t="shared" si="14"/>
        <v>12.702194</v>
      </c>
      <c r="AJ72" s="1">
        <v>671</v>
      </c>
      <c r="AK72" s="2">
        <v>3200</v>
      </c>
      <c r="AL72" s="2">
        <v>6575</v>
      </c>
      <c r="AM72">
        <v>12.872999999999999</v>
      </c>
      <c r="AN72" s="51">
        <f t="shared" si="15"/>
        <v>12.708412999999998</v>
      </c>
    </row>
    <row r="73" spans="21:40" x14ac:dyDescent="0.25">
      <c r="U73" s="1">
        <v>312</v>
      </c>
      <c r="V73" s="2">
        <v>1000</v>
      </c>
      <c r="W73" s="2">
        <v>6600</v>
      </c>
      <c r="X73">
        <v>12.715</v>
      </c>
      <c r="Y73" s="51">
        <f t="shared" si="12"/>
        <v>12.727714999999998</v>
      </c>
      <c r="Z73" s="1">
        <v>432</v>
      </c>
      <c r="AA73" s="2">
        <v>1500</v>
      </c>
      <c r="AB73" s="2">
        <v>6600</v>
      </c>
      <c r="AC73">
        <v>12.913</v>
      </c>
      <c r="AD73" s="51">
        <f t="shared" si="13"/>
        <v>12.706391999999999</v>
      </c>
      <c r="AE73" s="1">
        <v>552</v>
      </c>
      <c r="AF73" s="2">
        <v>2700</v>
      </c>
      <c r="AG73" s="2">
        <v>6600</v>
      </c>
      <c r="AH73">
        <v>12.612</v>
      </c>
      <c r="AI73" s="51">
        <f t="shared" si="14"/>
        <v>12.717224</v>
      </c>
      <c r="AJ73" s="1">
        <v>672</v>
      </c>
      <c r="AK73" s="2">
        <v>3200</v>
      </c>
      <c r="AL73" s="2">
        <v>6600</v>
      </c>
      <c r="AM73">
        <v>12.907999999999999</v>
      </c>
      <c r="AN73" s="51">
        <f t="shared" si="15"/>
        <v>12.742747999999999</v>
      </c>
    </row>
    <row r="74" spans="21:40" x14ac:dyDescent="0.25">
      <c r="U74" s="1">
        <v>313</v>
      </c>
      <c r="V74" s="2">
        <v>1000</v>
      </c>
      <c r="W74" s="2">
        <v>6625</v>
      </c>
      <c r="X74">
        <v>12.73</v>
      </c>
      <c r="Y74" s="51">
        <f t="shared" si="12"/>
        <v>12.74273</v>
      </c>
      <c r="Z74" s="1">
        <v>433</v>
      </c>
      <c r="AA74" s="2">
        <v>1500</v>
      </c>
      <c r="AB74" s="2">
        <v>6625</v>
      </c>
      <c r="AC74">
        <v>12.942</v>
      </c>
      <c r="AD74" s="51">
        <f t="shared" si="13"/>
        <v>12.734928</v>
      </c>
      <c r="AE74" s="1">
        <v>553</v>
      </c>
      <c r="AF74" s="2">
        <v>2700</v>
      </c>
      <c r="AG74" s="2">
        <v>6625</v>
      </c>
      <c r="AH74">
        <v>12.617000000000001</v>
      </c>
      <c r="AI74" s="51">
        <f t="shared" si="14"/>
        <v>12.722234</v>
      </c>
      <c r="AJ74" s="1">
        <v>673</v>
      </c>
      <c r="AK74" s="2">
        <v>3200</v>
      </c>
      <c r="AL74" s="2">
        <v>6625</v>
      </c>
      <c r="AM74">
        <v>12.872999999999999</v>
      </c>
      <c r="AN74" s="51">
        <f t="shared" si="15"/>
        <v>12.708412999999998</v>
      </c>
    </row>
    <row r="75" spans="21:40" x14ac:dyDescent="0.25">
      <c r="U75" s="1">
        <v>314</v>
      </c>
      <c r="V75" s="2">
        <v>1000</v>
      </c>
      <c r="W75" s="2">
        <v>6650</v>
      </c>
      <c r="X75">
        <v>12.715</v>
      </c>
      <c r="Y75" s="51">
        <f t="shared" si="12"/>
        <v>12.727714999999998</v>
      </c>
      <c r="Z75" s="1">
        <v>434</v>
      </c>
      <c r="AA75" s="2">
        <v>1500</v>
      </c>
      <c r="AB75" s="2">
        <v>6650</v>
      </c>
      <c r="AC75">
        <v>12.938000000000001</v>
      </c>
      <c r="AD75" s="51">
        <f t="shared" si="13"/>
        <v>12.730992000000001</v>
      </c>
      <c r="AE75" s="1">
        <v>554</v>
      </c>
      <c r="AF75" s="2">
        <v>2700</v>
      </c>
      <c r="AG75" s="2">
        <v>6650</v>
      </c>
      <c r="AH75">
        <v>12.606999999999999</v>
      </c>
      <c r="AI75" s="51">
        <f t="shared" si="14"/>
        <v>12.712213999999999</v>
      </c>
      <c r="AJ75" s="1">
        <v>674</v>
      </c>
      <c r="AK75" s="2">
        <v>3200</v>
      </c>
      <c r="AL75" s="2">
        <v>6650</v>
      </c>
      <c r="AM75">
        <v>12.888</v>
      </c>
      <c r="AN75" s="51">
        <f t="shared" si="15"/>
        <v>12.723127999999999</v>
      </c>
    </row>
    <row r="76" spans="21:40" x14ac:dyDescent="0.25">
      <c r="U76" s="1">
        <v>315</v>
      </c>
      <c r="V76" s="2">
        <v>1000</v>
      </c>
      <c r="W76" s="2">
        <v>6675</v>
      </c>
      <c r="X76">
        <v>12.691000000000001</v>
      </c>
      <c r="Y76" s="51">
        <f t="shared" si="12"/>
        <v>12.703690999999999</v>
      </c>
      <c r="Z76" s="1">
        <v>435</v>
      </c>
      <c r="AA76" s="2">
        <v>1500</v>
      </c>
      <c r="AB76" s="2">
        <v>6675</v>
      </c>
      <c r="AC76">
        <v>12.946999999999999</v>
      </c>
      <c r="AD76" s="51">
        <f t="shared" si="13"/>
        <v>12.739847999999999</v>
      </c>
      <c r="AE76" s="1">
        <v>555</v>
      </c>
      <c r="AF76" s="2">
        <v>2700</v>
      </c>
      <c r="AG76" s="2">
        <v>6675</v>
      </c>
      <c r="AH76">
        <v>12.597</v>
      </c>
      <c r="AI76" s="51">
        <f t="shared" si="14"/>
        <v>12.702194</v>
      </c>
      <c r="AJ76" s="1">
        <v>675</v>
      </c>
      <c r="AK76" s="2">
        <v>3200</v>
      </c>
      <c r="AL76" s="2">
        <v>6675</v>
      </c>
      <c r="AM76">
        <v>12.882999999999999</v>
      </c>
      <c r="AN76" s="51">
        <f t="shared" si="15"/>
        <v>12.718222999999998</v>
      </c>
    </row>
    <row r="77" spans="21:40" x14ac:dyDescent="0.25">
      <c r="U77" s="1">
        <v>316</v>
      </c>
      <c r="V77" s="2">
        <v>1000</v>
      </c>
      <c r="W77" s="2">
        <v>6700</v>
      </c>
      <c r="X77">
        <v>12.705</v>
      </c>
      <c r="Y77" s="51">
        <f t="shared" si="12"/>
        <v>12.717704999999999</v>
      </c>
      <c r="Z77" s="1">
        <v>436</v>
      </c>
      <c r="AA77" s="2">
        <v>1500</v>
      </c>
      <c r="AB77" s="2">
        <v>6700</v>
      </c>
      <c r="AC77">
        <v>12.938000000000001</v>
      </c>
      <c r="AD77" s="51">
        <f t="shared" si="13"/>
        <v>12.730992000000001</v>
      </c>
      <c r="AE77" s="1">
        <v>556</v>
      </c>
      <c r="AF77" s="2">
        <v>2700</v>
      </c>
      <c r="AG77" s="2">
        <v>6700</v>
      </c>
      <c r="AH77">
        <v>12.612</v>
      </c>
      <c r="AI77" s="51">
        <f t="shared" si="14"/>
        <v>12.717224</v>
      </c>
      <c r="AJ77" s="1">
        <v>676</v>
      </c>
      <c r="AK77" s="2">
        <v>3200</v>
      </c>
      <c r="AL77" s="2">
        <v>6700</v>
      </c>
      <c r="AM77">
        <v>12.928000000000001</v>
      </c>
      <c r="AN77" s="51">
        <f t="shared" si="15"/>
        <v>12.762368</v>
      </c>
    </row>
    <row r="78" spans="21:40" x14ac:dyDescent="0.25">
      <c r="U78" s="1">
        <v>317</v>
      </c>
      <c r="V78" s="2">
        <v>1000</v>
      </c>
      <c r="W78" s="2">
        <v>6725</v>
      </c>
      <c r="X78">
        <v>12.705</v>
      </c>
      <c r="Y78" s="51">
        <f t="shared" si="12"/>
        <v>12.717704999999999</v>
      </c>
      <c r="Z78" s="1">
        <v>437</v>
      </c>
      <c r="AA78" s="2">
        <v>1500</v>
      </c>
      <c r="AB78" s="2">
        <v>6725</v>
      </c>
      <c r="AC78">
        <v>12.917999999999999</v>
      </c>
      <c r="AD78" s="51">
        <f t="shared" si="13"/>
        <v>12.711312</v>
      </c>
      <c r="AE78" s="1">
        <v>557</v>
      </c>
      <c r="AF78" s="2">
        <v>2700</v>
      </c>
      <c r="AG78" s="2">
        <v>6725</v>
      </c>
      <c r="AH78">
        <v>12.631</v>
      </c>
      <c r="AI78" s="51">
        <f t="shared" si="14"/>
        <v>12.736262</v>
      </c>
      <c r="AJ78" s="1">
        <v>677</v>
      </c>
      <c r="AK78" s="2">
        <v>3200</v>
      </c>
      <c r="AL78" s="2">
        <v>6725</v>
      </c>
      <c r="AM78">
        <v>12.868</v>
      </c>
      <c r="AN78" s="51">
        <f t="shared" si="15"/>
        <v>12.703507999999999</v>
      </c>
    </row>
    <row r="79" spans="21:40" x14ac:dyDescent="0.25">
      <c r="U79" s="1">
        <v>318</v>
      </c>
      <c r="V79" s="2">
        <v>1000</v>
      </c>
      <c r="W79" s="2">
        <v>6750</v>
      </c>
      <c r="X79">
        <v>12.680999999999999</v>
      </c>
      <c r="Y79" s="51">
        <f t="shared" si="12"/>
        <v>12.693680999999998</v>
      </c>
      <c r="Z79" s="1">
        <v>438</v>
      </c>
      <c r="AA79" s="2">
        <v>1500</v>
      </c>
      <c r="AB79" s="2">
        <v>6750</v>
      </c>
      <c r="AC79">
        <v>12.903</v>
      </c>
      <c r="AD79" s="51">
        <f t="shared" si="13"/>
        <v>12.696552000000001</v>
      </c>
      <c r="AE79" s="1">
        <v>558</v>
      </c>
      <c r="AF79" s="2">
        <v>2700</v>
      </c>
      <c r="AG79" s="2">
        <v>6750</v>
      </c>
      <c r="AH79">
        <v>12.612</v>
      </c>
      <c r="AI79" s="51">
        <f t="shared" si="14"/>
        <v>12.717224</v>
      </c>
      <c r="AJ79" s="1">
        <v>678</v>
      </c>
      <c r="AK79" s="2">
        <v>3200</v>
      </c>
      <c r="AL79" s="2">
        <v>6750</v>
      </c>
      <c r="AM79">
        <v>12.878</v>
      </c>
      <c r="AN79" s="51">
        <f t="shared" si="15"/>
        <v>12.713317999999999</v>
      </c>
    </row>
    <row r="80" spans="21:40" x14ac:dyDescent="0.25">
      <c r="U80" s="1">
        <v>319</v>
      </c>
      <c r="V80" s="2">
        <v>1000</v>
      </c>
      <c r="W80" s="2">
        <v>6775</v>
      </c>
      <c r="X80">
        <v>12.71</v>
      </c>
      <c r="Y80" s="51">
        <f t="shared" si="12"/>
        <v>12.722709999999999</v>
      </c>
      <c r="Z80" s="1">
        <v>439</v>
      </c>
      <c r="AA80" s="2">
        <v>1500</v>
      </c>
      <c r="AB80" s="2">
        <v>6775</v>
      </c>
      <c r="AC80">
        <v>12.962</v>
      </c>
      <c r="AD80" s="51">
        <f t="shared" si="13"/>
        <v>12.754607999999999</v>
      </c>
      <c r="AE80" s="1">
        <v>559</v>
      </c>
      <c r="AF80" s="2">
        <v>2700</v>
      </c>
      <c r="AG80" s="2">
        <v>6775</v>
      </c>
      <c r="AH80">
        <v>12.627000000000001</v>
      </c>
      <c r="AI80" s="51">
        <f t="shared" si="14"/>
        <v>12.732254000000001</v>
      </c>
      <c r="AJ80" s="1">
        <v>679</v>
      </c>
      <c r="AK80" s="2">
        <v>3200</v>
      </c>
      <c r="AL80" s="2">
        <v>6775</v>
      </c>
      <c r="AM80">
        <v>12.893000000000001</v>
      </c>
      <c r="AN80" s="51">
        <f t="shared" si="15"/>
        <v>12.728033</v>
      </c>
    </row>
    <row r="81" spans="21:40" x14ac:dyDescent="0.25">
      <c r="U81" s="1">
        <v>320</v>
      </c>
      <c r="V81" s="2">
        <v>1000</v>
      </c>
      <c r="W81" s="2">
        <v>6800</v>
      </c>
      <c r="X81">
        <v>12.705</v>
      </c>
      <c r="Y81" s="51">
        <f t="shared" si="12"/>
        <v>12.717704999999999</v>
      </c>
      <c r="Z81" s="1">
        <v>440</v>
      </c>
      <c r="AA81" s="2">
        <v>1500</v>
      </c>
      <c r="AB81" s="2">
        <v>6800</v>
      </c>
      <c r="AC81">
        <v>12.928000000000001</v>
      </c>
      <c r="AD81" s="51">
        <f t="shared" si="13"/>
        <v>12.721152</v>
      </c>
      <c r="AE81" s="1">
        <v>560</v>
      </c>
      <c r="AF81" s="2">
        <v>2700</v>
      </c>
      <c r="AG81" s="2">
        <v>6800</v>
      </c>
      <c r="AH81">
        <v>12.587</v>
      </c>
      <c r="AI81" s="51">
        <f t="shared" si="14"/>
        <v>12.692174</v>
      </c>
      <c r="AJ81" s="1">
        <v>680</v>
      </c>
      <c r="AK81" s="2">
        <v>3200</v>
      </c>
      <c r="AL81" s="2">
        <v>6800</v>
      </c>
      <c r="AM81">
        <v>12.913</v>
      </c>
      <c r="AN81" s="51">
        <f t="shared" si="15"/>
        <v>12.747653</v>
      </c>
    </row>
    <row r="82" spans="21:40" x14ac:dyDescent="0.25">
      <c r="U82" s="1">
        <v>321</v>
      </c>
      <c r="V82" s="2">
        <v>1000</v>
      </c>
      <c r="W82" s="2">
        <v>6825</v>
      </c>
      <c r="X82">
        <v>12.680999999999999</v>
      </c>
      <c r="Y82" s="51">
        <f t="shared" si="12"/>
        <v>12.693680999999998</v>
      </c>
      <c r="Z82" s="1">
        <v>441</v>
      </c>
      <c r="AA82" s="2">
        <v>1500</v>
      </c>
      <c r="AB82" s="2">
        <v>6825</v>
      </c>
      <c r="AC82">
        <v>12.942</v>
      </c>
      <c r="AD82" s="51">
        <f t="shared" si="13"/>
        <v>12.734928</v>
      </c>
      <c r="AE82" s="1">
        <v>561</v>
      </c>
      <c r="AF82" s="2">
        <v>2700</v>
      </c>
      <c r="AG82" s="2">
        <v>6825</v>
      </c>
      <c r="AH82">
        <v>12.602</v>
      </c>
      <c r="AI82" s="51">
        <f t="shared" si="14"/>
        <v>12.707204000000001</v>
      </c>
      <c r="AJ82" s="1">
        <v>681</v>
      </c>
      <c r="AK82" s="2">
        <v>3200</v>
      </c>
      <c r="AL82" s="2">
        <v>6825</v>
      </c>
      <c r="AM82">
        <v>12.907999999999999</v>
      </c>
      <c r="AN82" s="51">
        <f t="shared" si="15"/>
        <v>12.742747999999999</v>
      </c>
    </row>
    <row r="83" spans="21:40" x14ac:dyDescent="0.25">
      <c r="U83" s="1">
        <v>322</v>
      </c>
      <c r="V83" s="2">
        <v>1000</v>
      </c>
      <c r="W83" s="2">
        <v>6850</v>
      </c>
      <c r="X83">
        <v>12.72</v>
      </c>
      <c r="Y83" s="51">
        <f t="shared" si="12"/>
        <v>12.732719999999999</v>
      </c>
      <c r="Z83" s="1">
        <v>442</v>
      </c>
      <c r="AA83" s="2">
        <v>1500</v>
      </c>
      <c r="AB83" s="2">
        <v>6850</v>
      </c>
      <c r="AC83">
        <v>12.933</v>
      </c>
      <c r="AD83" s="51">
        <f t="shared" si="13"/>
        <v>12.726072</v>
      </c>
      <c r="AE83" s="1">
        <v>562</v>
      </c>
      <c r="AF83" s="2">
        <v>2700</v>
      </c>
      <c r="AG83" s="2">
        <v>6850</v>
      </c>
      <c r="AH83">
        <v>12.622</v>
      </c>
      <c r="AI83" s="51">
        <f t="shared" si="14"/>
        <v>12.727244000000001</v>
      </c>
      <c r="AJ83" s="1">
        <v>682</v>
      </c>
      <c r="AK83" s="2">
        <v>3200</v>
      </c>
      <c r="AL83" s="2">
        <v>6850</v>
      </c>
      <c r="AM83">
        <v>12.898</v>
      </c>
      <c r="AN83" s="51">
        <f t="shared" si="15"/>
        <v>12.732937999999999</v>
      </c>
    </row>
    <row r="84" spans="21:40" x14ac:dyDescent="0.25">
      <c r="U84" s="1">
        <v>323</v>
      </c>
      <c r="V84" s="2">
        <v>1000</v>
      </c>
      <c r="W84" s="2">
        <v>6875</v>
      </c>
      <c r="X84">
        <v>12.676</v>
      </c>
      <c r="Y84" s="51">
        <f t="shared" si="12"/>
        <v>12.688675999999999</v>
      </c>
      <c r="Z84" s="1">
        <v>443</v>
      </c>
      <c r="AA84" s="2">
        <v>1500</v>
      </c>
      <c r="AB84" s="2">
        <v>6875</v>
      </c>
      <c r="AC84">
        <v>12.923</v>
      </c>
      <c r="AD84" s="51">
        <f t="shared" si="13"/>
        <v>12.716232</v>
      </c>
      <c r="AE84" s="1">
        <v>563</v>
      </c>
      <c r="AF84" s="2">
        <v>2700</v>
      </c>
      <c r="AG84" s="2">
        <v>6875</v>
      </c>
      <c r="AH84">
        <v>12.617000000000001</v>
      </c>
      <c r="AI84" s="51">
        <f t="shared" si="14"/>
        <v>12.722234</v>
      </c>
      <c r="AJ84" s="1">
        <v>683</v>
      </c>
      <c r="AK84" s="2">
        <v>3200</v>
      </c>
      <c r="AL84" s="2">
        <v>6875</v>
      </c>
      <c r="AM84">
        <v>12.888</v>
      </c>
      <c r="AN84" s="51">
        <f t="shared" si="15"/>
        <v>12.723127999999999</v>
      </c>
    </row>
    <row r="85" spans="21:40" x14ac:dyDescent="0.25">
      <c r="U85" s="1">
        <v>324</v>
      </c>
      <c r="V85" s="2">
        <v>1000</v>
      </c>
      <c r="W85" s="2">
        <v>6900</v>
      </c>
      <c r="X85">
        <v>12.73</v>
      </c>
      <c r="Y85" s="51">
        <f t="shared" si="12"/>
        <v>12.74273</v>
      </c>
      <c r="Z85" s="1">
        <v>444</v>
      </c>
      <c r="AA85" s="2">
        <v>1500</v>
      </c>
      <c r="AB85" s="2">
        <v>6900</v>
      </c>
      <c r="AC85">
        <v>12.933</v>
      </c>
      <c r="AD85" s="51">
        <f t="shared" si="13"/>
        <v>12.726072</v>
      </c>
      <c r="AE85" s="1">
        <v>564</v>
      </c>
      <c r="AF85" s="2">
        <v>2700</v>
      </c>
      <c r="AG85" s="2">
        <v>6900</v>
      </c>
      <c r="AH85">
        <v>12.617000000000001</v>
      </c>
      <c r="AI85" s="51">
        <f t="shared" si="14"/>
        <v>12.722234</v>
      </c>
      <c r="AJ85" s="1">
        <v>684</v>
      </c>
      <c r="AK85" s="2">
        <v>3200</v>
      </c>
      <c r="AL85" s="2">
        <v>6900</v>
      </c>
      <c r="AM85">
        <v>12.859</v>
      </c>
      <c r="AN85" s="51">
        <f t="shared" si="15"/>
        <v>12.694679000000001</v>
      </c>
    </row>
    <row r="86" spans="21:40" x14ac:dyDescent="0.25">
      <c r="U86" s="1">
        <v>325</v>
      </c>
      <c r="V86" s="2">
        <v>1000</v>
      </c>
      <c r="W86" s="2">
        <v>6925</v>
      </c>
      <c r="X86">
        <v>12.71</v>
      </c>
      <c r="Y86" s="51">
        <f t="shared" si="12"/>
        <v>12.722709999999999</v>
      </c>
      <c r="Z86" s="1">
        <v>445</v>
      </c>
      <c r="AA86" s="2">
        <v>1500</v>
      </c>
      <c r="AB86" s="2">
        <v>6925</v>
      </c>
      <c r="AC86">
        <v>12.928000000000001</v>
      </c>
      <c r="AD86" s="51">
        <f t="shared" si="13"/>
        <v>12.721152</v>
      </c>
      <c r="AE86" s="1">
        <v>565</v>
      </c>
      <c r="AF86" s="2">
        <v>2700</v>
      </c>
      <c r="AG86" s="2">
        <v>6925</v>
      </c>
      <c r="AH86">
        <v>12.627000000000001</v>
      </c>
      <c r="AI86" s="51">
        <f t="shared" si="14"/>
        <v>12.732254000000001</v>
      </c>
      <c r="AJ86" s="1">
        <v>685</v>
      </c>
      <c r="AK86" s="2">
        <v>3200</v>
      </c>
      <c r="AL86" s="2">
        <v>6925</v>
      </c>
      <c r="AM86">
        <v>12.907999999999999</v>
      </c>
      <c r="AN86" s="51">
        <f t="shared" si="15"/>
        <v>12.742747999999999</v>
      </c>
    </row>
    <row r="87" spans="21:40" x14ac:dyDescent="0.25">
      <c r="U87" s="1">
        <v>326</v>
      </c>
      <c r="V87" s="2">
        <v>1000</v>
      </c>
      <c r="W87" s="2">
        <v>6950</v>
      </c>
      <c r="X87">
        <v>12.705</v>
      </c>
      <c r="Y87" s="51">
        <f t="shared" si="12"/>
        <v>12.717704999999999</v>
      </c>
      <c r="Z87" s="1">
        <v>446</v>
      </c>
      <c r="AA87" s="2">
        <v>1500</v>
      </c>
      <c r="AB87" s="2">
        <v>6950</v>
      </c>
      <c r="AC87">
        <v>12.938000000000001</v>
      </c>
      <c r="AD87" s="51">
        <f t="shared" si="13"/>
        <v>12.730992000000001</v>
      </c>
      <c r="AE87" s="1">
        <v>566</v>
      </c>
      <c r="AF87" s="2">
        <v>2700</v>
      </c>
      <c r="AG87" s="2">
        <v>6950</v>
      </c>
      <c r="AH87">
        <v>12.622</v>
      </c>
      <c r="AI87" s="51">
        <f t="shared" si="14"/>
        <v>12.727244000000001</v>
      </c>
      <c r="AJ87" s="1">
        <v>686</v>
      </c>
      <c r="AK87" s="2">
        <v>3200</v>
      </c>
      <c r="AL87" s="2">
        <v>6950</v>
      </c>
      <c r="AM87">
        <v>12.907999999999999</v>
      </c>
      <c r="AN87" s="51">
        <f t="shared" si="15"/>
        <v>12.742747999999999</v>
      </c>
    </row>
    <row r="88" spans="21:40" x14ac:dyDescent="0.25">
      <c r="U88" s="1">
        <v>327</v>
      </c>
      <c r="V88" s="2">
        <v>1000</v>
      </c>
      <c r="W88" s="2">
        <v>6975</v>
      </c>
      <c r="X88">
        <v>12.715</v>
      </c>
      <c r="Y88" s="51">
        <f t="shared" si="12"/>
        <v>12.727714999999998</v>
      </c>
      <c r="Z88" s="1">
        <v>447</v>
      </c>
      <c r="AA88" s="2">
        <v>1500</v>
      </c>
      <c r="AB88" s="2">
        <v>6975</v>
      </c>
      <c r="AC88">
        <v>12.952</v>
      </c>
      <c r="AD88" s="51">
        <f t="shared" si="13"/>
        <v>12.744768000000001</v>
      </c>
      <c r="AE88" s="1">
        <v>567</v>
      </c>
      <c r="AF88" s="2">
        <v>2700</v>
      </c>
      <c r="AG88" s="2">
        <v>6975</v>
      </c>
      <c r="AH88">
        <v>12.587</v>
      </c>
      <c r="AI88" s="51">
        <f t="shared" si="14"/>
        <v>12.692174</v>
      </c>
      <c r="AJ88" s="1">
        <v>687</v>
      </c>
      <c r="AK88" s="2">
        <v>3200</v>
      </c>
      <c r="AL88" s="2">
        <v>6975</v>
      </c>
      <c r="AM88">
        <v>12.893000000000001</v>
      </c>
      <c r="AN88" s="51">
        <f t="shared" si="15"/>
        <v>12.728033</v>
      </c>
    </row>
    <row r="89" spans="21:40" x14ac:dyDescent="0.25">
      <c r="U89" s="1">
        <v>328</v>
      </c>
      <c r="V89" s="2">
        <v>1000</v>
      </c>
      <c r="W89" s="2">
        <v>7000</v>
      </c>
      <c r="X89">
        <v>12.701000000000001</v>
      </c>
      <c r="Y89" s="51">
        <f t="shared" si="12"/>
        <v>12.713700999999999</v>
      </c>
      <c r="Z89" s="1">
        <v>448</v>
      </c>
      <c r="AA89" s="2">
        <v>1500</v>
      </c>
      <c r="AB89" s="2">
        <v>7000</v>
      </c>
      <c r="AC89">
        <v>12.946999999999999</v>
      </c>
      <c r="AD89" s="51">
        <f t="shared" si="13"/>
        <v>12.739847999999999</v>
      </c>
      <c r="AE89" s="1">
        <v>568</v>
      </c>
      <c r="AF89" s="2">
        <v>2700</v>
      </c>
      <c r="AG89" s="2">
        <v>7000</v>
      </c>
      <c r="AH89">
        <v>12.617000000000001</v>
      </c>
      <c r="AI89" s="51">
        <f t="shared" si="14"/>
        <v>12.722234</v>
      </c>
      <c r="AJ89" s="1">
        <v>688</v>
      </c>
      <c r="AK89" s="2">
        <v>3200</v>
      </c>
      <c r="AL89" s="2">
        <v>7000</v>
      </c>
      <c r="AM89">
        <v>12.888</v>
      </c>
      <c r="AN89" s="51">
        <f t="shared" si="15"/>
        <v>12.723127999999999</v>
      </c>
    </row>
    <row r="90" spans="21:40" x14ac:dyDescent="0.25">
      <c r="U90" s="1">
        <v>329</v>
      </c>
      <c r="V90" s="2">
        <v>1000</v>
      </c>
      <c r="W90" s="2">
        <v>7025</v>
      </c>
      <c r="X90">
        <v>12.705</v>
      </c>
      <c r="Y90" s="51">
        <f t="shared" si="12"/>
        <v>12.717704999999999</v>
      </c>
      <c r="Z90" s="1">
        <v>449</v>
      </c>
      <c r="AA90" s="2">
        <v>1500</v>
      </c>
      <c r="AB90" s="2">
        <v>7025</v>
      </c>
      <c r="AC90">
        <v>12.942</v>
      </c>
      <c r="AD90" s="51">
        <f t="shared" si="13"/>
        <v>12.734928</v>
      </c>
      <c r="AE90" s="1">
        <v>569</v>
      </c>
      <c r="AF90" s="2">
        <v>2700</v>
      </c>
      <c r="AG90" s="2">
        <v>7025</v>
      </c>
      <c r="AH90">
        <v>12.602</v>
      </c>
      <c r="AI90" s="51">
        <f t="shared" si="14"/>
        <v>12.707204000000001</v>
      </c>
      <c r="AJ90" s="1">
        <v>689</v>
      </c>
      <c r="AK90" s="2">
        <v>3200</v>
      </c>
      <c r="AL90" s="2">
        <v>7025</v>
      </c>
      <c r="AM90">
        <v>12.893000000000001</v>
      </c>
      <c r="AN90" s="51">
        <f t="shared" si="15"/>
        <v>12.728033</v>
      </c>
    </row>
    <row r="91" spans="21:40" x14ac:dyDescent="0.25">
      <c r="U91" s="1">
        <v>330</v>
      </c>
      <c r="V91" s="2">
        <v>1000</v>
      </c>
      <c r="W91" s="2">
        <v>7050</v>
      </c>
      <c r="X91">
        <v>12.696</v>
      </c>
      <c r="Y91" s="51">
        <f t="shared" si="12"/>
        <v>12.708695999999998</v>
      </c>
      <c r="Z91" s="1">
        <v>450</v>
      </c>
      <c r="AA91" s="2">
        <v>1500</v>
      </c>
      <c r="AB91" s="2">
        <v>7050</v>
      </c>
      <c r="AC91">
        <v>12.928000000000001</v>
      </c>
      <c r="AD91" s="51">
        <f t="shared" si="13"/>
        <v>12.721152</v>
      </c>
      <c r="AE91" s="1">
        <v>570</v>
      </c>
      <c r="AF91" s="2">
        <v>2700</v>
      </c>
      <c r="AG91" s="2">
        <v>7050</v>
      </c>
      <c r="AH91">
        <v>12.631</v>
      </c>
      <c r="AI91" s="51">
        <f t="shared" si="14"/>
        <v>12.736262</v>
      </c>
      <c r="AJ91" s="1">
        <v>690</v>
      </c>
      <c r="AK91" s="2">
        <v>3200</v>
      </c>
      <c r="AL91" s="2">
        <v>7050</v>
      </c>
      <c r="AM91">
        <v>12.907999999999999</v>
      </c>
      <c r="AN91" s="51">
        <f t="shared" si="15"/>
        <v>12.742747999999999</v>
      </c>
    </row>
    <row r="92" spans="21:40" x14ac:dyDescent="0.25">
      <c r="U92" s="1">
        <v>331</v>
      </c>
      <c r="V92" s="2">
        <v>1000</v>
      </c>
      <c r="W92" s="2">
        <v>7075</v>
      </c>
      <c r="X92">
        <v>12.72</v>
      </c>
      <c r="Y92" s="51">
        <f t="shared" si="12"/>
        <v>12.732719999999999</v>
      </c>
      <c r="Z92" s="1">
        <v>451</v>
      </c>
      <c r="AA92" s="2">
        <v>1500</v>
      </c>
      <c r="AB92" s="2">
        <v>7075</v>
      </c>
      <c r="AC92">
        <v>12.942</v>
      </c>
      <c r="AD92" s="51">
        <f t="shared" si="13"/>
        <v>12.734928</v>
      </c>
      <c r="AE92" s="1">
        <v>571</v>
      </c>
      <c r="AF92" s="2">
        <v>2700</v>
      </c>
      <c r="AG92" s="2">
        <v>7075</v>
      </c>
      <c r="AH92">
        <v>12.606999999999999</v>
      </c>
      <c r="AI92" s="51">
        <f t="shared" si="14"/>
        <v>12.712213999999999</v>
      </c>
      <c r="AJ92" s="1">
        <v>691</v>
      </c>
      <c r="AK92" s="2">
        <v>3200</v>
      </c>
      <c r="AL92" s="2">
        <v>7075</v>
      </c>
      <c r="AM92">
        <v>12.898</v>
      </c>
      <c r="AN92" s="51">
        <f t="shared" si="15"/>
        <v>12.732937999999999</v>
      </c>
    </row>
    <row r="93" spans="21:40" x14ac:dyDescent="0.25">
      <c r="U93" s="1">
        <v>332</v>
      </c>
      <c r="V93" s="2">
        <v>1000</v>
      </c>
      <c r="W93" s="2">
        <v>7100</v>
      </c>
      <c r="X93">
        <v>12.71</v>
      </c>
      <c r="Y93" s="51">
        <f t="shared" si="12"/>
        <v>12.722709999999999</v>
      </c>
      <c r="Z93" s="1">
        <v>452</v>
      </c>
      <c r="AA93" s="2">
        <v>1500</v>
      </c>
      <c r="AB93" s="2">
        <v>7100</v>
      </c>
      <c r="AC93">
        <v>12.917999999999999</v>
      </c>
      <c r="AD93" s="51">
        <f t="shared" si="13"/>
        <v>12.711312</v>
      </c>
      <c r="AE93" s="1">
        <v>572</v>
      </c>
      <c r="AF93" s="2">
        <v>2700</v>
      </c>
      <c r="AG93" s="2">
        <v>7100</v>
      </c>
      <c r="AH93">
        <v>12.631</v>
      </c>
      <c r="AI93" s="51">
        <f t="shared" si="14"/>
        <v>12.736262</v>
      </c>
      <c r="AJ93" s="1">
        <v>692</v>
      </c>
      <c r="AK93" s="2">
        <v>3200</v>
      </c>
      <c r="AL93" s="2">
        <v>7100</v>
      </c>
      <c r="AM93">
        <v>12.898</v>
      </c>
      <c r="AN93" s="51">
        <f t="shared" si="15"/>
        <v>12.732937999999999</v>
      </c>
    </row>
    <row r="94" spans="21:40" x14ac:dyDescent="0.25">
      <c r="U94" s="1">
        <v>333</v>
      </c>
      <c r="V94" s="2">
        <v>1000</v>
      </c>
      <c r="W94" s="2">
        <v>7125</v>
      </c>
      <c r="X94">
        <v>12.72</v>
      </c>
      <c r="Y94" s="51">
        <f t="shared" si="12"/>
        <v>12.732719999999999</v>
      </c>
      <c r="Z94" s="1">
        <v>453</v>
      </c>
      <c r="AA94" s="2">
        <v>1500</v>
      </c>
      <c r="AB94" s="2">
        <v>7125</v>
      </c>
      <c r="AC94">
        <v>12.923</v>
      </c>
      <c r="AD94" s="51">
        <f t="shared" si="13"/>
        <v>12.716232</v>
      </c>
      <c r="AE94" s="1">
        <v>573</v>
      </c>
      <c r="AF94" s="2">
        <v>2700</v>
      </c>
      <c r="AG94" s="2">
        <v>7125</v>
      </c>
      <c r="AH94">
        <v>12.612</v>
      </c>
      <c r="AI94" s="51">
        <f t="shared" si="14"/>
        <v>12.717224</v>
      </c>
      <c r="AJ94" s="1">
        <v>693</v>
      </c>
      <c r="AK94" s="2">
        <v>3200</v>
      </c>
      <c r="AL94" s="2">
        <v>7125</v>
      </c>
      <c r="AM94">
        <v>12.888</v>
      </c>
      <c r="AN94" s="51">
        <f t="shared" si="15"/>
        <v>12.723127999999999</v>
      </c>
    </row>
    <row r="95" spans="21:40" x14ac:dyDescent="0.25">
      <c r="U95" s="1">
        <v>334</v>
      </c>
      <c r="V95" s="2">
        <v>1000</v>
      </c>
      <c r="W95" s="2">
        <v>7150</v>
      </c>
      <c r="X95">
        <v>12.71</v>
      </c>
      <c r="Y95" s="51">
        <f t="shared" si="12"/>
        <v>12.722709999999999</v>
      </c>
      <c r="Z95" s="1">
        <v>454</v>
      </c>
      <c r="AA95" s="2">
        <v>1500</v>
      </c>
      <c r="AB95" s="2">
        <v>7150</v>
      </c>
      <c r="AC95">
        <v>12.946999999999999</v>
      </c>
      <c r="AD95" s="51">
        <f t="shared" si="13"/>
        <v>12.739847999999999</v>
      </c>
      <c r="AE95" s="1">
        <v>574</v>
      </c>
      <c r="AF95" s="2">
        <v>2700</v>
      </c>
      <c r="AG95" s="2">
        <v>7150</v>
      </c>
      <c r="AH95">
        <v>12.641</v>
      </c>
      <c r="AI95" s="51">
        <f t="shared" si="14"/>
        <v>12.746282000000001</v>
      </c>
      <c r="AJ95" s="1">
        <v>694</v>
      </c>
      <c r="AK95" s="2">
        <v>3200</v>
      </c>
      <c r="AL95" s="2">
        <v>7150</v>
      </c>
      <c r="AM95">
        <v>12.888</v>
      </c>
      <c r="AN95" s="51">
        <f t="shared" si="15"/>
        <v>12.723127999999999</v>
      </c>
    </row>
    <row r="96" spans="21:40" x14ac:dyDescent="0.25">
      <c r="U96" s="1">
        <v>335</v>
      </c>
      <c r="V96" s="2">
        <v>1000</v>
      </c>
      <c r="W96" s="2">
        <v>7175</v>
      </c>
      <c r="X96">
        <v>12.691000000000001</v>
      </c>
      <c r="Y96" s="51">
        <f t="shared" si="12"/>
        <v>12.703690999999999</v>
      </c>
      <c r="Z96" s="1">
        <v>455</v>
      </c>
      <c r="AA96" s="2">
        <v>1500</v>
      </c>
      <c r="AB96" s="2">
        <v>7175</v>
      </c>
      <c r="AC96">
        <v>12.942</v>
      </c>
      <c r="AD96" s="51">
        <f t="shared" si="13"/>
        <v>12.734928</v>
      </c>
      <c r="AE96" s="1">
        <v>575</v>
      </c>
      <c r="AF96" s="2">
        <v>2700</v>
      </c>
      <c r="AG96" s="2">
        <v>7175</v>
      </c>
      <c r="AH96">
        <v>12.606999999999999</v>
      </c>
      <c r="AI96" s="51">
        <f t="shared" si="14"/>
        <v>12.712213999999999</v>
      </c>
      <c r="AJ96" s="1">
        <v>695</v>
      </c>
      <c r="AK96" s="2">
        <v>3200</v>
      </c>
      <c r="AL96" s="2">
        <v>7175</v>
      </c>
      <c r="AM96">
        <v>12.913</v>
      </c>
      <c r="AN96" s="51">
        <f t="shared" si="15"/>
        <v>12.747653</v>
      </c>
    </row>
    <row r="97" spans="21:57" x14ac:dyDescent="0.25">
      <c r="U97" s="1">
        <v>336</v>
      </c>
      <c r="V97" s="2">
        <v>1000</v>
      </c>
      <c r="W97" s="2">
        <v>7200</v>
      </c>
      <c r="X97">
        <v>12.715</v>
      </c>
      <c r="Y97" s="51">
        <f t="shared" si="12"/>
        <v>12.727714999999998</v>
      </c>
      <c r="Z97" s="1">
        <v>456</v>
      </c>
      <c r="AA97" s="2">
        <v>1500</v>
      </c>
      <c r="AB97" s="2">
        <v>7200</v>
      </c>
      <c r="AC97">
        <v>12.938000000000001</v>
      </c>
      <c r="AD97" s="51">
        <f t="shared" si="13"/>
        <v>12.730992000000001</v>
      </c>
      <c r="AE97" s="1">
        <v>576</v>
      </c>
      <c r="AF97" s="2">
        <v>2700</v>
      </c>
      <c r="AG97" s="2">
        <v>7200</v>
      </c>
      <c r="AH97">
        <v>12.631</v>
      </c>
      <c r="AI97" s="51">
        <f t="shared" si="14"/>
        <v>12.736262</v>
      </c>
      <c r="AJ97" s="1">
        <v>696</v>
      </c>
      <c r="AK97" s="2">
        <v>3200</v>
      </c>
      <c r="AL97" s="2">
        <v>7200</v>
      </c>
      <c r="AM97">
        <v>12.882999999999999</v>
      </c>
      <c r="AN97" s="51">
        <f t="shared" si="15"/>
        <v>12.718222999999998</v>
      </c>
    </row>
    <row r="98" spans="21:57" x14ac:dyDescent="0.25">
      <c r="U98" s="1">
        <v>337</v>
      </c>
      <c r="V98" s="2">
        <v>1000</v>
      </c>
      <c r="W98" s="2">
        <v>7225</v>
      </c>
      <c r="X98">
        <v>12.696</v>
      </c>
      <c r="Y98" s="51">
        <f t="shared" si="12"/>
        <v>12.708695999999998</v>
      </c>
      <c r="Z98" s="1">
        <v>457</v>
      </c>
      <c r="AA98" s="2">
        <v>1500</v>
      </c>
      <c r="AB98" s="2">
        <v>7225</v>
      </c>
      <c r="AC98">
        <v>12.946999999999999</v>
      </c>
      <c r="AD98" s="51">
        <f t="shared" si="13"/>
        <v>12.739847999999999</v>
      </c>
      <c r="AE98" s="1">
        <v>577</v>
      </c>
      <c r="AF98" s="2">
        <v>2700</v>
      </c>
      <c r="AG98" s="2">
        <v>7225</v>
      </c>
      <c r="AH98">
        <v>12.622</v>
      </c>
      <c r="AI98" s="51">
        <f t="shared" si="14"/>
        <v>12.727244000000001</v>
      </c>
      <c r="AJ98" s="1">
        <v>697</v>
      </c>
      <c r="AK98" s="2">
        <v>3200</v>
      </c>
      <c r="AL98" s="2">
        <v>7225</v>
      </c>
      <c r="AM98">
        <v>12.898</v>
      </c>
      <c r="AN98" s="51">
        <f t="shared" si="15"/>
        <v>12.732937999999999</v>
      </c>
    </row>
    <row r="99" spans="21:57" x14ac:dyDescent="0.25">
      <c r="U99" s="1">
        <v>338</v>
      </c>
      <c r="V99" s="2">
        <v>1000</v>
      </c>
      <c r="W99" s="2">
        <v>7250</v>
      </c>
      <c r="X99">
        <v>12.75</v>
      </c>
      <c r="Y99" s="51">
        <f t="shared" si="12"/>
        <v>12.762749999999999</v>
      </c>
      <c r="Z99" s="1">
        <v>458</v>
      </c>
      <c r="AA99" s="2">
        <v>1500</v>
      </c>
      <c r="AB99" s="2">
        <v>7250</v>
      </c>
      <c r="AC99">
        <v>12.946999999999999</v>
      </c>
      <c r="AD99" s="51">
        <f t="shared" si="13"/>
        <v>12.739847999999999</v>
      </c>
      <c r="AE99" s="1">
        <v>578</v>
      </c>
      <c r="AF99" s="2">
        <v>2700</v>
      </c>
      <c r="AG99" s="2">
        <v>7250</v>
      </c>
      <c r="AH99">
        <v>12.622</v>
      </c>
      <c r="AI99" s="51">
        <f t="shared" si="14"/>
        <v>12.727244000000001</v>
      </c>
      <c r="AJ99" s="1">
        <v>698</v>
      </c>
      <c r="AK99" s="2">
        <v>3200</v>
      </c>
      <c r="AL99" s="2">
        <v>7250</v>
      </c>
      <c r="AM99">
        <v>12.907999999999999</v>
      </c>
      <c r="AN99" s="51">
        <f t="shared" si="15"/>
        <v>12.742747999999999</v>
      </c>
    </row>
    <row r="100" spans="21:57" x14ac:dyDescent="0.25">
      <c r="U100" s="1">
        <v>339</v>
      </c>
      <c r="V100" s="2">
        <v>1000</v>
      </c>
      <c r="W100" s="2">
        <v>7275</v>
      </c>
      <c r="X100">
        <v>12.701000000000001</v>
      </c>
      <c r="Y100" s="51">
        <f t="shared" si="12"/>
        <v>12.713700999999999</v>
      </c>
      <c r="Z100" s="1">
        <v>459</v>
      </c>
      <c r="AA100" s="2">
        <v>1500</v>
      </c>
      <c r="AB100" s="2">
        <v>7275</v>
      </c>
      <c r="AC100">
        <v>12.952</v>
      </c>
      <c r="AD100" s="51">
        <f t="shared" si="13"/>
        <v>12.744768000000001</v>
      </c>
      <c r="AE100" s="1">
        <v>579</v>
      </c>
      <c r="AF100" s="2">
        <v>2700</v>
      </c>
      <c r="AG100" s="2">
        <v>7275</v>
      </c>
      <c r="AH100">
        <v>12.617000000000001</v>
      </c>
      <c r="AI100" s="51">
        <f t="shared" si="14"/>
        <v>12.722234</v>
      </c>
      <c r="AJ100" s="1">
        <v>699</v>
      </c>
      <c r="AK100" s="2">
        <v>3200</v>
      </c>
      <c r="AL100" s="2">
        <v>7275</v>
      </c>
      <c r="AM100">
        <v>12.898</v>
      </c>
      <c r="AN100" s="51">
        <f t="shared" si="15"/>
        <v>12.732937999999999</v>
      </c>
    </row>
    <row r="101" spans="21:57" ht="17.25" thickBot="1" x14ac:dyDescent="0.3">
      <c r="U101" s="21">
        <v>340</v>
      </c>
      <c r="V101" s="22">
        <v>1000</v>
      </c>
      <c r="W101" s="22">
        <v>7300</v>
      </c>
      <c r="X101">
        <v>12.74</v>
      </c>
      <c r="Y101" s="52">
        <f t="shared" si="12"/>
        <v>12.752739999999999</v>
      </c>
      <c r="Z101" s="21">
        <v>460</v>
      </c>
      <c r="AA101" s="22">
        <v>1500</v>
      </c>
      <c r="AB101" s="22">
        <v>7300</v>
      </c>
      <c r="AC101">
        <v>12.952</v>
      </c>
      <c r="AD101" s="52">
        <f t="shared" si="13"/>
        <v>12.744768000000001</v>
      </c>
      <c r="AE101" s="21">
        <v>580</v>
      </c>
      <c r="AF101" s="22">
        <v>2700</v>
      </c>
      <c r="AG101" s="22">
        <v>7300</v>
      </c>
      <c r="AH101">
        <v>12.635999999999999</v>
      </c>
      <c r="AI101" s="52">
        <f t="shared" si="14"/>
        <v>12.741271999999999</v>
      </c>
      <c r="AJ101" s="21">
        <v>700</v>
      </c>
      <c r="AK101" s="22">
        <v>3200</v>
      </c>
      <c r="AL101" s="22">
        <v>7300</v>
      </c>
      <c r="AM101">
        <v>12.903</v>
      </c>
      <c r="AN101" s="52">
        <f t="shared" si="15"/>
        <v>12.737843</v>
      </c>
      <c r="AP101" s="1">
        <v>340</v>
      </c>
      <c r="AQ101" s="2">
        <v>1000</v>
      </c>
      <c r="AR101" s="2">
        <v>7300</v>
      </c>
      <c r="AS101" s="4">
        <v>12.705</v>
      </c>
      <c r="AT101" s="1">
        <v>460</v>
      </c>
      <c r="AU101" s="2">
        <v>1500</v>
      </c>
      <c r="AV101" s="2">
        <v>7300</v>
      </c>
      <c r="AW101" s="4">
        <v>12.888</v>
      </c>
      <c r="AX101" s="1">
        <v>580</v>
      </c>
      <c r="AY101" s="2">
        <v>2700</v>
      </c>
      <c r="AZ101" s="2">
        <v>7300</v>
      </c>
      <c r="BA101" s="4">
        <v>12.571999999999999</v>
      </c>
      <c r="BB101" s="1">
        <v>700</v>
      </c>
      <c r="BC101" s="2">
        <v>3200</v>
      </c>
      <c r="BD101" s="2">
        <v>7300</v>
      </c>
      <c r="BE101" s="4">
        <v>12.882999999999999</v>
      </c>
    </row>
    <row r="102" spans="21:57" ht="17.25" thickTop="1" x14ac:dyDescent="0.25">
      <c r="U102" s="57">
        <v>341</v>
      </c>
      <c r="V102" s="58">
        <v>1000</v>
      </c>
      <c r="W102" s="58">
        <v>7325</v>
      </c>
      <c r="X102" s="65">
        <v>12.73</v>
      </c>
      <c r="Y102" s="61">
        <f t="shared" si="12"/>
        <v>12.74273</v>
      </c>
      <c r="Z102" s="60">
        <v>461</v>
      </c>
      <c r="AA102" s="58">
        <v>1500</v>
      </c>
      <c r="AB102" s="58">
        <v>7325</v>
      </c>
      <c r="AC102" s="65">
        <v>12.952</v>
      </c>
      <c r="AD102" s="61">
        <f t="shared" si="13"/>
        <v>12.744768000000001</v>
      </c>
      <c r="AE102" s="60">
        <v>581</v>
      </c>
      <c r="AF102" s="58">
        <v>2700</v>
      </c>
      <c r="AG102" s="58">
        <v>7325</v>
      </c>
      <c r="AH102" s="65">
        <v>12.627000000000001</v>
      </c>
      <c r="AI102" s="61">
        <f t="shared" si="14"/>
        <v>12.732254000000001</v>
      </c>
      <c r="AJ102" s="60">
        <v>701</v>
      </c>
      <c r="AK102" s="58">
        <v>3200</v>
      </c>
      <c r="AL102" s="58">
        <v>7325</v>
      </c>
      <c r="AM102" s="65">
        <v>12.913</v>
      </c>
      <c r="AN102" s="62">
        <f t="shared" si="15"/>
        <v>12.747653</v>
      </c>
      <c r="AP102" s="21">
        <v>341</v>
      </c>
      <c r="AQ102" s="22">
        <v>1000</v>
      </c>
      <c r="AR102" s="22">
        <v>7325</v>
      </c>
      <c r="AS102" s="37">
        <v>12.696</v>
      </c>
      <c r="AT102" s="21">
        <v>461</v>
      </c>
      <c r="AU102" s="22">
        <v>1500</v>
      </c>
      <c r="AV102" s="22">
        <v>7325</v>
      </c>
      <c r="AW102" s="37">
        <v>12.907999999999999</v>
      </c>
      <c r="AX102" s="21">
        <v>581</v>
      </c>
      <c r="AY102" s="22">
        <v>2700</v>
      </c>
      <c r="AZ102" s="22">
        <v>7325</v>
      </c>
      <c r="BA102" s="37">
        <v>12.597</v>
      </c>
      <c r="BB102" s="21">
        <v>701</v>
      </c>
      <c r="BC102" s="22">
        <v>3200</v>
      </c>
      <c r="BD102" s="22">
        <v>7325</v>
      </c>
      <c r="BE102" s="37">
        <v>12.863</v>
      </c>
    </row>
    <row r="103" spans="21:57" x14ac:dyDescent="0.25">
      <c r="U103" s="32">
        <v>342</v>
      </c>
      <c r="V103" s="2">
        <v>1000</v>
      </c>
      <c r="W103" s="2">
        <v>7350</v>
      </c>
      <c r="X103">
        <v>12.72</v>
      </c>
      <c r="Y103" s="51">
        <f t="shared" si="12"/>
        <v>12.732719999999999</v>
      </c>
      <c r="Z103" s="1">
        <v>462</v>
      </c>
      <c r="AA103" s="2">
        <v>1500</v>
      </c>
      <c r="AB103" s="2">
        <v>7350</v>
      </c>
      <c r="AC103">
        <v>12.917999999999999</v>
      </c>
      <c r="AD103" s="51">
        <f t="shared" si="13"/>
        <v>12.711312</v>
      </c>
      <c r="AE103" s="1">
        <v>582</v>
      </c>
      <c r="AF103" s="2">
        <v>2700</v>
      </c>
      <c r="AG103" s="2">
        <v>7350</v>
      </c>
      <c r="AH103">
        <v>12.622</v>
      </c>
      <c r="AI103" s="51">
        <f t="shared" si="14"/>
        <v>12.727244000000001</v>
      </c>
      <c r="AJ103" s="1">
        <v>702</v>
      </c>
      <c r="AK103" s="2">
        <v>3200</v>
      </c>
      <c r="AL103" s="2">
        <v>7350</v>
      </c>
      <c r="AM103">
        <v>12.903</v>
      </c>
      <c r="AN103" s="63">
        <f t="shared" si="15"/>
        <v>12.737843</v>
      </c>
      <c r="AP103" s="1">
        <v>342</v>
      </c>
      <c r="AQ103" s="2">
        <v>1000</v>
      </c>
      <c r="AR103" s="2">
        <v>7350</v>
      </c>
      <c r="AS103" s="4">
        <v>12.696</v>
      </c>
      <c r="AT103" s="1">
        <v>462</v>
      </c>
      <c r="AU103" s="2">
        <v>1500</v>
      </c>
      <c r="AV103" s="2">
        <v>7350</v>
      </c>
      <c r="AW103" s="4">
        <v>12.923</v>
      </c>
      <c r="AX103" s="1">
        <v>582</v>
      </c>
      <c r="AY103" s="2">
        <v>2700</v>
      </c>
      <c r="AZ103" s="2">
        <v>7350</v>
      </c>
      <c r="BA103" s="4">
        <v>12.602</v>
      </c>
      <c r="BB103" s="1">
        <v>702</v>
      </c>
      <c r="BC103" s="2">
        <v>3200</v>
      </c>
      <c r="BD103" s="2">
        <v>7350</v>
      </c>
      <c r="BE103" s="4">
        <v>12.839</v>
      </c>
    </row>
    <row r="104" spans="21:57" x14ac:dyDescent="0.25">
      <c r="U104" s="32">
        <v>343</v>
      </c>
      <c r="V104" s="2">
        <v>1000</v>
      </c>
      <c r="W104" s="2">
        <v>7375</v>
      </c>
      <c r="X104">
        <v>12.725</v>
      </c>
      <c r="Y104" s="51">
        <f t="shared" si="12"/>
        <v>12.737724999999998</v>
      </c>
      <c r="Z104" s="1">
        <v>463</v>
      </c>
      <c r="AA104" s="2">
        <v>1500</v>
      </c>
      <c r="AB104" s="2">
        <v>7375</v>
      </c>
      <c r="AC104">
        <v>12.952</v>
      </c>
      <c r="AD104" s="51">
        <f t="shared" si="13"/>
        <v>12.744768000000001</v>
      </c>
      <c r="AE104" s="1">
        <v>583</v>
      </c>
      <c r="AF104" s="2">
        <v>2700</v>
      </c>
      <c r="AG104" s="2">
        <v>7375</v>
      </c>
      <c r="AH104">
        <v>12.646000000000001</v>
      </c>
      <c r="AI104" s="51">
        <f t="shared" si="14"/>
        <v>12.751292000000001</v>
      </c>
      <c r="AJ104" s="1">
        <v>703</v>
      </c>
      <c r="AK104" s="2">
        <v>3200</v>
      </c>
      <c r="AL104" s="2">
        <v>7375</v>
      </c>
      <c r="AM104">
        <v>12.917999999999999</v>
      </c>
      <c r="AN104" s="63">
        <f t="shared" si="15"/>
        <v>12.752557999999999</v>
      </c>
      <c r="AP104" s="1">
        <v>343</v>
      </c>
      <c r="AQ104" s="2">
        <v>1000</v>
      </c>
      <c r="AR104" s="2">
        <v>7375</v>
      </c>
      <c r="AS104" s="4">
        <v>12.696</v>
      </c>
      <c r="AT104" s="1">
        <v>463</v>
      </c>
      <c r="AU104" s="2">
        <v>1500</v>
      </c>
      <c r="AV104" s="2">
        <v>7375</v>
      </c>
      <c r="AW104" s="4">
        <v>12.913</v>
      </c>
      <c r="AX104" s="1">
        <v>583</v>
      </c>
      <c r="AY104" s="2">
        <v>2700</v>
      </c>
      <c r="AZ104" s="2">
        <v>7375</v>
      </c>
      <c r="BA104" s="4">
        <v>12.656000000000001</v>
      </c>
      <c r="BB104" s="1">
        <v>703</v>
      </c>
      <c r="BC104" s="2">
        <v>3200</v>
      </c>
      <c r="BD104" s="2">
        <v>7375</v>
      </c>
      <c r="BE104" s="4">
        <v>12.942</v>
      </c>
    </row>
    <row r="105" spans="21:57" x14ac:dyDescent="0.25">
      <c r="U105" s="32">
        <v>344</v>
      </c>
      <c r="V105" s="2">
        <v>1000</v>
      </c>
      <c r="W105" s="2">
        <v>7400</v>
      </c>
      <c r="X105">
        <v>12.71</v>
      </c>
      <c r="Y105" s="51">
        <f t="shared" si="12"/>
        <v>12.722709999999999</v>
      </c>
      <c r="Z105" s="1">
        <v>464</v>
      </c>
      <c r="AA105" s="2">
        <v>1500</v>
      </c>
      <c r="AB105" s="2">
        <v>7400</v>
      </c>
      <c r="AC105">
        <v>12.946999999999999</v>
      </c>
      <c r="AD105" s="51">
        <f t="shared" si="13"/>
        <v>12.739847999999999</v>
      </c>
      <c r="AE105" s="1">
        <v>584</v>
      </c>
      <c r="AF105" s="2">
        <v>2700</v>
      </c>
      <c r="AG105" s="2">
        <v>7400</v>
      </c>
      <c r="AH105">
        <v>12.641</v>
      </c>
      <c r="AI105" s="51">
        <f t="shared" si="14"/>
        <v>12.746282000000001</v>
      </c>
      <c r="AJ105" s="1">
        <v>704</v>
      </c>
      <c r="AK105" s="2">
        <v>3200</v>
      </c>
      <c r="AL105" s="2">
        <v>7400</v>
      </c>
      <c r="AM105">
        <v>12.938000000000001</v>
      </c>
      <c r="AN105" s="63">
        <f t="shared" si="15"/>
        <v>12.772178</v>
      </c>
      <c r="AP105" s="1">
        <v>344</v>
      </c>
      <c r="AQ105" s="2">
        <v>1000</v>
      </c>
      <c r="AR105" s="2">
        <v>7400</v>
      </c>
      <c r="AS105" s="4">
        <v>12.798999999999999</v>
      </c>
      <c r="AT105" s="1">
        <v>464</v>
      </c>
      <c r="AU105" s="2">
        <v>1500</v>
      </c>
      <c r="AV105" s="2">
        <v>7400</v>
      </c>
      <c r="AW105" s="4">
        <v>13.016999999999999</v>
      </c>
      <c r="AX105" s="1">
        <v>584</v>
      </c>
      <c r="AY105" s="2">
        <v>2700</v>
      </c>
      <c r="AZ105" s="2">
        <v>7400</v>
      </c>
      <c r="BA105" s="3">
        <v>12.250999999999999</v>
      </c>
      <c r="BB105" s="1">
        <v>704</v>
      </c>
      <c r="BC105" s="2">
        <v>3200</v>
      </c>
      <c r="BD105" s="2">
        <v>7400</v>
      </c>
      <c r="BE105" s="3">
        <v>12.523</v>
      </c>
    </row>
    <row r="106" spans="21:57" x14ac:dyDescent="0.25">
      <c r="U106" s="32">
        <v>345</v>
      </c>
      <c r="V106" s="2">
        <v>1000</v>
      </c>
      <c r="W106" s="2">
        <v>7425</v>
      </c>
      <c r="X106">
        <v>12.734999999999999</v>
      </c>
      <c r="Y106" s="51">
        <f>X106*1</f>
        <v>12.734999999999999</v>
      </c>
      <c r="Z106" s="1">
        <v>465</v>
      </c>
      <c r="AA106" s="2">
        <v>1500</v>
      </c>
      <c r="AB106" s="2">
        <v>7425</v>
      </c>
      <c r="AC106">
        <v>12.957000000000001</v>
      </c>
      <c r="AD106" s="51">
        <f t="shared" ref="AD106:AD121" si="16">AC106*$AD$1</f>
        <v>12.710817</v>
      </c>
      <c r="AE106" s="1">
        <v>585</v>
      </c>
      <c r="AF106" s="2">
        <v>2700</v>
      </c>
      <c r="AG106" s="2">
        <v>7425</v>
      </c>
      <c r="AH106">
        <v>12.627000000000001</v>
      </c>
      <c r="AI106" s="51">
        <f t="shared" ref="AI106:AI121" si="17">AH106+$AH$1</f>
        <v>12.707000000000001</v>
      </c>
      <c r="AJ106" s="1">
        <v>705</v>
      </c>
      <c r="AK106" s="2">
        <v>3200</v>
      </c>
      <c r="AL106" s="2">
        <v>7425</v>
      </c>
      <c r="AM106">
        <v>12.928000000000001</v>
      </c>
      <c r="AN106" s="63">
        <f t="shared" si="15"/>
        <v>12.762368</v>
      </c>
      <c r="AP106" s="1">
        <v>345</v>
      </c>
      <c r="AQ106" s="2">
        <v>1000</v>
      </c>
      <c r="AR106" s="2">
        <v>7425</v>
      </c>
      <c r="AS106" s="41">
        <v>12.355</v>
      </c>
      <c r="AT106" s="1">
        <v>465</v>
      </c>
      <c r="AU106" s="2">
        <v>1500</v>
      </c>
      <c r="AV106" s="2">
        <v>7425</v>
      </c>
      <c r="AW106" s="41">
        <v>12.587</v>
      </c>
      <c r="AX106" s="1">
        <v>585</v>
      </c>
      <c r="AY106" s="2">
        <v>2700</v>
      </c>
      <c r="AZ106" s="2">
        <v>7425</v>
      </c>
      <c r="BA106" s="3">
        <v>12.250999999999999</v>
      </c>
      <c r="BB106" s="1">
        <v>705</v>
      </c>
      <c r="BC106" s="2">
        <v>3200</v>
      </c>
      <c r="BD106" s="2">
        <v>7425</v>
      </c>
      <c r="BE106" s="3">
        <v>12.542999999999999</v>
      </c>
    </row>
    <row r="107" spans="21:57" x14ac:dyDescent="0.25">
      <c r="U107" s="32">
        <v>346</v>
      </c>
      <c r="V107" s="2">
        <v>1000</v>
      </c>
      <c r="W107" s="2">
        <v>7450</v>
      </c>
      <c r="X107">
        <v>12.705</v>
      </c>
      <c r="Y107" s="51">
        <f t="shared" ref="Y107:Y121" si="18">X107*1</f>
        <v>12.705</v>
      </c>
      <c r="Z107" s="1">
        <v>466</v>
      </c>
      <c r="AA107" s="2">
        <v>1500</v>
      </c>
      <c r="AB107" s="2">
        <v>7450</v>
      </c>
      <c r="AC107">
        <v>12.952</v>
      </c>
      <c r="AD107" s="51">
        <f t="shared" si="16"/>
        <v>12.705912</v>
      </c>
      <c r="AE107" s="1">
        <v>586</v>
      </c>
      <c r="AF107" s="2">
        <v>2700</v>
      </c>
      <c r="AG107" s="2">
        <v>7450</v>
      </c>
      <c r="AH107">
        <v>12.612</v>
      </c>
      <c r="AI107" s="51">
        <f t="shared" si="17"/>
        <v>12.692</v>
      </c>
      <c r="AJ107" s="1">
        <v>706</v>
      </c>
      <c r="AK107" s="2">
        <v>3200</v>
      </c>
      <c r="AL107" s="2">
        <v>7450</v>
      </c>
      <c r="AM107">
        <v>12.903</v>
      </c>
      <c r="AN107" s="63">
        <f t="shared" ref="AN107:AN121" si="19">AM107*$AN$1+$AM$1</f>
        <v>12.6875213</v>
      </c>
      <c r="AP107" s="1">
        <v>346</v>
      </c>
      <c r="AQ107" s="2">
        <v>1000</v>
      </c>
      <c r="AR107" s="2">
        <v>7450</v>
      </c>
      <c r="AS107" s="3">
        <v>12.311</v>
      </c>
      <c r="AT107" s="1">
        <v>466</v>
      </c>
      <c r="AU107" s="2">
        <v>1500</v>
      </c>
      <c r="AV107" s="2">
        <v>7450</v>
      </c>
      <c r="AW107" s="3">
        <v>12.538</v>
      </c>
      <c r="AX107" s="1">
        <v>586</v>
      </c>
      <c r="AY107" s="2">
        <v>2700</v>
      </c>
      <c r="AZ107" s="2">
        <v>7450</v>
      </c>
      <c r="BA107" s="3">
        <v>12.202</v>
      </c>
      <c r="BB107" s="1">
        <v>706</v>
      </c>
      <c r="BC107" s="2">
        <v>3200</v>
      </c>
      <c r="BD107" s="2">
        <v>7450</v>
      </c>
      <c r="BE107" s="3">
        <v>12.552</v>
      </c>
    </row>
    <row r="108" spans="21:57" ht="17.25" thickBot="1" x14ac:dyDescent="0.3">
      <c r="U108" s="33">
        <v>347</v>
      </c>
      <c r="V108" s="34">
        <v>1000</v>
      </c>
      <c r="W108" s="34">
        <v>7475</v>
      </c>
      <c r="X108" s="66">
        <v>12.32</v>
      </c>
      <c r="Y108" s="64">
        <f t="shared" si="18"/>
        <v>12.32</v>
      </c>
      <c r="Z108" s="36">
        <v>467</v>
      </c>
      <c r="AA108" s="34">
        <v>1500</v>
      </c>
      <c r="AB108" s="34">
        <v>7475</v>
      </c>
      <c r="AC108" s="66">
        <v>12.577</v>
      </c>
      <c r="AD108" s="64">
        <f t="shared" si="16"/>
        <v>12.338037</v>
      </c>
      <c r="AE108" s="36">
        <v>587</v>
      </c>
      <c r="AF108" s="34">
        <v>2700</v>
      </c>
      <c r="AG108" s="34">
        <v>7475</v>
      </c>
      <c r="AH108" s="66">
        <v>12.622</v>
      </c>
      <c r="AI108" s="64">
        <f t="shared" si="17"/>
        <v>12.702</v>
      </c>
      <c r="AJ108" s="36">
        <v>707</v>
      </c>
      <c r="AK108" s="34">
        <v>3200</v>
      </c>
      <c r="AL108" s="34">
        <v>7475</v>
      </c>
      <c r="AM108" s="66">
        <v>12.913</v>
      </c>
      <c r="AN108" s="67">
        <f t="shared" si="19"/>
        <v>12.697292299999999</v>
      </c>
      <c r="AP108" s="21">
        <v>347</v>
      </c>
      <c r="AQ108" s="22">
        <v>1000</v>
      </c>
      <c r="AR108" s="22">
        <v>7475</v>
      </c>
      <c r="AS108" s="23">
        <v>12.32</v>
      </c>
      <c r="AT108" s="21">
        <v>467</v>
      </c>
      <c r="AU108" s="22">
        <v>1500</v>
      </c>
      <c r="AV108" s="22">
        <v>7475</v>
      </c>
      <c r="AW108" s="23">
        <v>12.577</v>
      </c>
      <c r="AX108" s="21">
        <v>587</v>
      </c>
      <c r="AY108" s="22">
        <v>2700</v>
      </c>
      <c r="AZ108" s="22">
        <v>7475</v>
      </c>
      <c r="BA108" s="23">
        <v>12.231999999999999</v>
      </c>
      <c r="BB108" s="21">
        <v>707</v>
      </c>
      <c r="BC108" s="22">
        <v>3200</v>
      </c>
      <c r="BD108" s="22">
        <v>7475</v>
      </c>
      <c r="BE108" s="23">
        <v>12.532999999999999</v>
      </c>
    </row>
    <row r="109" spans="21:57" ht="17.25" thickTop="1" x14ac:dyDescent="0.25">
      <c r="U109" s="24">
        <v>348</v>
      </c>
      <c r="V109" s="25">
        <v>1000</v>
      </c>
      <c r="W109" s="25">
        <v>7500</v>
      </c>
      <c r="X109">
        <v>12.301</v>
      </c>
      <c r="Y109" s="53">
        <f t="shared" si="18"/>
        <v>12.301</v>
      </c>
      <c r="Z109" s="24">
        <v>468</v>
      </c>
      <c r="AA109" s="25">
        <v>1500</v>
      </c>
      <c r="AB109" s="25">
        <v>7500</v>
      </c>
      <c r="AC109">
        <v>12.561999999999999</v>
      </c>
      <c r="AD109" s="53">
        <f t="shared" si="16"/>
        <v>12.323321999999999</v>
      </c>
      <c r="AE109" s="24">
        <v>588</v>
      </c>
      <c r="AF109" s="25">
        <v>2700</v>
      </c>
      <c r="AG109" s="25">
        <v>7500</v>
      </c>
      <c r="AH109">
        <v>12.335000000000001</v>
      </c>
      <c r="AI109" s="53">
        <f t="shared" si="17"/>
        <v>12.415000000000001</v>
      </c>
      <c r="AJ109" s="24">
        <v>708</v>
      </c>
      <c r="AK109" s="25">
        <v>3200</v>
      </c>
      <c r="AL109" s="25">
        <v>7500</v>
      </c>
      <c r="AM109">
        <v>12.670999999999999</v>
      </c>
      <c r="AN109" s="53">
        <f t="shared" si="19"/>
        <v>12.4608341</v>
      </c>
      <c r="AP109" s="28">
        <v>348</v>
      </c>
      <c r="AQ109" s="29">
        <v>1000</v>
      </c>
      <c r="AR109" s="29">
        <v>7500</v>
      </c>
      <c r="AS109" s="30">
        <v>12.305999999999999</v>
      </c>
      <c r="AT109" s="31">
        <v>468</v>
      </c>
      <c r="AU109" s="29">
        <v>1500</v>
      </c>
      <c r="AV109" s="29">
        <v>7500</v>
      </c>
      <c r="AW109" s="30">
        <v>12.552</v>
      </c>
      <c r="AX109" s="31">
        <v>588</v>
      </c>
      <c r="AY109" s="29">
        <v>2700</v>
      </c>
      <c r="AZ109" s="29">
        <v>7500</v>
      </c>
      <c r="BA109" s="41">
        <v>12.222</v>
      </c>
      <c r="BB109" s="31">
        <v>708</v>
      </c>
      <c r="BC109" s="29">
        <v>3200</v>
      </c>
      <c r="BD109" s="29">
        <v>7500</v>
      </c>
      <c r="BE109" s="46">
        <v>12.523</v>
      </c>
    </row>
    <row r="110" spans="21:57" x14ac:dyDescent="0.25">
      <c r="U110" s="1">
        <v>349</v>
      </c>
      <c r="V110" s="2">
        <v>1000</v>
      </c>
      <c r="W110" s="2">
        <v>7525</v>
      </c>
      <c r="X110">
        <v>12.33</v>
      </c>
      <c r="Y110" s="51">
        <f t="shared" si="18"/>
        <v>12.33</v>
      </c>
      <c r="Z110" s="1">
        <v>469</v>
      </c>
      <c r="AA110" s="2">
        <v>1500</v>
      </c>
      <c r="AB110" s="2">
        <v>7525</v>
      </c>
      <c r="AC110">
        <v>12.561999999999999</v>
      </c>
      <c r="AD110" s="51">
        <f t="shared" si="16"/>
        <v>12.323321999999999</v>
      </c>
      <c r="AE110" s="1">
        <v>589</v>
      </c>
      <c r="AF110" s="2">
        <v>2700</v>
      </c>
      <c r="AG110" s="2">
        <v>7525</v>
      </c>
      <c r="AH110">
        <v>12.236000000000001</v>
      </c>
      <c r="AI110" s="51">
        <f t="shared" si="17"/>
        <v>12.316000000000001</v>
      </c>
      <c r="AJ110" s="1">
        <v>709</v>
      </c>
      <c r="AK110" s="2">
        <v>3200</v>
      </c>
      <c r="AL110" s="2">
        <v>7525</v>
      </c>
      <c r="AM110">
        <v>12.528</v>
      </c>
      <c r="AN110" s="51">
        <f t="shared" si="19"/>
        <v>12.321108799999999</v>
      </c>
      <c r="AP110" s="32">
        <v>349</v>
      </c>
      <c r="AQ110" s="2">
        <v>1000</v>
      </c>
      <c r="AR110" s="2">
        <v>7525</v>
      </c>
      <c r="AS110" s="41">
        <v>12.335000000000001</v>
      </c>
      <c r="AT110" s="1">
        <v>469</v>
      </c>
      <c r="AU110" s="2">
        <v>1500</v>
      </c>
      <c r="AV110" s="2">
        <v>7525</v>
      </c>
      <c r="AW110" s="3">
        <v>12.548</v>
      </c>
      <c r="AX110" s="1">
        <v>589</v>
      </c>
      <c r="AY110" s="2">
        <v>2700</v>
      </c>
      <c r="AZ110" s="2">
        <v>7525</v>
      </c>
      <c r="BA110" s="3">
        <v>12.236000000000001</v>
      </c>
      <c r="BB110" s="1">
        <v>709</v>
      </c>
      <c r="BC110" s="2">
        <v>3200</v>
      </c>
      <c r="BD110" s="2">
        <v>7525</v>
      </c>
      <c r="BE110" s="47">
        <v>12.548</v>
      </c>
    </row>
    <row r="111" spans="21:57" x14ac:dyDescent="0.25">
      <c r="U111" s="1">
        <v>350</v>
      </c>
      <c r="V111" s="2">
        <v>1000</v>
      </c>
      <c r="W111" s="2">
        <v>7550</v>
      </c>
      <c r="X111">
        <v>12.324999999999999</v>
      </c>
      <c r="Y111" s="51">
        <f t="shared" si="18"/>
        <v>12.324999999999999</v>
      </c>
      <c r="Z111" s="1">
        <v>470</v>
      </c>
      <c r="AA111" s="2">
        <v>1500</v>
      </c>
      <c r="AB111" s="2">
        <v>7550</v>
      </c>
      <c r="AC111">
        <v>12.561999999999999</v>
      </c>
      <c r="AD111" s="51">
        <f t="shared" si="16"/>
        <v>12.323321999999999</v>
      </c>
      <c r="AE111" s="1">
        <v>590</v>
      </c>
      <c r="AF111" s="2">
        <v>2700</v>
      </c>
      <c r="AG111" s="2">
        <v>7550</v>
      </c>
      <c r="AH111">
        <v>12.260999999999999</v>
      </c>
      <c r="AI111" s="51">
        <f t="shared" si="17"/>
        <v>12.340999999999999</v>
      </c>
      <c r="AJ111" s="1">
        <v>710</v>
      </c>
      <c r="AK111" s="2">
        <v>3200</v>
      </c>
      <c r="AL111" s="2">
        <v>7550</v>
      </c>
      <c r="AM111">
        <v>12.542999999999999</v>
      </c>
      <c r="AN111" s="51">
        <f t="shared" si="19"/>
        <v>12.335765299999998</v>
      </c>
      <c r="AP111" s="32">
        <v>350</v>
      </c>
      <c r="AQ111" s="2">
        <v>1000</v>
      </c>
      <c r="AR111" s="2">
        <v>7550</v>
      </c>
      <c r="AS111" s="3">
        <v>12.305999999999999</v>
      </c>
      <c r="AT111" s="1">
        <v>470</v>
      </c>
      <c r="AU111" s="2">
        <v>1500</v>
      </c>
      <c r="AV111" s="2">
        <v>7550</v>
      </c>
      <c r="AW111" s="41">
        <v>12.538</v>
      </c>
      <c r="AX111" s="1">
        <v>590</v>
      </c>
      <c r="AY111" s="2">
        <v>2700</v>
      </c>
      <c r="AZ111" s="2">
        <v>7550</v>
      </c>
      <c r="BA111" s="41">
        <v>12.222</v>
      </c>
      <c r="BB111" s="1">
        <v>710</v>
      </c>
      <c r="BC111" s="2">
        <v>3200</v>
      </c>
      <c r="BD111" s="2">
        <v>7550</v>
      </c>
      <c r="BE111" s="47">
        <v>12.538</v>
      </c>
    </row>
    <row r="112" spans="21:57" x14ac:dyDescent="0.25">
      <c r="U112" s="1">
        <v>351</v>
      </c>
      <c r="V112" s="2">
        <v>1000</v>
      </c>
      <c r="W112" s="2">
        <v>7575</v>
      </c>
      <c r="X112">
        <v>12.305999999999999</v>
      </c>
      <c r="Y112" s="51">
        <f t="shared" si="18"/>
        <v>12.305999999999999</v>
      </c>
      <c r="Z112" s="1">
        <v>471</v>
      </c>
      <c r="AA112" s="2">
        <v>1500</v>
      </c>
      <c r="AB112" s="2">
        <v>7575</v>
      </c>
      <c r="AC112">
        <v>12.561999999999999</v>
      </c>
      <c r="AD112" s="51">
        <f t="shared" si="16"/>
        <v>12.323321999999999</v>
      </c>
      <c r="AE112" s="1">
        <v>591</v>
      </c>
      <c r="AF112" s="2">
        <v>2700</v>
      </c>
      <c r="AG112" s="2">
        <v>7575</v>
      </c>
      <c r="AH112">
        <v>12.231999999999999</v>
      </c>
      <c r="AI112" s="51">
        <f t="shared" si="17"/>
        <v>12.311999999999999</v>
      </c>
      <c r="AJ112" s="1">
        <v>711</v>
      </c>
      <c r="AK112" s="2">
        <v>3200</v>
      </c>
      <c r="AL112" s="2">
        <v>7575</v>
      </c>
      <c r="AM112">
        <v>12.518000000000001</v>
      </c>
      <c r="AN112" s="51">
        <f t="shared" si="19"/>
        <v>12.3113378</v>
      </c>
      <c r="AP112" s="32">
        <v>351</v>
      </c>
      <c r="AQ112" s="2">
        <v>1000</v>
      </c>
      <c r="AR112" s="2">
        <v>7575</v>
      </c>
      <c r="AS112" s="3">
        <v>12.311</v>
      </c>
      <c r="AT112" s="1">
        <v>471</v>
      </c>
      <c r="AU112" s="2">
        <v>1500</v>
      </c>
      <c r="AV112" s="2">
        <v>7575</v>
      </c>
      <c r="AW112" s="3">
        <v>12.552</v>
      </c>
      <c r="AX112" s="1">
        <v>591</v>
      </c>
      <c r="AY112" s="2">
        <v>2700</v>
      </c>
      <c r="AZ112" s="2">
        <v>7575</v>
      </c>
      <c r="BA112" s="3">
        <v>12.241</v>
      </c>
      <c r="BB112" s="1">
        <v>711</v>
      </c>
      <c r="BC112" s="2">
        <v>3200</v>
      </c>
      <c r="BD112" s="2">
        <v>7575</v>
      </c>
      <c r="BE112" s="48">
        <v>12.523</v>
      </c>
    </row>
    <row r="113" spans="21:57" x14ac:dyDescent="0.25">
      <c r="U113" s="1">
        <v>352</v>
      </c>
      <c r="V113" s="2">
        <v>1000</v>
      </c>
      <c r="W113" s="2">
        <v>7600</v>
      </c>
      <c r="X113">
        <v>12.33</v>
      </c>
      <c r="Y113" s="51">
        <f t="shared" si="18"/>
        <v>12.33</v>
      </c>
      <c r="Z113" s="1">
        <v>472</v>
      </c>
      <c r="AA113" s="2">
        <v>1500</v>
      </c>
      <c r="AB113" s="2">
        <v>7600</v>
      </c>
      <c r="AC113">
        <v>12.552</v>
      </c>
      <c r="AD113" s="51">
        <f t="shared" si="16"/>
        <v>12.313511999999999</v>
      </c>
      <c r="AE113" s="1">
        <v>592</v>
      </c>
      <c r="AF113" s="2">
        <v>2700</v>
      </c>
      <c r="AG113" s="2">
        <v>7600</v>
      </c>
      <c r="AH113">
        <v>12.241</v>
      </c>
      <c r="AI113" s="51">
        <f t="shared" si="17"/>
        <v>12.321</v>
      </c>
      <c r="AJ113" s="1">
        <v>712</v>
      </c>
      <c r="AK113" s="2">
        <v>3200</v>
      </c>
      <c r="AL113" s="2">
        <v>7600</v>
      </c>
      <c r="AM113">
        <v>12.542999999999999</v>
      </c>
      <c r="AN113" s="51">
        <f t="shared" si="19"/>
        <v>12.335765299999998</v>
      </c>
      <c r="AP113" s="32">
        <v>352</v>
      </c>
      <c r="AQ113" s="2">
        <v>1000</v>
      </c>
      <c r="AR113" s="2">
        <v>7600</v>
      </c>
      <c r="AS113" s="3">
        <v>12.315</v>
      </c>
      <c r="AT113" s="1">
        <v>472</v>
      </c>
      <c r="AU113" s="2">
        <v>1500</v>
      </c>
      <c r="AV113" s="2">
        <v>7600</v>
      </c>
      <c r="AW113" s="3">
        <v>12.557</v>
      </c>
      <c r="AX113" s="1">
        <v>592</v>
      </c>
      <c r="AY113" s="2">
        <v>2700</v>
      </c>
      <c r="AZ113" s="2">
        <v>7600</v>
      </c>
      <c r="BA113" s="3">
        <v>12.231999999999999</v>
      </c>
      <c r="BB113" s="1">
        <v>712</v>
      </c>
      <c r="BC113" s="2">
        <v>3200</v>
      </c>
      <c r="BD113" s="2">
        <v>7600</v>
      </c>
      <c r="BE113" s="48">
        <v>12.532999999999999</v>
      </c>
    </row>
    <row r="114" spans="21:57" x14ac:dyDescent="0.25">
      <c r="U114" s="1">
        <v>353</v>
      </c>
      <c r="V114" s="2">
        <v>1000</v>
      </c>
      <c r="W114" s="2">
        <v>7625</v>
      </c>
      <c r="X114">
        <v>12.324999999999999</v>
      </c>
      <c r="Y114" s="51">
        <f t="shared" si="18"/>
        <v>12.324999999999999</v>
      </c>
      <c r="Z114" s="1">
        <v>473</v>
      </c>
      <c r="AA114" s="2">
        <v>1500</v>
      </c>
      <c r="AB114" s="2">
        <v>7625</v>
      </c>
      <c r="AC114">
        <v>12.557</v>
      </c>
      <c r="AD114" s="51">
        <f t="shared" si="16"/>
        <v>12.318417</v>
      </c>
      <c r="AE114" s="1">
        <v>593</v>
      </c>
      <c r="AF114" s="2">
        <v>2700</v>
      </c>
      <c r="AG114" s="2">
        <v>7625</v>
      </c>
      <c r="AH114">
        <v>12.241</v>
      </c>
      <c r="AI114" s="51">
        <f t="shared" si="17"/>
        <v>12.321</v>
      </c>
      <c r="AJ114" s="1">
        <v>713</v>
      </c>
      <c r="AK114" s="2">
        <v>3200</v>
      </c>
      <c r="AL114" s="2">
        <v>7625</v>
      </c>
      <c r="AM114">
        <v>12.503</v>
      </c>
      <c r="AN114" s="51">
        <f t="shared" si="19"/>
        <v>12.296681299999999</v>
      </c>
      <c r="AP114" s="32">
        <v>353</v>
      </c>
      <c r="AQ114" s="2">
        <v>1000</v>
      </c>
      <c r="AR114" s="2">
        <v>7625</v>
      </c>
      <c r="AS114" s="3">
        <v>12.315</v>
      </c>
      <c r="AT114" s="1">
        <v>473</v>
      </c>
      <c r="AU114" s="2">
        <v>1500</v>
      </c>
      <c r="AV114" s="2">
        <v>7625</v>
      </c>
      <c r="AW114" s="3">
        <v>12.561999999999999</v>
      </c>
      <c r="AX114" s="1">
        <v>593</v>
      </c>
      <c r="AY114" s="2">
        <v>2700</v>
      </c>
      <c r="AZ114" s="2">
        <v>7625</v>
      </c>
      <c r="BA114" s="3">
        <v>12.236000000000001</v>
      </c>
      <c r="BB114" s="1">
        <v>713</v>
      </c>
      <c r="BC114" s="2">
        <v>3200</v>
      </c>
      <c r="BD114" s="2">
        <v>7625</v>
      </c>
      <c r="BE114" s="48">
        <v>12.518000000000001</v>
      </c>
    </row>
    <row r="115" spans="21:57" x14ac:dyDescent="0.25">
      <c r="U115" s="1">
        <v>354</v>
      </c>
      <c r="V115" s="2">
        <v>1000</v>
      </c>
      <c r="W115" s="2">
        <v>7650</v>
      </c>
      <c r="X115">
        <v>12.345000000000001</v>
      </c>
      <c r="Y115" s="51">
        <f t="shared" si="18"/>
        <v>12.345000000000001</v>
      </c>
      <c r="Z115" s="1">
        <v>474</v>
      </c>
      <c r="AA115" s="2">
        <v>1500</v>
      </c>
      <c r="AB115" s="2">
        <v>7650</v>
      </c>
      <c r="AC115">
        <v>12.567</v>
      </c>
      <c r="AD115" s="51">
        <f t="shared" si="16"/>
        <v>12.328227</v>
      </c>
      <c r="AE115" s="1">
        <v>594</v>
      </c>
      <c r="AF115" s="2">
        <v>2700</v>
      </c>
      <c r="AG115" s="2">
        <v>7650</v>
      </c>
      <c r="AH115">
        <v>12.246</v>
      </c>
      <c r="AI115" s="51">
        <f t="shared" si="17"/>
        <v>12.326000000000001</v>
      </c>
      <c r="AJ115" s="1">
        <v>714</v>
      </c>
      <c r="AK115" s="2">
        <v>3200</v>
      </c>
      <c r="AL115" s="2">
        <v>7650</v>
      </c>
      <c r="AM115">
        <v>12.532999999999999</v>
      </c>
      <c r="AN115" s="51">
        <f t="shared" si="19"/>
        <v>12.3259943</v>
      </c>
      <c r="AP115" s="32">
        <v>354</v>
      </c>
      <c r="AQ115" s="2">
        <v>1000</v>
      </c>
      <c r="AR115" s="2">
        <v>7650</v>
      </c>
      <c r="AS115" s="3">
        <v>12.301</v>
      </c>
      <c r="AT115" s="1">
        <v>474</v>
      </c>
      <c r="AU115" s="2">
        <v>1500</v>
      </c>
      <c r="AV115" s="2">
        <v>7650</v>
      </c>
      <c r="AW115" s="3">
        <v>12.557</v>
      </c>
      <c r="AX115" s="1">
        <v>594</v>
      </c>
      <c r="AY115" s="2">
        <v>2700</v>
      </c>
      <c r="AZ115" s="2">
        <v>7650</v>
      </c>
      <c r="BA115" s="3">
        <v>12.241</v>
      </c>
      <c r="BB115" s="1">
        <v>714</v>
      </c>
      <c r="BC115" s="2">
        <v>3200</v>
      </c>
      <c r="BD115" s="2">
        <v>7650</v>
      </c>
      <c r="BE115" s="47">
        <v>12.507999999999999</v>
      </c>
    </row>
    <row r="116" spans="21:57" x14ac:dyDescent="0.25">
      <c r="U116" s="1">
        <v>355</v>
      </c>
      <c r="V116" s="2">
        <v>1000</v>
      </c>
      <c r="W116" s="2">
        <v>7675</v>
      </c>
      <c r="X116">
        <v>12.355</v>
      </c>
      <c r="Y116" s="51">
        <f t="shared" si="18"/>
        <v>12.355</v>
      </c>
      <c r="Z116" s="1">
        <v>475</v>
      </c>
      <c r="AA116" s="2">
        <v>1500</v>
      </c>
      <c r="AB116" s="2">
        <v>7675</v>
      </c>
      <c r="AC116">
        <v>12.561999999999999</v>
      </c>
      <c r="AD116" s="51">
        <f t="shared" si="16"/>
        <v>12.323321999999999</v>
      </c>
      <c r="AE116" s="1">
        <v>595</v>
      </c>
      <c r="AF116" s="2">
        <v>2700</v>
      </c>
      <c r="AG116" s="2">
        <v>7675</v>
      </c>
      <c r="AH116">
        <v>12.231999999999999</v>
      </c>
      <c r="AI116" s="51">
        <f t="shared" si="17"/>
        <v>12.311999999999999</v>
      </c>
      <c r="AJ116" s="1">
        <v>715</v>
      </c>
      <c r="AK116" s="2">
        <v>3200</v>
      </c>
      <c r="AL116" s="2">
        <v>7675</v>
      </c>
      <c r="AM116">
        <v>12.552</v>
      </c>
      <c r="AN116" s="51">
        <f t="shared" si="19"/>
        <v>12.344559199999999</v>
      </c>
      <c r="AP116" s="32">
        <v>355</v>
      </c>
      <c r="AQ116" s="2">
        <v>1000</v>
      </c>
      <c r="AR116" s="2">
        <v>7675</v>
      </c>
      <c r="AS116" s="3">
        <v>12.324999999999999</v>
      </c>
      <c r="AT116" s="1">
        <v>475</v>
      </c>
      <c r="AU116" s="2">
        <v>1500</v>
      </c>
      <c r="AV116" s="2">
        <v>7675</v>
      </c>
      <c r="AW116" s="41">
        <v>12.567</v>
      </c>
      <c r="AX116" s="1">
        <v>595</v>
      </c>
      <c r="AY116" s="2">
        <v>2700</v>
      </c>
      <c r="AZ116" s="2">
        <v>7675</v>
      </c>
      <c r="BA116" s="3">
        <v>12.241</v>
      </c>
      <c r="BB116" s="1">
        <v>715</v>
      </c>
      <c r="BC116" s="2">
        <v>3200</v>
      </c>
      <c r="BD116" s="2">
        <v>7675</v>
      </c>
      <c r="BE116" s="47">
        <v>12.488</v>
      </c>
    </row>
    <row r="117" spans="21:57" x14ac:dyDescent="0.25">
      <c r="U117" s="1">
        <v>356</v>
      </c>
      <c r="V117" s="2">
        <v>1000</v>
      </c>
      <c r="W117" s="2">
        <v>7700</v>
      </c>
      <c r="X117">
        <v>12.315</v>
      </c>
      <c r="Y117" s="51">
        <f t="shared" si="18"/>
        <v>12.315</v>
      </c>
      <c r="Z117" s="1">
        <v>476</v>
      </c>
      <c r="AA117" s="2">
        <v>1500</v>
      </c>
      <c r="AB117" s="2">
        <v>7700</v>
      </c>
      <c r="AC117">
        <v>12.571999999999999</v>
      </c>
      <c r="AD117" s="51">
        <f t="shared" si="16"/>
        <v>12.333131999999999</v>
      </c>
      <c r="AE117" s="1">
        <v>596</v>
      </c>
      <c r="AF117" s="2">
        <v>2700</v>
      </c>
      <c r="AG117" s="2">
        <v>7700</v>
      </c>
      <c r="AH117">
        <v>12.241</v>
      </c>
      <c r="AI117" s="51">
        <f t="shared" si="17"/>
        <v>12.321</v>
      </c>
      <c r="AJ117" s="1">
        <v>716</v>
      </c>
      <c r="AK117" s="2">
        <v>3200</v>
      </c>
      <c r="AL117" s="2">
        <v>7700</v>
      </c>
      <c r="AM117">
        <v>12.493</v>
      </c>
      <c r="AN117" s="51">
        <f t="shared" si="19"/>
        <v>12.286910300000001</v>
      </c>
      <c r="AP117" s="32">
        <v>356</v>
      </c>
      <c r="AQ117" s="2">
        <v>1000</v>
      </c>
      <c r="AR117" s="2">
        <v>7700</v>
      </c>
      <c r="AS117" s="41">
        <v>12.295999999999999</v>
      </c>
      <c r="AT117" s="1">
        <v>476</v>
      </c>
      <c r="AU117" s="2">
        <v>1500</v>
      </c>
      <c r="AV117" s="2">
        <v>7700</v>
      </c>
      <c r="AW117" s="3">
        <v>12.548</v>
      </c>
      <c r="AX117" s="1">
        <v>596</v>
      </c>
      <c r="AY117" s="2">
        <v>2700</v>
      </c>
      <c r="AZ117" s="2">
        <v>7700</v>
      </c>
      <c r="BA117" s="41">
        <v>12.250999999999999</v>
      </c>
      <c r="BB117" s="1">
        <v>716</v>
      </c>
      <c r="BC117" s="2">
        <v>3200</v>
      </c>
      <c r="BD117" s="2">
        <v>7700</v>
      </c>
      <c r="BE117" s="48">
        <v>12.528</v>
      </c>
    </row>
    <row r="118" spans="21:57" x14ac:dyDescent="0.25">
      <c r="U118" s="1">
        <v>357</v>
      </c>
      <c r="V118" s="2">
        <v>1000</v>
      </c>
      <c r="W118" s="2">
        <v>7725</v>
      </c>
      <c r="X118">
        <v>12.34</v>
      </c>
      <c r="Y118" s="51">
        <f t="shared" si="18"/>
        <v>12.34</v>
      </c>
      <c r="Z118" s="1">
        <v>477</v>
      </c>
      <c r="AA118" s="2">
        <v>1500</v>
      </c>
      <c r="AB118" s="2">
        <v>7725</v>
      </c>
      <c r="AC118">
        <v>12.567</v>
      </c>
      <c r="AD118" s="51">
        <f t="shared" si="16"/>
        <v>12.328227</v>
      </c>
      <c r="AE118" s="1">
        <v>597</v>
      </c>
      <c r="AF118" s="2">
        <v>2700</v>
      </c>
      <c r="AG118" s="2">
        <v>7725</v>
      </c>
      <c r="AH118">
        <v>12.231999999999999</v>
      </c>
      <c r="AI118" s="51">
        <f t="shared" si="17"/>
        <v>12.311999999999999</v>
      </c>
      <c r="AJ118" s="1">
        <v>717</v>
      </c>
      <c r="AK118" s="2">
        <v>3200</v>
      </c>
      <c r="AL118" s="2">
        <v>7725</v>
      </c>
      <c r="AM118">
        <v>12.518000000000001</v>
      </c>
      <c r="AN118" s="51">
        <f t="shared" si="19"/>
        <v>12.3113378</v>
      </c>
      <c r="AP118" s="32">
        <v>357</v>
      </c>
      <c r="AQ118" s="2">
        <v>1000</v>
      </c>
      <c r="AR118" s="2">
        <v>7725</v>
      </c>
      <c r="AS118" s="3">
        <v>12.311</v>
      </c>
      <c r="AT118" s="1">
        <v>477</v>
      </c>
      <c r="AU118" s="2">
        <v>1500</v>
      </c>
      <c r="AV118" s="2">
        <v>7725</v>
      </c>
      <c r="AW118" s="3">
        <v>12.561999999999999</v>
      </c>
      <c r="AX118" s="1">
        <v>597</v>
      </c>
      <c r="AY118" s="2">
        <v>2700</v>
      </c>
      <c r="AZ118" s="2">
        <v>7725</v>
      </c>
      <c r="BA118" s="3">
        <v>12.241</v>
      </c>
      <c r="BB118" s="1">
        <v>717</v>
      </c>
      <c r="BC118" s="2">
        <v>3200</v>
      </c>
      <c r="BD118" s="2">
        <v>7725</v>
      </c>
      <c r="BE118" s="47">
        <v>12.538</v>
      </c>
    </row>
    <row r="119" spans="21:57" x14ac:dyDescent="0.25">
      <c r="U119" s="1">
        <v>358</v>
      </c>
      <c r="V119" s="2">
        <v>1000</v>
      </c>
      <c r="W119" s="2">
        <v>7750</v>
      </c>
      <c r="X119">
        <v>12.345000000000001</v>
      </c>
      <c r="Y119" s="51">
        <f t="shared" si="18"/>
        <v>12.345000000000001</v>
      </c>
      <c r="Z119" s="1">
        <v>478</v>
      </c>
      <c r="AA119" s="2">
        <v>1500</v>
      </c>
      <c r="AB119" s="2">
        <v>7750</v>
      </c>
      <c r="AC119">
        <v>12.577</v>
      </c>
      <c r="AD119" s="51">
        <f t="shared" si="16"/>
        <v>12.338037</v>
      </c>
      <c r="AE119" s="1">
        <v>598</v>
      </c>
      <c r="AF119" s="2">
        <v>2700</v>
      </c>
      <c r="AG119" s="2">
        <v>7750</v>
      </c>
      <c r="AH119">
        <v>12.266</v>
      </c>
      <c r="AI119" s="51">
        <f t="shared" si="17"/>
        <v>12.346</v>
      </c>
      <c r="AJ119" s="1">
        <v>718</v>
      </c>
      <c r="AK119" s="2">
        <v>3200</v>
      </c>
      <c r="AL119" s="2">
        <v>7750</v>
      </c>
      <c r="AM119">
        <v>12.518000000000001</v>
      </c>
      <c r="AN119" s="51">
        <f t="shared" si="19"/>
        <v>12.3113378</v>
      </c>
      <c r="AP119" s="32">
        <v>358</v>
      </c>
      <c r="AQ119" s="2">
        <v>1000</v>
      </c>
      <c r="AR119" s="2">
        <v>7750</v>
      </c>
      <c r="AS119" s="3">
        <v>12.32</v>
      </c>
      <c r="AT119" s="1">
        <v>478</v>
      </c>
      <c r="AU119" s="2">
        <v>1500</v>
      </c>
      <c r="AV119" s="2">
        <v>7750</v>
      </c>
      <c r="AW119" s="3">
        <v>12.548</v>
      </c>
      <c r="AX119" s="1">
        <v>598</v>
      </c>
      <c r="AY119" s="2">
        <v>2700</v>
      </c>
      <c r="AZ119" s="2">
        <v>7750</v>
      </c>
      <c r="BA119" s="3">
        <v>12.227</v>
      </c>
      <c r="BB119" s="1">
        <v>718</v>
      </c>
      <c r="BC119" s="2">
        <v>3200</v>
      </c>
      <c r="BD119" s="2">
        <v>7750</v>
      </c>
      <c r="BE119" s="47">
        <v>12.542999999999999</v>
      </c>
    </row>
    <row r="120" spans="21:57" x14ac:dyDescent="0.25">
      <c r="U120" s="21">
        <v>359</v>
      </c>
      <c r="V120" s="22">
        <v>1000</v>
      </c>
      <c r="W120" s="22">
        <v>7775</v>
      </c>
      <c r="X120">
        <v>12.34</v>
      </c>
      <c r="Y120" s="52">
        <f t="shared" si="18"/>
        <v>12.34</v>
      </c>
      <c r="Z120" s="21">
        <v>479</v>
      </c>
      <c r="AA120" s="22">
        <v>1500</v>
      </c>
      <c r="AB120" s="22">
        <v>7775</v>
      </c>
      <c r="AC120">
        <v>12.567</v>
      </c>
      <c r="AD120" s="52">
        <f t="shared" si="16"/>
        <v>12.328227</v>
      </c>
      <c r="AE120" s="21">
        <v>599</v>
      </c>
      <c r="AF120" s="22">
        <v>2700</v>
      </c>
      <c r="AG120" s="22">
        <v>7775</v>
      </c>
      <c r="AH120">
        <v>12.236000000000001</v>
      </c>
      <c r="AI120" s="52">
        <f t="shared" si="17"/>
        <v>12.316000000000001</v>
      </c>
      <c r="AJ120" s="21">
        <v>719</v>
      </c>
      <c r="AK120" s="22">
        <v>3200</v>
      </c>
      <c r="AL120" s="22">
        <v>7775</v>
      </c>
      <c r="AM120">
        <v>12.507999999999999</v>
      </c>
      <c r="AN120" s="52">
        <f t="shared" si="19"/>
        <v>12.301566799999998</v>
      </c>
      <c r="AP120" s="32">
        <v>359</v>
      </c>
      <c r="AQ120" s="2">
        <v>1000</v>
      </c>
      <c r="AR120" s="2">
        <v>7775</v>
      </c>
      <c r="AS120" s="3">
        <v>12.324999999999999</v>
      </c>
      <c r="AT120" s="1">
        <v>479</v>
      </c>
      <c r="AU120" s="2">
        <v>1500</v>
      </c>
      <c r="AV120" s="2">
        <v>7775</v>
      </c>
      <c r="AW120" s="3">
        <v>12.552</v>
      </c>
      <c r="AX120" s="1">
        <v>599</v>
      </c>
      <c r="AY120" s="2">
        <v>2700</v>
      </c>
      <c r="AZ120" s="2">
        <v>7775</v>
      </c>
      <c r="BA120" s="41">
        <v>12.207000000000001</v>
      </c>
      <c r="BB120" s="1">
        <v>719</v>
      </c>
      <c r="BC120" s="2">
        <v>3200</v>
      </c>
      <c r="BD120" s="2">
        <v>7775</v>
      </c>
      <c r="BE120" s="47">
        <v>12.507999999999999</v>
      </c>
    </row>
    <row r="121" spans="21:57" ht="17.25" thickBot="1" x14ac:dyDescent="0.3">
      <c r="U121" s="1">
        <v>360</v>
      </c>
      <c r="V121" s="2">
        <v>1000</v>
      </c>
      <c r="W121" s="2">
        <v>7800</v>
      </c>
      <c r="X121">
        <v>12.345000000000001</v>
      </c>
      <c r="Y121" s="51">
        <f t="shared" si="18"/>
        <v>12.345000000000001</v>
      </c>
      <c r="Z121" s="1">
        <v>480</v>
      </c>
      <c r="AA121" s="2">
        <v>1500</v>
      </c>
      <c r="AB121" s="2">
        <v>7800</v>
      </c>
      <c r="AC121">
        <v>12.582000000000001</v>
      </c>
      <c r="AD121" s="51">
        <f t="shared" si="16"/>
        <v>12.342942000000001</v>
      </c>
      <c r="AE121" s="1">
        <v>600</v>
      </c>
      <c r="AF121" s="2">
        <v>2700</v>
      </c>
      <c r="AG121" s="2">
        <v>7800</v>
      </c>
      <c r="AH121">
        <v>12.260999999999999</v>
      </c>
      <c r="AI121" s="51">
        <f t="shared" si="17"/>
        <v>12.340999999999999</v>
      </c>
      <c r="AJ121" s="1">
        <v>720</v>
      </c>
      <c r="AK121" s="2">
        <v>3200</v>
      </c>
      <c r="AL121" s="2">
        <v>7800</v>
      </c>
      <c r="AM121">
        <v>12.542999999999999</v>
      </c>
      <c r="AN121" s="51">
        <f t="shared" si="19"/>
        <v>12.335765299999998</v>
      </c>
      <c r="AP121" s="33">
        <v>360</v>
      </c>
      <c r="AQ121" s="34">
        <v>1000</v>
      </c>
      <c r="AR121" s="34">
        <v>7800</v>
      </c>
      <c r="AS121" s="39">
        <v>12.311</v>
      </c>
      <c r="AT121" s="36">
        <v>480</v>
      </c>
      <c r="AU121" s="34">
        <v>1500</v>
      </c>
      <c r="AV121" s="34">
        <v>7800</v>
      </c>
      <c r="AW121" s="39">
        <v>12.542999999999999</v>
      </c>
      <c r="AX121" s="36">
        <v>600</v>
      </c>
      <c r="AY121" s="34">
        <v>2700</v>
      </c>
      <c r="AZ121" s="34">
        <v>7800</v>
      </c>
      <c r="BA121" s="43">
        <v>12.260999999999999</v>
      </c>
      <c r="BB121" s="36">
        <v>720</v>
      </c>
      <c r="BC121" s="34">
        <v>3200</v>
      </c>
      <c r="BD121" s="34">
        <v>7800</v>
      </c>
      <c r="BE121" s="49">
        <v>12.523</v>
      </c>
    </row>
    <row r="122" spans="21:57" ht="17.25" thickTop="1" x14ac:dyDescent="0.25"/>
  </sheetData>
  <phoneticPr fontId="18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8C19-D4C4-4203-BAA2-4BDBECB18BBD}">
  <dimension ref="A1:AS61"/>
  <sheetViews>
    <sheetView topLeftCell="M1" zoomScale="85" zoomScaleNormal="85" workbookViewId="0">
      <selection activeCell="AT20" sqref="AT20"/>
    </sheetView>
  </sheetViews>
  <sheetFormatPr defaultRowHeight="16.5" x14ac:dyDescent="0.25"/>
  <cols>
    <col min="1" max="1" width="3.5" bestFit="1" customWidth="1"/>
    <col min="2" max="2" width="5.5" bestFit="1" customWidth="1"/>
    <col min="3" max="3" width="7.5" bestFit="1" customWidth="1"/>
    <col min="4" max="4" width="7.5" customWidth="1"/>
    <col min="5" max="5" width="4.5" bestFit="1" customWidth="1"/>
    <col min="6" max="6" width="5.5" bestFit="1" customWidth="1"/>
    <col min="7" max="7" width="7.5" bestFit="1" customWidth="1"/>
    <col min="8" max="8" width="7.5" customWidth="1"/>
    <col min="9" max="9" width="4.5" bestFit="1" customWidth="1"/>
    <col min="10" max="10" width="5.5" bestFit="1" customWidth="1"/>
    <col min="11" max="11" width="7.5" bestFit="1" customWidth="1"/>
    <col min="12" max="12" width="7.5" customWidth="1"/>
    <col min="13" max="13" width="4.5" bestFit="1" customWidth="1"/>
    <col min="14" max="14" width="5.5" bestFit="1" customWidth="1"/>
    <col min="15" max="15" width="7.5" bestFit="1" customWidth="1"/>
    <col min="16" max="16" width="7.5" customWidth="1"/>
    <col min="17" max="17" width="4.5" bestFit="1" customWidth="1"/>
    <col min="18" max="18" width="6.25" customWidth="1"/>
    <col min="19" max="19" width="7.5" bestFit="1" customWidth="1"/>
    <col min="20" max="20" width="7.5" customWidth="1"/>
    <col min="21" max="21" width="4.5" bestFit="1" customWidth="1"/>
    <col min="22" max="22" width="6.375" customWidth="1"/>
    <col min="23" max="23" width="7.5" bestFit="1" customWidth="1"/>
    <col min="24" max="24" width="7.5" customWidth="1"/>
    <col min="25" max="25" width="4.5" bestFit="1" customWidth="1"/>
    <col min="26" max="26" width="6.875" customWidth="1"/>
    <col min="27" max="27" width="7.5" bestFit="1" customWidth="1"/>
    <col min="28" max="28" width="7.5" customWidth="1"/>
    <col min="29" max="29" width="4.5" bestFit="1" customWidth="1"/>
    <col min="30" max="30" width="6.875" customWidth="1"/>
    <col min="31" max="31" width="7.5" bestFit="1" customWidth="1"/>
    <col min="32" max="32" width="7.5" customWidth="1"/>
    <col min="34" max="34" width="9" style="5"/>
    <col min="35" max="35" width="10.125" style="5" bestFit="1" customWidth="1"/>
    <col min="36" max="37" width="9" style="5"/>
    <col min="38" max="38" width="4" style="5" customWidth="1"/>
    <col min="39" max="42" width="9" style="5"/>
    <col min="49" max="49" width="8.875" customWidth="1"/>
  </cols>
  <sheetData>
    <row r="1" spans="1:43" x14ac:dyDescent="0.25">
      <c r="D1">
        <v>1.0009999999999999</v>
      </c>
      <c r="G1">
        <v>0.98399999999999999</v>
      </c>
      <c r="H1">
        <v>0.98099999999999998</v>
      </c>
      <c r="L1">
        <v>1.002</v>
      </c>
      <c r="O1">
        <v>0.98099999999999998</v>
      </c>
      <c r="P1">
        <v>0.97709999999999997</v>
      </c>
      <c r="R1">
        <v>1.0009999999999999</v>
      </c>
      <c r="V1">
        <v>0.98399999999999999</v>
      </c>
      <c r="X1">
        <v>0.98099999999999998</v>
      </c>
      <c r="Z1">
        <v>1.002</v>
      </c>
      <c r="AA1">
        <v>0.08</v>
      </c>
      <c r="AD1">
        <v>0.98099999999999998</v>
      </c>
      <c r="AE1">
        <v>0.08</v>
      </c>
      <c r="AF1">
        <v>0.97709999999999997</v>
      </c>
    </row>
    <row r="2" spans="1:43" ht="17.25" thickBot="1" x14ac:dyDescent="0.3">
      <c r="A2" s="1">
        <v>1</v>
      </c>
      <c r="B2" s="2">
        <v>50</v>
      </c>
      <c r="C2" s="2">
        <v>12.345000000000001</v>
      </c>
      <c r="D2" s="51">
        <f>C2*1</f>
        <v>12.345000000000001</v>
      </c>
      <c r="E2" s="1">
        <v>61</v>
      </c>
      <c r="F2" s="2">
        <v>50</v>
      </c>
      <c r="G2" s="2">
        <v>12.507999999999999</v>
      </c>
      <c r="H2" s="51">
        <f t="shared" ref="H2:H13" si="0">G2*$H$1</f>
        <v>12.270347999999998</v>
      </c>
      <c r="I2" s="1">
        <v>121</v>
      </c>
      <c r="J2" s="2">
        <v>50</v>
      </c>
      <c r="K2" s="2">
        <v>12.295999999999999</v>
      </c>
      <c r="L2" s="51">
        <f>K2+0.08</f>
        <v>12.375999999999999</v>
      </c>
      <c r="M2" s="1">
        <v>181</v>
      </c>
      <c r="N2" s="2">
        <v>50</v>
      </c>
      <c r="O2" s="2">
        <v>12.497999999999999</v>
      </c>
      <c r="P2" s="51">
        <f>O2*$P$1+0.08</f>
        <v>12.291795799999999</v>
      </c>
      <c r="Q2" s="1">
        <v>241</v>
      </c>
      <c r="R2" s="2">
        <v>7100</v>
      </c>
      <c r="S2" s="2">
        <v>12.71</v>
      </c>
      <c r="T2" s="51">
        <f t="shared" ref="T2:T33" si="1">S2*$R$1</f>
        <v>12.722709999999999</v>
      </c>
      <c r="U2" s="1">
        <v>361</v>
      </c>
      <c r="V2" s="2">
        <v>7100</v>
      </c>
      <c r="W2" s="2">
        <v>12.903</v>
      </c>
      <c r="X2" s="51">
        <f t="shared" ref="X2:X33" si="2">W2*$V$1</f>
        <v>12.696552000000001</v>
      </c>
      <c r="Y2" s="1">
        <v>481</v>
      </c>
      <c r="Z2" s="2">
        <v>7100</v>
      </c>
      <c r="AA2" s="2">
        <v>12.676</v>
      </c>
      <c r="AB2" s="51">
        <f t="shared" ref="AB2:AB33" si="3">AA2*$Z$1+$AA$1</f>
        <v>12.781352</v>
      </c>
      <c r="AC2" s="1">
        <v>601</v>
      </c>
      <c r="AD2" s="2">
        <v>7100</v>
      </c>
      <c r="AE2" s="2">
        <v>12.898</v>
      </c>
      <c r="AF2" s="51">
        <f t="shared" ref="AF2:AF33" si="4">AE2*$AD$1+$AE$1</f>
        <v>12.732937999999999</v>
      </c>
    </row>
    <row r="3" spans="1:43" x14ac:dyDescent="0.25">
      <c r="A3" s="1">
        <v>2</v>
      </c>
      <c r="B3" s="2">
        <v>100</v>
      </c>
      <c r="C3" s="2">
        <v>12.345000000000001</v>
      </c>
      <c r="D3" s="51">
        <f t="shared" ref="D3:D13" si="5">C3*1</f>
        <v>12.345000000000001</v>
      </c>
      <c r="E3" s="1">
        <v>62</v>
      </c>
      <c r="F3" s="2">
        <v>100</v>
      </c>
      <c r="G3" s="2">
        <v>12.538</v>
      </c>
      <c r="H3" s="51">
        <f t="shared" si="0"/>
        <v>12.299778</v>
      </c>
      <c r="I3" s="1">
        <v>122</v>
      </c>
      <c r="J3" s="2">
        <v>100</v>
      </c>
      <c r="K3" s="2">
        <v>12.34</v>
      </c>
      <c r="L3" s="51">
        <f t="shared" ref="L3:L12" si="6">K3+0.08</f>
        <v>12.42</v>
      </c>
      <c r="M3" s="1">
        <v>182</v>
      </c>
      <c r="N3" s="2">
        <v>100</v>
      </c>
      <c r="O3" s="2">
        <v>12.552</v>
      </c>
      <c r="P3" s="51">
        <f t="shared" ref="P3:P12" si="7">O3*$P$1+0.08</f>
        <v>12.344559199999999</v>
      </c>
      <c r="Q3" s="1">
        <v>242</v>
      </c>
      <c r="R3" s="2">
        <v>7150</v>
      </c>
      <c r="S3" s="2">
        <v>12.72</v>
      </c>
      <c r="T3" s="51">
        <f t="shared" si="1"/>
        <v>12.732719999999999</v>
      </c>
      <c r="U3" s="1">
        <v>362</v>
      </c>
      <c r="V3" s="2">
        <v>7150</v>
      </c>
      <c r="W3" s="2">
        <v>12.893000000000001</v>
      </c>
      <c r="X3" s="51">
        <f t="shared" si="2"/>
        <v>12.686712</v>
      </c>
      <c r="Y3" s="1">
        <v>482</v>
      </c>
      <c r="Z3" s="2">
        <v>7150</v>
      </c>
      <c r="AA3" s="2">
        <v>12.670999999999999</v>
      </c>
      <c r="AB3" s="51">
        <f t="shared" si="3"/>
        <v>12.776342</v>
      </c>
      <c r="AC3" s="1">
        <v>602</v>
      </c>
      <c r="AD3" s="2">
        <v>7150</v>
      </c>
      <c r="AE3" s="2">
        <v>12.903</v>
      </c>
      <c r="AF3" s="51">
        <f t="shared" si="4"/>
        <v>12.737843</v>
      </c>
      <c r="AH3" s="6"/>
      <c r="AI3" s="7"/>
      <c r="AJ3" s="7"/>
      <c r="AK3" s="7"/>
      <c r="AL3" s="8"/>
      <c r="AM3" s="7"/>
      <c r="AN3" s="7"/>
      <c r="AO3" s="7"/>
      <c r="AP3" s="9"/>
    </row>
    <row r="4" spans="1:43" x14ac:dyDescent="0.25">
      <c r="A4" s="1">
        <v>3</v>
      </c>
      <c r="B4" s="2">
        <v>150</v>
      </c>
      <c r="C4" s="2">
        <v>12.32</v>
      </c>
      <c r="D4" s="51">
        <f t="shared" si="5"/>
        <v>12.32</v>
      </c>
      <c r="E4" s="1">
        <v>63</v>
      </c>
      <c r="F4" s="2">
        <v>150</v>
      </c>
      <c r="G4" s="2">
        <v>12.538</v>
      </c>
      <c r="H4" s="51">
        <f t="shared" si="0"/>
        <v>12.299778</v>
      </c>
      <c r="I4" s="1">
        <v>123</v>
      </c>
      <c r="J4" s="2">
        <v>150</v>
      </c>
      <c r="K4" s="2">
        <v>12.35</v>
      </c>
      <c r="L4" s="51">
        <f t="shared" si="6"/>
        <v>12.43</v>
      </c>
      <c r="M4" s="1">
        <v>183</v>
      </c>
      <c r="N4" s="2">
        <v>150</v>
      </c>
      <c r="O4" s="2">
        <v>12.538</v>
      </c>
      <c r="P4" s="51">
        <f t="shared" si="7"/>
        <v>12.3308798</v>
      </c>
      <c r="Q4" s="1">
        <v>243</v>
      </c>
      <c r="R4" s="2">
        <v>7200</v>
      </c>
      <c r="S4" s="2">
        <v>12.696</v>
      </c>
      <c r="T4" s="51">
        <f t="shared" si="1"/>
        <v>12.708695999999998</v>
      </c>
      <c r="U4" s="1">
        <v>363</v>
      </c>
      <c r="V4" s="2">
        <v>7200</v>
      </c>
      <c r="W4" s="2">
        <v>12.913</v>
      </c>
      <c r="X4" s="51">
        <f t="shared" si="2"/>
        <v>12.706391999999999</v>
      </c>
      <c r="Y4" s="1">
        <v>483</v>
      </c>
      <c r="Z4" s="2">
        <v>7200</v>
      </c>
      <c r="AA4" s="2">
        <v>12.670999999999999</v>
      </c>
      <c r="AB4" s="51">
        <f t="shared" si="3"/>
        <v>12.776342</v>
      </c>
      <c r="AC4" s="1">
        <v>603</v>
      </c>
      <c r="AD4" s="2">
        <v>7200</v>
      </c>
      <c r="AE4" s="2">
        <v>12.928000000000001</v>
      </c>
      <c r="AF4" s="51">
        <f t="shared" si="4"/>
        <v>12.762368</v>
      </c>
      <c r="AH4" s="10"/>
      <c r="AI4" s="11"/>
      <c r="AJ4" s="11"/>
      <c r="AK4" s="11"/>
      <c r="AL4" s="12"/>
      <c r="AM4" s="11"/>
      <c r="AN4" s="11"/>
      <c r="AO4" s="11"/>
      <c r="AP4" s="13"/>
    </row>
    <row r="5" spans="1:43" x14ac:dyDescent="0.25">
      <c r="A5" s="1">
        <v>4</v>
      </c>
      <c r="B5" s="2">
        <v>200</v>
      </c>
      <c r="C5" s="2">
        <v>12.355</v>
      </c>
      <c r="D5" s="51">
        <f t="shared" si="5"/>
        <v>12.355</v>
      </c>
      <c r="E5" s="1">
        <v>64</v>
      </c>
      <c r="F5" s="2">
        <v>200</v>
      </c>
      <c r="G5" s="2">
        <v>12.552</v>
      </c>
      <c r="H5" s="51">
        <f t="shared" si="0"/>
        <v>12.313511999999999</v>
      </c>
      <c r="I5" s="1">
        <v>124</v>
      </c>
      <c r="J5" s="2">
        <v>200</v>
      </c>
      <c r="K5" s="2">
        <v>12.315</v>
      </c>
      <c r="L5" s="51">
        <f t="shared" si="6"/>
        <v>12.395</v>
      </c>
      <c r="M5" s="1">
        <v>184</v>
      </c>
      <c r="N5" s="2">
        <v>200</v>
      </c>
      <c r="O5" s="2">
        <v>12.567</v>
      </c>
      <c r="P5" s="51">
        <f t="shared" si="7"/>
        <v>12.3592157</v>
      </c>
      <c r="Q5" s="1">
        <v>244</v>
      </c>
      <c r="R5" s="2">
        <v>7250</v>
      </c>
      <c r="S5" s="2">
        <v>12.725</v>
      </c>
      <c r="T5" s="51">
        <f t="shared" si="1"/>
        <v>12.737724999999998</v>
      </c>
      <c r="U5" s="1">
        <v>364</v>
      </c>
      <c r="V5" s="2">
        <v>7250</v>
      </c>
      <c r="W5" s="2">
        <v>12.907999999999999</v>
      </c>
      <c r="X5" s="51">
        <f t="shared" si="2"/>
        <v>12.701471999999999</v>
      </c>
      <c r="Y5" s="1">
        <v>484</v>
      </c>
      <c r="Z5" s="2">
        <v>7250</v>
      </c>
      <c r="AA5" s="2">
        <v>12.670999999999999</v>
      </c>
      <c r="AB5" s="51">
        <f t="shared" si="3"/>
        <v>12.776342</v>
      </c>
      <c r="AC5" s="1">
        <v>604</v>
      </c>
      <c r="AD5" s="2">
        <v>7250</v>
      </c>
      <c r="AE5" s="2">
        <v>12.888</v>
      </c>
      <c r="AF5" s="51">
        <f t="shared" si="4"/>
        <v>12.723127999999999</v>
      </c>
      <c r="AH5" s="10"/>
      <c r="AI5" s="11"/>
      <c r="AJ5" s="11"/>
      <c r="AK5" s="11"/>
      <c r="AL5" s="12"/>
      <c r="AM5" s="11"/>
      <c r="AN5" s="11"/>
      <c r="AO5" s="11"/>
      <c r="AP5" s="13"/>
    </row>
    <row r="6" spans="1:43" x14ac:dyDescent="0.25">
      <c r="A6" s="1">
        <v>5</v>
      </c>
      <c r="B6" s="2">
        <v>250</v>
      </c>
      <c r="C6" s="2">
        <v>12.34</v>
      </c>
      <c r="D6" s="51">
        <f t="shared" si="5"/>
        <v>12.34</v>
      </c>
      <c r="E6" s="1">
        <v>65</v>
      </c>
      <c r="F6" s="2">
        <v>250</v>
      </c>
      <c r="G6" s="2">
        <v>12.538</v>
      </c>
      <c r="H6" s="51">
        <f t="shared" si="0"/>
        <v>12.299778</v>
      </c>
      <c r="I6" s="1">
        <v>125</v>
      </c>
      <c r="J6" s="2">
        <v>250</v>
      </c>
      <c r="K6" s="2">
        <v>12.301</v>
      </c>
      <c r="L6" s="51">
        <f t="shared" si="6"/>
        <v>12.381</v>
      </c>
      <c r="M6" s="1">
        <v>185</v>
      </c>
      <c r="N6" s="2">
        <v>250</v>
      </c>
      <c r="O6" s="2">
        <v>12.552</v>
      </c>
      <c r="P6" s="51">
        <f t="shared" si="7"/>
        <v>12.344559199999999</v>
      </c>
      <c r="Q6" s="1">
        <v>245</v>
      </c>
      <c r="R6" s="2">
        <v>7300</v>
      </c>
      <c r="S6" s="2">
        <v>12.71</v>
      </c>
      <c r="T6" s="51">
        <f t="shared" si="1"/>
        <v>12.722709999999999</v>
      </c>
      <c r="U6" s="1">
        <v>365</v>
      </c>
      <c r="V6" s="2">
        <v>7300</v>
      </c>
      <c r="W6" s="2">
        <v>12.898</v>
      </c>
      <c r="X6" s="51">
        <f t="shared" si="2"/>
        <v>12.691632</v>
      </c>
      <c r="Y6" s="1">
        <v>485</v>
      </c>
      <c r="Z6" s="2">
        <v>7300</v>
      </c>
      <c r="AA6" s="2">
        <v>12.676</v>
      </c>
      <c r="AB6" s="51">
        <f t="shared" si="3"/>
        <v>12.781352</v>
      </c>
      <c r="AC6" s="1">
        <v>605</v>
      </c>
      <c r="AD6" s="2">
        <v>7300</v>
      </c>
      <c r="AE6" s="2">
        <v>12.893000000000001</v>
      </c>
      <c r="AF6" s="51">
        <f t="shared" si="4"/>
        <v>12.728033</v>
      </c>
      <c r="AH6" s="10"/>
      <c r="AI6" s="11"/>
      <c r="AJ6" s="11"/>
      <c r="AK6" s="11"/>
      <c r="AL6" s="12"/>
      <c r="AM6" s="11"/>
      <c r="AN6" s="11"/>
      <c r="AO6" s="11"/>
      <c r="AP6" s="13"/>
    </row>
    <row r="7" spans="1:43" x14ac:dyDescent="0.25">
      <c r="A7" s="1">
        <v>6</v>
      </c>
      <c r="B7" s="2">
        <v>700</v>
      </c>
      <c r="C7" s="2">
        <v>12.72</v>
      </c>
      <c r="D7" s="51">
        <f t="shared" si="5"/>
        <v>12.72</v>
      </c>
      <c r="E7" s="1">
        <v>66</v>
      </c>
      <c r="F7" s="2">
        <v>700</v>
      </c>
      <c r="G7" s="2">
        <v>12.893000000000001</v>
      </c>
      <c r="H7" s="51">
        <f t="shared" si="0"/>
        <v>12.648033</v>
      </c>
      <c r="I7" s="1">
        <v>126</v>
      </c>
      <c r="J7" s="2">
        <v>700</v>
      </c>
      <c r="K7" s="2">
        <v>12.656000000000001</v>
      </c>
      <c r="L7" s="51">
        <f t="shared" si="6"/>
        <v>12.736000000000001</v>
      </c>
      <c r="M7" s="1">
        <v>186</v>
      </c>
      <c r="N7" s="2">
        <v>700</v>
      </c>
      <c r="O7" s="2">
        <v>12.888</v>
      </c>
      <c r="P7" s="51">
        <f t="shared" si="7"/>
        <v>12.672864799999999</v>
      </c>
      <c r="Q7" s="1">
        <v>246</v>
      </c>
      <c r="R7" s="2">
        <v>7600</v>
      </c>
      <c r="S7" s="2">
        <v>12.35</v>
      </c>
      <c r="T7" s="51">
        <f t="shared" si="1"/>
        <v>12.362349999999998</v>
      </c>
      <c r="U7" s="1">
        <v>366</v>
      </c>
      <c r="V7" s="2">
        <v>7600</v>
      </c>
      <c r="W7" s="2">
        <v>12.518000000000001</v>
      </c>
      <c r="X7" s="51">
        <f t="shared" si="2"/>
        <v>12.317712</v>
      </c>
      <c r="Y7" s="1">
        <v>486</v>
      </c>
      <c r="Z7" s="2">
        <v>7600</v>
      </c>
      <c r="AA7" s="2">
        <v>12.291</v>
      </c>
      <c r="AB7" s="51">
        <f t="shared" si="3"/>
        <v>12.395582000000001</v>
      </c>
      <c r="AC7" s="1">
        <v>606</v>
      </c>
      <c r="AD7" s="2">
        <v>7600</v>
      </c>
      <c r="AE7" s="2">
        <v>12.538</v>
      </c>
      <c r="AF7" s="51">
        <f t="shared" si="4"/>
        <v>12.379778</v>
      </c>
      <c r="AH7" s="10"/>
      <c r="AI7" s="11"/>
      <c r="AJ7" s="11"/>
      <c r="AK7" s="11"/>
      <c r="AL7" s="12"/>
      <c r="AM7" s="11"/>
      <c r="AN7" s="11"/>
      <c r="AO7" s="11"/>
      <c r="AP7" s="13"/>
    </row>
    <row r="8" spans="1:43" x14ac:dyDescent="0.25">
      <c r="A8" s="1">
        <v>7</v>
      </c>
      <c r="B8" s="2">
        <v>750</v>
      </c>
      <c r="C8" s="2">
        <v>12.73</v>
      </c>
      <c r="D8" s="51">
        <f t="shared" si="5"/>
        <v>12.73</v>
      </c>
      <c r="E8" s="1">
        <v>67</v>
      </c>
      <c r="F8" s="2">
        <v>750</v>
      </c>
      <c r="G8" s="2">
        <v>12.903</v>
      </c>
      <c r="H8" s="51">
        <f t="shared" si="0"/>
        <v>12.657843</v>
      </c>
      <c r="I8" s="1">
        <v>127</v>
      </c>
      <c r="J8" s="2">
        <v>750</v>
      </c>
      <c r="K8" s="2">
        <v>12.666</v>
      </c>
      <c r="L8" s="51">
        <f t="shared" si="6"/>
        <v>12.746</v>
      </c>
      <c r="M8" s="1">
        <v>187</v>
      </c>
      <c r="N8" s="2">
        <v>750</v>
      </c>
      <c r="O8" s="2">
        <v>12.853999999999999</v>
      </c>
      <c r="P8" s="51">
        <f t="shared" si="7"/>
        <v>12.639643399999999</v>
      </c>
      <c r="Q8" s="1">
        <v>247</v>
      </c>
      <c r="R8" s="2">
        <v>7650</v>
      </c>
      <c r="S8" s="2">
        <v>12.33</v>
      </c>
      <c r="T8" s="51">
        <f t="shared" si="1"/>
        <v>12.342329999999999</v>
      </c>
      <c r="U8" s="1">
        <v>367</v>
      </c>
      <c r="V8" s="2">
        <v>7650</v>
      </c>
      <c r="W8" s="2">
        <v>12.507999999999999</v>
      </c>
      <c r="X8" s="51">
        <f t="shared" si="2"/>
        <v>12.307872</v>
      </c>
      <c r="Y8" s="1">
        <v>487</v>
      </c>
      <c r="Z8" s="2">
        <v>7650</v>
      </c>
      <c r="AA8" s="2">
        <v>12.295999999999999</v>
      </c>
      <c r="AB8" s="51">
        <f t="shared" si="3"/>
        <v>12.400592</v>
      </c>
      <c r="AC8" s="1">
        <v>607</v>
      </c>
      <c r="AD8" s="2">
        <v>7650</v>
      </c>
      <c r="AE8" s="2">
        <v>12.523</v>
      </c>
      <c r="AF8" s="51">
        <f t="shared" si="4"/>
        <v>12.365062999999999</v>
      </c>
      <c r="AH8" s="10"/>
      <c r="AI8" s="11"/>
      <c r="AJ8" s="11"/>
      <c r="AK8" s="11"/>
      <c r="AL8" s="12"/>
      <c r="AM8" s="11"/>
      <c r="AN8" s="11"/>
      <c r="AO8" s="11"/>
      <c r="AP8" s="13"/>
    </row>
    <row r="9" spans="1:43" x14ac:dyDescent="0.25">
      <c r="A9" s="1">
        <v>8</v>
      </c>
      <c r="B9" s="2">
        <v>800</v>
      </c>
      <c r="C9" s="2">
        <v>12.71</v>
      </c>
      <c r="D9" s="51">
        <f t="shared" si="5"/>
        <v>12.71</v>
      </c>
      <c r="E9" s="1">
        <v>68</v>
      </c>
      <c r="F9" s="2">
        <v>800</v>
      </c>
      <c r="G9" s="2">
        <v>12.893000000000001</v>
      </c>
      <c r="H9" s="51">
        <f t="shared" si="0"/>
        <v>12.648033</v>
      </c>
      <c r="I9" s="1">
        <v>128</v>
      </c>
      <c r="J9" s="2">
        <v>800</v>
      </c>
      <c r="K9" s="2">
        <v>12.686</v>
      </c>
      <c r="L9" s="51">
        <f t="shared" si="6"/>
        <v>12.766</v>
      </c>
      <c r="M9" s="1">
        <v>188</v>
      </c>
      <c r="N9" s="2">
        <v>800</v>
      </c>
      <c r="O9" s="2">
        <v>12.888</v>
      </c>
      <c r="P9" s="51">
        <f t="shared" si="7"/>
        <v>12.672864799999999</v>
      </c>
      <c r="Q9" s="1">
        <v>248</v>
      </c>
      <c r="R9" s="2">
        <v>7700</v>
      </c>
      <c r="S9" s="2">
        <v>12.324999999999999</v>
      </c>
      <c r="T9" s="51">
        <f t="shared" si="1"/>
        <v>12.337324999999998</v>
      </c>
      <c r="U9" s="1">
        <v>368</v>
      </c>
      <c r="V9" s="2">
        <v>7700</v>
      </c>
      <c r="W9" s="2">
        <v>12.518000000000001</v>
      </c>
      <c r="X9" s="51">
        <f t="shared" si="2"/>
        <v>12.317712</v>
      </c>
      <c r="Y9" s="1">
        <v>488</v>
      </c>
      <c r="Z9" s="2">
        <v>7700</v>
      </c>
      <c r="AA9" s="2">
        <v>12.286</v>
      </c>
      <c r="AB9" s="51">
        <f t="shared" si="3"/>
        <v>12.390571999999999</v>
      </c>
      <c r="AC9" s="1">
        <v>608</v>
      </c>
      <c r="AD9" s="2">
        <v>7700</v>
      </c>
      <c r="AE9" s="2">
        <v>12.532999999999999</v>
      </c>
      <c r="AF9" s="51">
        <f t="shared" si="4"/>
        <v>12.374872999999999</v>
      </c>
      <c r="AH9" s="10"/>
      <c r="AI9" s="11"/>
      <c r="AJ9" s="11"/>
      <c r="AK9" s="11"/>
      <c r="AL9" s="12"/>
      <c r="AM9" s="11"/>
      <c r="AN9" s="11"/>
      <c r="AO9" s="11"/>
      <c r="AP9" s="13"/>
    </row>
    <row r="10" spans="1:43" x14ac:dyDescent="0.25">
      <c r="A10" s="1">
        <v>9</v>
      </c>
      <c r="B10" s="2">
        <v>850</v>
      </c>
      <c r="C10" s="2">
        <v>12.73</v>
      </c>
      <c r="D10" s="51">
        <f t="shared" si="5"/>
        <v>12.73</v>
      </c>
      <c r="E10" s="1">
        <v>69</v>
      </c>
      <c r="F10" s="2">
        <v>850</v>
      </c>
      <c r="G10" s="2">
        <v>12.898</v>
      </c>
      <c r="H10" s="51">
        <f t="shared" si="0"/>
        <v>12.652937999999999</v>
      </c>
      <c r="I10" s="1">
        <v>129</v>
      </c>
      <c r="J10" s="2">
        <v>850</v>
      </c>
      <c r="K10" s="2">
        <v>12.656000000000001</v>
      </c>
      <c r="L10" s="51">
        <f t="shared" si="6"/>
        <v>12.736000000000001</v>
      </c>
      <c r="M10" s="1">
        <v>189</v>
      </c>
      <c r="N10" s="2">
        <v>850</v>
      </c>
      <c r="O10" s="2">
        <v>12.903</v>
      </c>
      <c r="P10" s="51">
        <f t="shared" si="7"/>
        <v>12.6875213</v>
      </c>
      <c r="Q10" s="1">
        <v>249</v>
      </c>
      <c r="R10" s="2">
        <v>7750</v>
      </c>
      <c r="S10" s="2">
        <v>12.34</v>
      </c>
      <c r="T10" s="51">
        <f t="shared" si="1"/>
        <v>12.352339999999998</v>
      </c>
      <c r="U10" s="1">
        <v>369</v>
      </c>
      <c r="V10" s="2">
        <v>7750</v>
      </c>
      <c r="W10" s="2">
        <v>12.523</v>
      </c>
      <c r="X10" s="51">
        <f t="shared" si="2"/>
        <v>12.322631999999999</v>
      </c>
      <c r="Y10" s="1">
        <v>489</v>
      </c>
      <c r="Z10" s="2">
        <v>7750</v>
      </c>
      <c r="AA10" s="2">
        <v>12.324999999999999</v>
      </c>
      <c r="AB10" s="51">
        <f t="shared" si="3"/>
        <v>12.429649999999999</v>
      </c>
      <c r="AC10" s="1">
        <v>609</v>
      </c>
      <c r="AD10" s="2">
        <v>7750</v>
      </c>
      <c r="AE10" s="2">
        <v>12.507999999999999</v>
      </c>
      <c r="AF10" s="51">
        <f t="shared" si="4"/>
        <v>12.350347999999999</v>
      </c>
      <c r="AH10" s="10"/>
      <c r="AI10" s="56">
        <f>AVERAGE(D2:D6)</f>
        <v>12.341000000000003</v>
      </c>
      <c r="AJ10" s="14"/>
      <c r="AK10" s="56">
        <f>AVERAGE(H2:H6)</f>
        <v>12.2966388</v>
      </c>
      <c r="AL10" s="15"/>
      <c r="AM10" s="56">
        <f>AVERAGE(L2:L6)</f>
        <v>12.400399999999999</v>
      </c>
      <c r="AN10" s="14"/>
      <c r="AO10" s="56">
        <f>AVERAGE(P2:P6)</f>
        <v>12.33420194</v>
      </c>
      <c r="AP10" s="13"/>
    </row>
    <row r="11" spans="1:43" x14ac:dyDescent="0.25">
      <c r="A11" s="1">
        <v>10</v>
      </c>
      <c r="B11" s="2">
        <v>900</v>
      </c>
      <c r="C11" s="2">
        <v>12.696</v>
      </c>
      <c r="D11" s="51">
        <f t="shared" si="5"/>
        <v>12.696</v>
      </c>
      <c r="E11" s="1">
        <v>70</v>
      </c>
      <c r="F11" s="2">
        <v>900</v>
      </c>
      <c r="G11" s="2">
        <v>12.868</v>
      </c>
      <c r="H11" s="51">
        <f t="shared" si="0"/>
        <v>12.623507999999999</v>
      </c>
      <c r="I11" s="1">
        <v>130</v>
      </c>
      <c r="J11" s="2">
        <v>900</v>
      </c>
      <c r="K11" s="2">
        <v>12.676</v>
      </c>
      <c r="L11" s="51">
        <f t="shared" si="6"/>
        <v>12.756</v>
      </c>
      <c r="M11" s="1">
        <v>190</v>
      </c>
      <c r="N11" s="2">
        <v>900</v>
      </c>
      <c r="O11" s="2">
        <v>12.878</v>
      </c>
      <c r="P11" s="51">
        <f t="shared" si="7"/>
        <v>12.6630938</v>
      </c>
      <c r="Q11" s="1">
        <v>250</v>
      </c>
      <c r="R11" s="2">
        <v>7800</v>
      </c>
      <c r="S11" s="2">
        <v>12.324999999999999</v>
      </c>
      <c r="T11" s="51">
        <f t="shared" si="1"/>
        <v>12.337324999999998</v>
      </c>
      <c r="U11" s="1">
        <v>370</v>
      </c>
      <c r="V11" s="2">
        <v>7800</v>
      </c>
      <c r="W11" s="2">
        <v>12.538</v>
      </c>
      <c r="X11" s="51">
        <f t="shared" si="2"/>
        <v>12.337391999999999</v>
      </c>
      <c r="Y11" s="1">
        <v>490</v>
      </c>
      <c r="Z11" s="2">
        <v>7800</v>
      </c>
      <c r="AA11" s="2">
        <v>12.291</v>
      </c>
      <c r="AB11" s="51">
        <f t="shared" si="3"/>
        <v>12.395582000000001</v>
      </c>
      <c r="AC11" s="1">
        <v>610</v>
      </c>
      <c r="AD11" s="2">
        <v>7800</v>
      </c>
      <c r="AE11" s="2">
        <v>12.542999999999999</v>
      </c>
      <c r="AF11" s="51">
        <f t="shared" si="4"/>
        <v>12.384682999999999</v>
      </c>
      <c r="AH11" s="10"/>
      <c r="AI11" s="55">
        <f>AI12-AI10</f>
        <v>0.3761999999999972</v>
      </c>
      <c r="AJ11" s="16"/>
      <c r="AK11" s="55">
        <f>AK12-AK10</f>
        <v>0.34943219999999897</v>
      </c>
      <c r="AL11" s="15"/>
      <c r="AM11" s="55">
        <f>AM12-AM10</f>
        <v>0.34759999999999991</v>
      </c>
      <c r="AN11" s="16"/>
      <c r="AO11" s="55">
        <f>AO12-AO10</f>
        <v>0.33299567999999979</v>
      </c>
      <c r="AP11" s="13"/>
    </row>
    <row r="12" spans="1:43" x14ac:dyDescent="0.25">
      <c r="A12" s="24">
        <v>11</v>
      </c>
      <c r="B12" s="25"/>
      <c r="C12" s="25"/>
      <c r="D12" s="53">
        <f t="shared" si="5"/>
        <v>0</v>
      </c>
      <c r="E12" s="24">
        <v>71</v>
      </c>
      <c r="F12" s="25"/>
      <c r="G12" s="25"/>
      <c r="H12" s="53">
        <f t="shared" si="0"/>
        <v>0</v>
      </c>
      <c r="I12" s="24">
        <v>131</v>
      </c>
      <c r="J12" s="25"/>
      <c r="K12" s="25"/>
      <c r="L12" s="53">
        <f t="shared" si="6"/>
        <v>0.08</v>
      </c>
      <c r="M12" s="24">
        <v>191</v>
      </c>
      <c r="N12" s="25"/>
      <c r="P12" s="53">
        <f t="shared" si="7"/>
        <v>0.08</v>
      </c>
      <c r="Q12" s="71">
        <v>251</v>
      </c>
      <c r="R12" s="25"/>
      <c r="T12" s="53">
        <f t="shared" si="1"/>
        <v>0</v>
      </c>
      <c r="U12" s="24">
        <v>371</v>
      </c>
      <c r="V12" s="25"/>
      <c r="X12" s="53">
        <f t="shared" si="2"/>
        <v>0</v>
      </c>
      <c r="Y12" s="24">
        <v>491</v>
      </c>
      <c r="Z12" s="25"/>
      <c r="AB12" s="53">
        <f t="shared" si="3"/>
        <v>0.08</v>
      </c>
      <c r="AC12" s="24">
        <v>611</v>
      </c>
      <c r="AD12" s="25"/>
      <c r="AF12" s="53">
        <f t="shared" si="4"/>
        <v>0.08</v>
      </c>
      <c r="AH12" s="10"/>
      <c r="AI12" s="56">
        <f>AVERAGE(D7:D11)</f>
        <v>12.7172</v>
      </c>
      <c r="AJ12" s="16"/>
      <c r="AK12" s="56">
        <f>AVERAGE(H7:H11)</f>
        <v>12.646070999999999</v>
      </c>
      <c r="AL12" s="15"/>
      <c r="AM12" s="56">
        <f>AVERAGE(L7:L11)</f>
        <v>12.747999999999999</v>
      </c>
      <c r="AN12" s="16"/>
      <c r="AO12" s="56">
        <f>AVERAGE(P7:P11)</f>
        <v>12.66719762</v>
      </c>
      <c r="AP12" s="13"/>
    </row>
    <row r="13" spans="1:43" x14ac:dyDescent="0.25">
      <c r="A13" s="1">
        <v>12</v>
      </c>
      <c r="B13" s="2"/>
      <c r="C13" s="2"/>
      <c r="D13" s="51">
        <f t="shared" si="5"/>
        <v>0</v>
      </c>
      <c r="E13" s="1">
        <v>72</v>
      </c>
      <c r="F13" s="2"/>
      <c r="G13" s="2"/>
      <c r="H13" s="51">
        <f t="shared" si="0"/>
        <v>0</v>
      </c>
      <c r="I13" s="1">
        <v>132</v>
      </c>
      <c r="J13" s="2"/>
      <c r="K13" s="2"/>
      <c r="L13" s="51">
        <f>K13*$L$1+0.08</f>
        <v>0.08</v>
      </c>
      <c r="M13" s="1">
        <v>192</v>
      </c>
      <c r="N13" s="2"/>
      <c r="P13" s="51">
        <f>O13*$O$1+0.08</f>
        <v>0.08</v>
      </c>
      <c r="Q13" s="40">
        <v>252</v>
      </c>
      <c r="R13" s="2"/>
      <c r="T13" s="51">
        <f t="shared" si="1"/>
        <v>0</v>
      </c>
      <c r="U13" s="1">
        <v>372</v>
      </c>
      <c r="V13" s="2"/>
      <c r="X13" s="51">
        <f t="shared" si="2"/>
        <v>0</v>
      </c>
      <c r="Y13" s="1">
        <v>492</v>
      </c>
      <c r="Z13" s="2"/>
      <c r="AB13" s="51">
        <f t="shared" si="3"/>
        <v>0.08</v>
      </c>
      <c r="AC13" s="1">
        <v>612</v>
      </c>
      <c r="AD13" s="2"/>
      <c r="AF13" s="51">
        <f t="shared" si="4"/>
        <v>0.08</v>
      </c>
      <c r="AH13" s="10"/>
      <c r="AI13" s="16"/>
      <c r="AJ13" s="16"/>
      <c r="AK13" s="16"/>
      <c r="AL13" s="15"/>
      <c r="AM13" s="16"/>
      <c r="AN13" s="16"/>
      <c r="AO13" s="16"/>
      <c r="AP13" s="13"/>
    </row>
    <row r="14" spans="1:43" x14ac:dyDescent="0.25">
      <c r="A14" s="1">
        <v>13</v>
      </c>
      <c r="B14" s="2"/>
      <c r="C14" s="2"/>
      <c r="D14" s="51">
        <f>C14*$D$1</f>
        <v>0</v>
      </c>
      <c r="E14" s="1">
        <v>73</v>
      </c>
      <c r="F14" s="2"/>
      <c r="G14" s="2"/>
      <c r="H14" s="51">
        <f t="shared" ref="H14:H61" si="8">G14*$G$1</f>
        <v>0</v>
      </c>
      <c r="I14" s="1">
        <v>133</v>
      </c>
      <c r="J14" s="2"/>
      <c r="K14" s="2"/>
      <c r="L14" s="51">
        <f>K14*$L$1+0.08</f>
        <v>0.08</v>
      </c>
      <c r="M14" s="1">
        <v>193</v>
      </c>
      <c r="N14" s="2"/>
      <c r="P14" s="51">
        <f t="shared" ref="P14:P61" si="9">O14*$O$1+0.08</f>
        <v>0.08</v>
      </c>
      <c r="Q14" s="40">
        <v>253</v>
      </c>
      <c r="R14" s="2"/>
      <c r="T14" s="51">
        <f t="shared" si="1"/>
        <v>0</v>
      </c>
      <c r="U14" s="1">
        <v>373</v>
      </c>
      <c r="V14" s="2"/>
      <c r="X14" s="51">
        <f t="shared" si="2"/>
        <v>0</v>
      </c>
      <c r="Y14" s="1">
        <v>493</v>
      </c>
      <c r="Z14" s="2"/>
      <c r="AB14" s="51">
        <f t="shared" si="3"/>
        <v>0.08</v>
      </c>
      <c r="AC14" s="1">
        <v>613</v>
      </c>
      <c r="AD14" s="2"/>
      <c r="AF14" s="51">
        <f t="shared" si="4"/>
        <v>0.08</v>
      </c>
      <c r="AH14" s="10"/>
      <c r="AI14" s="16"/>
      <c r="AJ14" s="16"/>
      <c r="AK14" s="16"/>
      <c r="AL14" s="15"/>
      <c r="AM14" s="16"/>
      <c r="AN14" s="16"/>
      <c r="AO14" s="16"/>
      <c r="AP14" s="13"/>
    </row>
    <row r="15" spans="1:43" x14ac:dyDescent="0.25">
      <c r="A15" s="1">
        <v>14</v>
      </c>
      <c r="B15" s="2"/>
      <c r="C15" s="2"/>
      <c r="D15" s="51">
        <f t="shared" ref="D15:D61" si="10">C15*$D$1</f>
        <v>0</v>
      </c>
      <c r="E15" s="1">
        <v>74</v>
      </c>
      <c r="F15" s="2"/>
      <c r="G15" s="2"/>
      <c r="H15" s="51">
        <f t="shared" si="8"/>
        <v>0</v>
      </c>
      <c r="I15" s="1">
        <v>134</v>
      </c>
      <c r="J15" s="2"/>
      <c r="K15" s="2"/>
      <c r="L15" s="51">
        <f t="shared" ref="L15:L61" si="11">K15*$L$1+0.08</f>
        <v>0.08</v>
      </c>
      <c r="M15" s="1">
        <v>194</v>
      </c>
      <c r="N15" s="2"/>
      <c r="P15" s="51">
        <f t="shared" si="9"/>
        <v>0.08</v>
      </c>
      <c r="Q15" s="40">
        <v>254</v>
      </c>
      <c r="R15" s="2"/>
      <c r="T15" s="51">
        <f t="shared" si="1"/>
        <v>0</v>
      </c>
      <c r="U15" s="1">
        <v>374</v>
      </c>
      <c r="V15" s="2"/>
      <c r="X15" s="51">
        <f t="shared" si="2"/>
        <v>0</v>
      </c>
      <c r="Y15" s="1">
        <v>494</v>
      </c>
      <c r="Z15" s="2"/>
      <c r="AB15" s="51">
        <f t="shared" si="3"/>
        <v>0.08</v>
      </c>
      <c r="AC15" s="1">
        <v>614</v>
      </c>
      <c r="AD15" s="2"/>
      <c r="AF15" s="51">
        <f t="shared" si="4"/>
        <v>0.08</v>
      </c>
      <c r="AH15" s="10"/>
      <c r="AI15" s="16"/>
      <c r="AJ15" s="16"/>
      <c r="AK15" s="16"/>
      <c r="AL15" s="15"/>
      <c r="AM15" s="16"/>
      <c r="AN15" s="16"/>
      <c r="AO15" s="16"/>
      <c r="AP15" s="13"/>
      <c r="AQ15" t="s">
        <v>1</v>
      </c>
    </row>
    <row r="16" spans="1:43" x14ac:dyDescent="0.25">
      <c r="A16" s="24">
        <v>15</v>
      </c>
      <c r="B16" s="25"/>
      <c r="D16" s="53">
        <f t="shared" si="10"/>
        <v>0</v>
      </c>
      <c r="E16" s="24">
        <v>75</v>
      </c>
      <c r="F16" s="25"/>
      <c r="H16" s="53">
        <f t="shared" si="8"/>
        <v>0</v>
      </c>
      <c r="I16" s="24">
        <v>135</v>
      </c>
      <c r="J16" s="25"/>
      <c r="L16" s="53">
        <f t="shared" si="11"/>
        <v>0.08</v>
      </c>
      <c r="M16" s="24">
        <v>195</v>
      </c>
      <c r="N16" s="25"/>
      <c r="P16" s="51">
        <f t="shared" si="9"/>
        <v>0.08</v>
      </c>
      <c r="Q16" s="40">
        <v>255</v>
      </c>
      <c r="R16" s="2"/>
      <c r="T16" s="51">
        <f t="shared" si="1"/>
        <v>0</v>
      </c>
      <c r="U16" s="1">
        <v>375</v>
      </c>
      <c r="V16" s="2"/>
      <c r="X16" s="51">
        <f t="shared" si="2"/>
        <v>0</v>
      </c>
      <c r="Y16" s="1">
        <v>495</v>
      </c>
      <c r="Z16" s="2"/>
      <c r="AB16" s="51">
        <f t="shared" si="3"/>
        <v>0.08</v>
      </c>
      <c r="AC16" s="1">
        <v>615</v>
      </c>
      <c r="AD16" s="2"/>
      <c r="AF16" s="51">
        <f t="shared" si="4"/>
        <v>0.08</v>
      </c>
      <c r="AH16" s="10"/>
      <c r="AI16" s="16"/>
      <c r="AJ16" s="16"/>
      <c r="AK16" s="16"/>
      <c r="AL16" s="15"/>
      <c r="AM16" s="16"/>
      <c r="AN16" s="16"/>
      <c r="AO16" s="16"/>
      <c r="AP16" s="13"/>
    </row>
    <row r="17" spans="1:45" x14ac:dyDescent="0.25">
      <c r="A17" s="24">
        <v>16</v>
      </c>
      <c r="B17" s="25"/>
      <c r="D17" s="51">
        <f t="shared" si="10"/>
        <v>0</v>
      </c>
      <c r="E17" s="24">
        <v>76</v>
      </c>
      <c r="F17" s="25"/>
      <c r="H17" s="51">
        <f t="shared" si="8"/>
        <v>0</v>
      </c>
      <c r="I17" s="24">
        <v>136</v>
      </c>
      <c r="J17" s="25"/>
      <c r="L17" s="51">
        <f t="shared" si="11"/>
        <v>0.08</v>
      </c>
      <c r="M17" s="24">
        <v>196</v>
      </c>
      <c r="N17" s="25"/>
      <c r="P17" s="51">
        <f t="shared" si="9"/>
        <v>0.08</v>
      </c>
      <c r="Q17" s="71">
        <v>256</v>
      </c>
      <c r="R17" s="25"/>
      <c r="T17" s="51">
        <f t="shared" si="1"/>
        <v>0</v>
      </c>
      <c r="U17" s="24">
        <v>376</v>
      </c>
      <c r="V17" s="25"/>
      <c r="X17" s="51">
        <f t="shared" si="2"/>
        <v>0</v>
      </c>
      <c r="Y17" s="24">
        <v>496</v>
      </c>
      <c r="Z17" s="25"/>
      <c r="AB17" s="51">
        <f t="shared" si="3"/>
        <v>0.08</v>
      </c>
      <c r="AC17" s="24">
        <v>616</v>
      </c>
      <c r="AD17" s="25"/>
      <c r="AF17" s="51">
        <f t="shared" si="4"/>
        <v>0.08</v>
      </c>
      <c r="AH17" s="10"/>
      <c r="AI17" s="16"/>
      <c r="AJ17" s="16"/>
      <c r="AK17" s="16"/>
      <c r="AL17" s="15"/>
      <c r="AM17" s="16"/>
      <c r="AN17" s="16"/>
      <c r="AO17" s="16"/>
      <c r="AP17" s="13"/>
      <c r="AS17" t="s">
        <v>1</v>
      </c>
    </row>
    <row r="18" spans="1:45" x14ac:dyDescent="0.25">
      <c r="A18" s="1">
        <v>17</v>
      </c>
      <c r="B18" s="2"/>
      <c r="D18" s="51">
        <f t="shared" si="10"/>
        <v>0</v>
      </c>
      <c r="E18" s="1">
        <v>77</v>
      </c>
      <c r="F18" s="2"/>
      <c r="H18" s="51">
        <f t="shared" si="8"/>
        <v>0</v>
      </c>
      <c r="I18" s="1">
        <v>137</v>
      </c>
      <c r="J18" s="2"/>
      <c r="L18" s="51">
        <f t="shared" si="11"/>
        <v>0.08</v>
      </c>
      <c r="M18" s="1">
        <v>197</v>
      </c>
      <c r="N18" s="2"/>
      <c r="P18" s="51">
        <f t="shared" si="9"/>
        <v>0.08</v>
      </c>
      <c r="Q18" s="40">
        <v>257</v>
      </c>
      <c r="R18" s="2"/>
      <c r="T18" s="51">
        <f t="shared" si="1"/>
        <v>0</v>
      </c>
      <c r="U18" s="1">
        <v>377</v>
      </c>
      <c r="V18" s="2"/>
      <c r="X18" s="51">
        <f t="shared" si="2"/>
        <v>0</v>
      </c>
      <c r="Y18" s="1">
        <v>497</v>
      </c>
      <c r="Z18" s="2"/>
      <c r="AB18" s="51">
        <f t="shared" si="3"/>
        <v>0.08</v>
      </c>
      <c r="AC18" s="1">
        <v>617</v>
      </c>
      <c r="AD18" s="2"/>
      <c r="AF18" s="51">
        <f t="shared" si="4"/>
        <v>0.08</v>
      </c>
      <c r="AH18" s="10"/>
      <c r="AI18" s="16"/>
      <c r="AJ18" s="16"/>
      <c r="AK18" s="16"/>
      <c r="AL18" s="15"/>
      <c r="AM18" s="16"/>
      <c r="AN18" s="16"/>
      <c r="AO18" s="16"/>
      <c r="AP18" s="13"/>
    </row>
    <row r="19" spans="1:45" x14ac:dyDescent="0.25">
      <c r="A19" s="1">
        <v>18</v>
      </c>
      <c r="B19" s="2"/>
      <c r="D19" s="51">
        <f t="shared" si="10"/>
        <v>0</v>
      </c>
      <c r="E19" s="1">
        <v>78</v>
      </c>
      <c r="F19" s="2"/>
      <c r="H19" s="51">
        <f t="shared" si="8"/>
        <v>0</v>
      </c>
      <c r="I19" s="1">
        <v>138</v>
      </c>
      <c r="J19" s="2"/>
      <c r="L19" s="51">
        <f t="shared" si="11"/>
        <v>0.08</v>
      </c>
      <c r="M19" s="1">
        <v>198</v>
      </c>
      <c r="N19" s="2"/>
      <c r="P19" s="51">
        <f t="shared" si="9"/>
        <v>0.08</v>
      </c>
      <c r="Q19" s="40">
        <v>258</v>
      </c>
      <c r="R19" s="2"/>
      <c r="T19" s="51">
        <f t="shared" si="1"/>
        <v>0</v>
      </c>
      <c r="U19" s="1">
        <v>378</v>
      </c>
      <c r="V19" s="2"/>
      <c r="X19" s="51">
        <f t="shared" si="2"/>
        <v>0</v>
      </c>
      <c r="Y19" s="1">
        <v>498</v>
      </c>
      <c r="Z19" s="2"/>
      <c r="AB19" s="51">
        <f t="shared" si="3"/>
        <v>0.08</v>
      </c>
      <c r="AC19" s="1">
        <v>618</v>
      </c>
      <c r="AD19" s="2"/>
      <c r="AF19" s="51">
        <f t="shared" si="4"/>
        <v>0.08</v>
      </c>
      <c r="AH19" s="10"/>
      <c r="AI19" s="16"/>
      <c r="AJ19" s="16"/>
      <c r="AK19" s="16"/>
      <c r="AL19" s="15"/>
      <c r="AM19" s="16"/>
      <c r="AN19" s="16"/>
      <c r="AO19" s="16"/>
      <c r="AP19" s="13"/>
    </row>
    <row r="20" spans="1:45" x14ac:dyDescent="0.25">
      <c r="A20" s="1">
        <v>19</v>
      </c>
      <c r="B20" s="2"/>
      <c r="D20" s="51">
        <f t="shared" si="10"/>
        <v>0</v>
      </c>
      <c r="E20" s="1">
        <v>79</v>
      </c>
      <c r="F20" s="2"/>
      <c r="H20" s="51">
        <f t="shared" si="8"/>
        <v>0</v>
      </c>
      <c r="I20" s="1">
        <v>139</v>
      </c>
      <c r="J20" s="2"/>
      <c r="L20" s="51">
        <f t="shared" si="11"/>
        <v>0.08</v>
      </c>
      <c r="M20" s="1">
        <v>199</v>
      </c>
      <c r="N20" s="2"/>
      <c r="P20" s="51">
        <f t="shared" si="9"/>
        <v>0.08</v>
      </c>
      <c r="Q20" s="40">
        <v>259</v>
      </c>
      <c r="R20" s="2"/>
      <c r="T20" s="51">
        <f t="shared" si="1"/>
        <v>0</v>
      </c>
      <c r="U20" s="1">
        <v>379</v>
      </c>
      <c r="V20" s="2"/>
      <c r="X20" s="51">
        <f t="shared" si="2"/>
        <v>0</v>
      </c>
      <c r="Y20" s="1">
        <v>499</v>
      </c>
      <c r="Z20" s="2"/>
      <c r="AB20" s="51">
        <f t="shared" si="3"/>
        <v>0.08</v>
      </c>
      <c r="AC20" s="1">
        <v>619</v>
      </c>
      <c r="AD20" s="2"/>
      <c r="AF20" s="51">
        <f t="shared" si="4"/>
        <v>0.08</v>
      </c>
      <c r="AH20" s="10"/>
      <c r="AI20" s="16"/>
      <c r="AJ20" s="16"/>
      <c r="AK20" s="16"/>
      <c r="AL20" s="15"/>
      <c r="AM20" s="16"/>
      <c r="AN20" s="16"/>
      <c r="AO20" s="16"/>
      <c r="AP20" s="13"/>
    </row>
    <row r="21" spans="1:45" x14ac:dyDescent="0.25">
      <c r="A21" s="1">
        <v>20</v>
      </c>
      <c r="B21" s="2"/>
      <c r="D21" s="51">
        <f t="shared" si="10"/>
        <v>0</v>
      </c>
      <c r="E21" s="1">
        <v>80</v>
      </c>
      <c r="F21" s="2"/>
      <c r="H21" s="51">
        <f t="shared" si="8"/>
        <v>0</v>
      </c>
      <c r="I21" s="1">
        <v>140</v>
      </c>
      <c r="J21" s="2"/>
      <c r="L21" s="51">
        <f t="shared" si="11"/>
        <v>0.08</v>
      </c>
      <c r="M21" s="1">
        <v>200</v>
      </c>
      <c r="N21" s="2"/>
      <c r="P21" s="51">
        <f t="shared" si="9"/>
        <v>0.08</v>
      </c>
      <c r="Q21" s="40">
        <v>260</v>
      </c>
      <c r="R21" s="2"/>
      <c r="T21" s="51">
        <f t="shared" si="1"/>
        <v>0</v>
      </c>
      <c r="U21" s="1">
        <v>380</v>
      </c>
      <c r="V21" s="2"/>
      <c r="X21" s="51">
        <f t="shared" si="2"/>
        <v>0</v>
      </c>
      <c r="Y21" s="1">
        <v>500</v>
      </c>
      <c r="Z21" s="2"/>
      <c r="AB21" s="51">
        <f t="shared" si="3"/>
        <v>0.08</v>
      </c>
      <c r="AC21" s="1">
        <v>620</v>
      </c>
      <c r="AD21" s="2"/>
      <c r="AF21" s="51">
        <f t="shared" si="4"/>
        <v>0.08</v>
      </c>
      <c r="AH21" s="10"/>
      <c r="AI21" s="16"/>
      <c r="AJ21" s="16"/>
      <c r="AK21" s="16"/>
      <c r="AL21" s="15"/>
      <c r="AM21" s="16"/>
      <c r="AN21" s="16"/>
      <c r="AO21" s="16"/>
      <c r="AP21" s="13"/>
    </row>
    <row r="22" spans="1:45" x14ac:dyDescent="0.25">
      <c r="A22" s="1">
        <v>21</v>
      </c>
      <c r="B22" s="2"/>
      <c r="D22" s="51">
        <f t="shared" si="10"/>
        <v>0</v>
      </c>
      <c r="E22" s="1">
        <v>81</v>
      </c>
      <c r="F22" s="2"/>
      <c r="H22" s="51">
        <f t="shared" si="8"/>
        <v>0</v>
      </c>
      <c r="I22" s="1">
        <v>141</v>
      </c>
      <c r="J22" s="2"/>
      <c r="L22" s="51">
        <f t="shared" si="11"/>
        <v>0.08</v>
      </c>
      <c r="M22" s="1">
        <v>201</v>
      </c>
      <c r="N22" s="2"/>
      <c r="P22" s="51">
        <f t="shared" si="9"/>
        <v>0.08</v>
      </c>
      <c r="Q22" s="40">
        <v>261</v>
      </c>
      <c r="R22" s="2"/>
      <c r="T22" s="51">
        <f t="shared" si="1"/>
        <v>0</v>
      </c>
      <c r="U22" s="1">
        <v>381</v>
      </c>
      <c r="V22" s="2"/>
      <c r="X22" s="51">
        <f t="shared" si="2"/>
        <v>0</v>
      </c>
      <c r="Y22" s="1">
        <v>501</v>
      </c>
      <c r="Z22" s="2"/>
      <c r="AB22" s="51">
        <f t="shared" si="3"/>
        <v>0.08</v>
      </c>
      <c r="AC22" s="1">
        <v>621</v>
      </c>
      <c r="AD22" s="2"/>
      <c r="AF22" s="51">
        <f t="shared" si="4"/>
        <v>0.08</v>
      </c>
      <c r="AH22" s="10"/>
      <c r="AI22" s="16"/>
      <c r="AJ22" s="16"/>
      <c r="AK22" s="16"/>
      <c r="AL22" s="15"/>
      <c r="AM22" s="16"/>
      <c r="AN22" s="16"/>
      <c r="AO22" s="16"/>
      <c r="AP22" s="13"/>
    </row>
    <row r="23" spans="1:45" x14ac:dyDescent="0.25">
      <c r="A23" s="1">
        <v>22</v>
      </c>
      <c r="B23" s="2"/>
      <c r="D23" s="51">
        <f t="shared" si="10"/>
        <v>0</v>
      </c>
      <c r="E23" s="1">
        <v>82</v>
      </c>
      <c r="F23" s="2"/>
      <c r="H23" s="51">
        <f t="shared" si="8"/>
        <v>0</v>
      </c>
      <c r="I23" s="1">
        <v>142</v>
      </c>
      <c r="J23" s="2"/>
      <c r="L23" s="51">
        <f t="shared" si="11"/>
        <v>0.08</v>
      </c>
      <c r="M23" s="1">
        <v>202</v>
      </c>
      <c r="N23" s="2"/>
      <c r="P23" s="51">
        <f t="shared" si="9"/>
        <v>0.08</v>
      </c>
      <c r="Q23" s="40">
        <v>262</v>
      </c>
      <c r="R23" s="2"/>
      <c r="T23" s="51">
        <f t="shared" si="1"/>
        <v>0</v>
      </c>
      <c r="U23" s="1">
        <v>382</v>
      </c>
      <c r="V23" s="2"/>
      <c r="X23" s="51">
        <f t="shared" si="2"/>
        <v>0</v>
      </c>
      <c r="Y23" s="1">
        <v>502</v>
      </c>
      <c r="Z23" s="2"/>
      <c r="AB23" s="51">
        <f t="shared" si="3"/>
        <v>0.08</v>
      </c>
      <c r="AC23" s="1">
        <v>622</v>
      </c>
      <c r="AD23" s="2"/>
      <c r="AF23" s="51">
        <f t="shared" si="4"/>
        <v>0.08</v>
      </c>
      <c r="AH23" s="10"/>
      <c r="AI23" s="16"/>
      <c r="AJ23" s="16"/>
      <c r="AK23" s="16"/>
      <c r="AL23" s="15"/>
      <c r="AM23" s="16"/>
      <c r="AN23" s="16"/>
      <c r="AO23" s="16"/>
      <c r="AP23" s="13"/>
    </row>
    <row r="24" spans="1:45" x14ac:dyDescent="0.25">
      <c r="A24" s="1">
        <v>23</v>
      </c>
      <c r="B24" s="2"/>
      <c r="D24" s="51">
        <f t="shared" si="10"/>
        <v>0</v>
      </c>
      <c r="E24" s="1">
        <v>83</v>
      </c>
      <c r="F24" s="2"/>
      <c r="H24" s="51">
        <f t="shared" si="8"/>
        <v>0</v>
      </c>
      <c r="I24" s="1">
        <v>143</v>
      </c>
      <c r="J24" s="2"/>
      <c r="L24" s="51">
        <f t="shared" si="11"/>
        <v>0.08</v>
      </c>
      <c r="M24" s="1">
        <v>203</v>
      </c>
      <c r="N24" s="2"/>
      <c r="P24" s="51">
        <f t="shared" si="9"/>
        <v>0.08</v>
      </c>
      <c r="Q24" s="40">
        <v>263</v>
      </c>
      <c r="R24" s="2"/>
      <c r="T24" s="51">
        <f t="shared" si="1"/>
        <v>0</v>
      </c>
      <c r="U24" s="1">
        <v>383</v>
      </c>
      <c r="V24" s="2"/>
      <c r="X24" s="51">
        <f t="shared" si="2"/>
        <v>0</v>
      </c>
      <c r="Y24" s="1">
        <v>503</v>
      </c>
      <c r="Z24" s="2"/>
      <c r="AB24" s="51">
        <f t="shared" si="3"/>
        <v>0.08</v>
      </c>
      <c r="AC24" s="1">
        <v>623</v>
      </c>
      <c r="AD24" s="2"/>
      <c r="AF24" s="51">
        <f t="shared" si="4"/>
        <v>0.08</v>
      </c>
      <c r="AH24" s="10"/>
      <c r="AI24" s="16"/>
      <c r="AJ24" s="16"/>
      <c r="AK24" s="16"/>
      <c r="AL24" s="15"/>
      <c r="AM24" s="16"/>
      <c r="AN24" s="16"/>
      <c r="AO24" s="16"/>
      <c r="AP24" s="13"/>
    </row>
    <row r="25" spans="1:45" x14ac:dyDescent="0.25">
      <c r="A25" s="1">
        <v>24</v>
      </c>
      <c r="B25" s="2"/>
      <c r="D25" s="51">
        <f t="shared" si="10"/>
        <v>0</v>
      </c>
      <c r="E25" s="1">
        <v>84</v>
      </c>
      <c r="F25" s="2"/>
      <c r="H25" s="51">
        <f t="shared" si="8"/>
        <v>0</v>
      </c>
      <c r="I25" s="1">
        <v>144</v>
      </c>
      <c r="J25" s="2"/>
      <c r="L25" s="51">
        <f t="shared" si="11"/>
        <v>0.08</v>
      </c>
      <c r="M25" s="1">
        <v>204</v>
      </c>
      <c r="N25" s="2"/>
      <c r="P25" s="51">
        <f t="shared" si="9"/>
        <v>0.08</v>
      </c>
      <c r="Q25" s="40">
        <v>264</v>
      </c>
      <c r="R25" s="2"/>
      <c r="T25" s="51">
        <f t="shared" si="1"/>
        <v>0</v>
      </c>
      <c r="U25" s="1">
        <v>384</v>
      </c>
      <c r="V25" s="2"/>
      <c r="X25" s="51">
        <f t="shared" si="2"/>
        <v>0</v>
      </c>
      <c r="Y25" s="1">
        <v>504</v>
      </c>
      <c r="Z25" s="2"/>
      <c r="AB25" s="51">
        <f t="shared" si="3"/>
        <v>0.08</v>
      </c>
      <c r="AC25" s="1">
        <v>624</v>
      </c>
      <c r="AD25" s="2"/>
      <c r="AF25" s="51">
        <f t="shared" si="4"/>
        <v>0.08</v>
      </c>
      <c r="AH25" s="10"/>
      <c r="AI25" s="16"/>
      <c r="AJ25" s="16"/>
      <c r="AK25" s="16"/>
      <c r="AL25" s="15"/>
      <c r="AM25" s="16"/>
      <c r="AN25" s="16"/>
      <c r="AO25" s="16"/>
      <c r="AP25" s="13"/>
    </row>
    <row r="26" spans="1:45" x14ac:dyDescent="0.25">
      <c r="A26" s="1">
        <v>25</v>
      </c>
      <c r="B26" s="2"/>
      <c r="D26" s="51">
        <f t="shared" si="10"/>
        <v>0</v>
      </c>
      <c r="E26" s="1">
        <v>85</v>
      </c>
      <c r="F26" s="2"/>
      <c r="H26" s="51">
        <f t="shared" si="8"/>
        <v>0</v>
      </c>
      <c r="I26" s="1">
        <v>145</v>
      </c>
      <c r="J26" s="2"/>
      <c r="L26" s="51">
        <f t="shared" si="11"/>
        <v>0.08</v>
      </c>
      <c r="M26" s="1">
        <v>205</v>
      </c>
      <c r="N26" s="2"/>
      <c r="P26" s="51">
        <f t="shared" si="9"/>
        <v>0.08</v>
      </c>
      <c r="Q26" s="40">
        <v>265</v>
      </c>
      <c r="R26" s="2"/>
      <c r="T26" s="51">
        <f t="shared" si="1"/>
        <v>0</v>
      </c>
      <c r="U26" s="1">
        <v>385</v>
      </c>
      <c r="V26" s="2"/>
      <c r="X26" s="51">
        <f t="shared" si="2"/>
        <v>0</v>
      </c>
      <c r="Y26" s="1">
        <v>505</v>
      </c>
      <c r="Z26" s="2"/>
      <c r="AB26" s="51">
        <f t="shared" si="3"/>
        <v>0.08</v>
      </c>
      <c r="AC26" s="1">
        <v>625</v>
      </c>
      <c r="AD26" s="2"/>
      <c r="AF26" s="51">
        <f t="shared" si="4"/>
        <v>0.08</v>
      </c>
      <c r="AH26" s="10"/>
      <c r="AI26" s="16"/>
      <c r="AJ26" s="16"/>
      <c r="AK26" s="16"/>
      <c r="AL26" s="15"/>
      <c r="AM26" s="16"/>
      <c r="AN26" s="16"/>
      <c r="AO26" s="16"/>
      <c r="AP26" s="13"/>
    </row>
    <row r="27" spans="1:45" x14ac:dyDescent="0.25">
      <c r="A27" s="1">
        <v>26</v>
      </c>
      <c r="B27" s="2"/>
      <c r="D27" s="51">
        <f t="shared" si="10"/>
        <v>0</v>
      </c>
      <c r="E27" s="1">
        <v>86</v>
      </c>
      <c r="F27" s="2"/>
      <c r="H27" s="51">
        <f t="shared" si="8"/>
        <v>0</v>
      </c>
      <c r="I27" s="1">
        <v>146</v>
      </c>
      <c r="J27" s="2"/>
      <c r="L27" s="51">
        <f t="shared" si="11"/>
        <v>0.08</v>
      </c>
      <c r="M27" s="1">
        <v>206</v>
      </c>
      <c r="N27" s="2"/>
      <c r="P27" s="51">
        <f t="shared" si="9"/>
        <v>0.08</v>
      </c>
      <c r="Q27" s="40">
        <v>266</v>
      </c>
      <c r="R27" s="2"/>
      <c r="T27" s="51">
        <f t="shared" si="1"/>
        <v>0</v>
      </c>
      <c r="U27" s="1">
        <v>386</v>
      </c>
      <c r="V27" s="2"/>
      <c r="X27" s="51">
        <f t="shared" si="2"/>
        <v>0</v>
      </c>
      <c r="Y27" s="1">
        <v>506</v>
      </c>
      <c r="Z27" s="2"/>
      <c r="AB27" s="51">
        <f t="shared" si="3"/>
        <v>0.08</v>
      </c>
      <c r="AC27" s="1">
        <v>626</v>
      </c>
      <c r="AD27" s="2"/>
      <c r="AF27" s="51">
        <f t="shared" si="4"/>
        <v>0.08</v>
      </c>
      <c r="AH27" s="10"/>
      <c r="AI27" s="16"/>
      <c r="AJ27" s="16"/>
      <c r="AK27" s="16"/>
      <c r="AL27" s="15"/>
      <c r="AM27" s="16"/>
      <c r="AN27" s="16"/>
      <c r="AO27" s="16"/>
      <c r="AP27" s="13"/>
    </row>
    <row r="28" spans="1:45" x14ac:dyDescent="0.25">
      <c r="A28" s="1">
        <v>27</v>
      </c>
      <c r="B28" s="2"/>
      <c r="D28" s="51">
        <f t="shared" si="10"/>
        <v>0</v>
      </c>
      <c r="E28" s="1">
        <v>87</v>
      </c>
      <c r="F28" s="2"/>
      <c r="H28" s="51">
        <f t="shared" si="8"/>
        <v>0</v>
      </c>
      <c r="I28" s="1">
        <v>147</v>
      </c>
      <c r="J28" s="2"/>
      <c r="L28" s="51">
        <f t="shared" si="11"/>
        <v>0.08</v>
      </c>
      <c r="M28" s="1">
        <v>207</v>
      </c>
      <c r="N28" s="2"/>
      <c r="P28" s="51">
        <f t="shared" si="9"/>
        <v>0.08</v>
      </c>
      <c r="Q28" s="40">
        <v>267</v>
      </c>
      <c r="R28" s="2"/>
      <c r="T28" s="51">
        <f t="shared" si="1"/>
        <v>0</v>
      </c>
      <c r="U28" s="1">
        <v>387</v>
      </c>
      <c r="V28" s="2"/>
      <c r="X28" s="51">
        <f t="shared" si="2"/>
        <v>0</v>
      </c>
      <c r="Y28" s="1">
        <v>507</v>
      </c>
      <c r="Z28" s="2"/>
      <c r="AB28" s="51">
        <f t="shared" si="3"/>
        <v>0.08</v>
      </c>
      <c r="AC28" s="1">
        <v>627</v>
      </c>
      <c r="AD28" s="2"/>
      <c r="AF28" s="51">
        <f t="shared" si="4"/>
        <v>0.08</v>
      </c>
      <c r="AH28" s="10"/>
      <c r="AI28" s="56">
        <f>AVERAGE(T2:T6)</f>
        <v>12.724912199999999</v>
      </c>
      <c r="AJ28" s="16"/>
      <c r="AK28" s="56">
        <f>AVERAGE(X2:X6)</f>
        <v>12.696552000000001</v>
      </c>
      <c r="AL28" s="15"/>
      <c r="AM28" s="56">
        <f>AVERAGE(AB2:AB6)</f>
        <v>12.778345999999999</v>
      </c>
      <c r="AN28" s="16"/>
      <c r="AO28" s="56">
        <f>AVERAGE(AF2:AF6)</f>
        <v>12.736861999999999</v>
      </c>
      <c r="AP28" s="13"/>
    </row>
    <row r="29" spans="1:45" x14ac:dyDescent="0.25">
      <c r="A29" s="1">
        <v>28</v>
      </c>
      <c r="B29" s="2"/>
      <c r="D29" s="51">
        <f t="shared" si="10"/>
        <v>0</v>
      </c>
      <c r="E29" s="1">
        <v>88</v>
      </c>
      <c r="F29" s="2"/>
      <c r="H29" s="51">
        <f t="shared" si="8"/>
        <v>0</v>
      </c>
      <c r="I29" s="1">
        <v>148</v>
      </c>
      <c r="J29" s="2"/>
      <c r="L29" s="51">
        <f t="shared" si="11"/>
        <v>0.08</v>
      </c>
      <c r="M29" s="1">
        <v>208</v>
      </c>
      <c r="N29" s="2"/>
      <c r="P29" s="51">
        <f t="shared" si="9"/>
        <v>0.08</v>
      </c>
      <c r="Q29" s="40">
        <v>268</v>
      </c>
      <c r="R29" s="2"/>
      <c r="T29" s="51">
        <f t="shared" si="1"/>
        <v>0</v>
      </c>
      <c r="U29" s="1">
        <v>388</v>
      </c>
      <c r="V29" s="2"/>
      <c r="X29" s="51">
        <f t="shared" si="2"/>
        <v>0</v>
      </c>
      <c r="Y29" s="1">
        <v>508</v>
      </c>
      <c r="Z29" s="2"/>
      <c r="AB29" s="51">
        <f t="shared" si="3"/>
        <v>0.08</v>
      </c>
      <c r="AC29" s="1">
        <v>628</v>
      </c>
      <c r="AD29" s="2"/>
      <c r="AF29" s="51">
        <f t="shared" si="4"/>
        <v>0.08</v>
      </c>
      <c r="AH29" s="10"/>
      <c r="AI29" s="55">
        <f>AI28-AI30</f>
        <v>0.37857819999999975</v>
      </c>
      <c r="AJ29" s="16"/>
      <c r="AK29" s="55">
        <f>AK28-AK30</f>
        <v>0.37588799999999978</v>
      </c>
      <c r="AL29" s="15"/>
      <c r="AM29" s="55">
        <f>AM28-AM30</f>
        <v>0.37595039999999891</v>
      </c>
      <c r="AN29" s="16"/>
      <c r="AO29" s="55">
        <f>AO28-AO30</f>
        <v>0.36591299999999904</v>
      </c>
      <c r="AP29" s="13"/>
    </row>
    <row r="30" spans="1:45" x14ac:dyDescent="0.25">
      <c r="A30" s="1">
        <v>29</v>
      </c>
      <c r="B30" s="2"/>
      <c r="D30" s="51">
        <f t="shared" si="10"/>
        <v>0</v>
      </c>
      <c r="E30" s="1">
        <v>89</v>
      </c>
      <c r="F30" s="2"/>
      <c r="H30" s="51">
        <f t="shared" si="8"/>
        <v>0</v>
      </c>
      <c r="I30" s="1">
        <v>149</v>
      </c>
      <c r="J30" s="2"/>
      <c r="L30" s="51">
        <f t="shared" si="11"/>
        <v>0.08</v>
      </c>
      <c r="M30" s="1">
        <v>209</v>
      </c>
      <c r="N30" s="2"/>
      <c r="P30" s="51">
        <f t="shared" si="9"/>
        <v>0.08</v>
      </c>
      <c r="Q30" s="40">
        <v>269</v>
      </c>
      <c r="R30" s="2"/>
      <c r="T30" s="51">
        <f t="shared" si="1"/>
        <v>0</v>
      </c>
      <c r="U30" s="1">
        <v>389</v>
      </c>
      <c r="V30" s="2"/>
      <c r="X30" s="51">
        <f t="shared" si="2"/>
        <v>0</v>
      </c>
      <c r="Y30" s="1">
        <v>509</v>
      </c>
      <c r="Z30" s="2"/>
      <c r="AB30" s="51">
        <f t="shared" si="3"/>
        <v>0.08</v>
      </c>
      <c r="AC30" s="1">
        <v>629</v>
      </c>
      <c r="AD30" s="2"/>
      <c r="AF30" s="51">
        <f t="shared" si="4"/>
        <v>0.08</v>
      </c>
      <c r="AH30" s="10"/>
      <c r="AI30" s="56">
        <f>AVERAGE(T7:T11)</f>
        <v>12.346333999999999</v>
      </c>
      <c r="AJ30" s="14"/>
      <c r="AK30" s="56">
        <f>AVERAGE(X7:X11)</f>
        <v>12.320664000000001</v>
      </c>
      <c r="AL30" s="15"/>
      <c r="AM30" s="56">
        <f>AVERAGE(AB7:AB11)</f>
        <v>12.4023956</v>
      </c>
      <c r="AN30" s="14"/>
      <c r="AO30" s="56">
        <f>AVERAGE(AF7:AF11)</f>
        <v>12.370949</v>
      </c>
      <c r="AP30" s="13"/>
    </row>
    <row r="31" spans="1:45" x14ac:dyDescent="0.25">
      <c r="A31" s="1">
        <v>30</v>
      </c>
      <c r="B31" s="2"/>
      <c r="D31" s="51">
        <f t="shared" si="10"/>
        <v>0</v>
      </c>
      <c r="E31" s="1">
        <v>90</v>
      </c>
      <c r="F31" s="2"/>
      <c r="H31" s="51">
        <f t="shared" si="8"/>
        <v>0</v>
      </c>
      <c r="I31" s="1">
        <v>150</v>
      </c>
      <c r="J31" s="2"/>
      <c r="L31" s="51">
        <f t="shared" si="11"/>
        <v>0.08</v>
      </c>
      <c r="M31" s="1">
        <v>210</v>
      </c>
      <c r="N31" s="2"/>
      <c r="P31" s="51">
        <f t="shared" si="9"/>
        <v>0.08</v>
      </c>
      <c r="Q31" s="40">
        <v>270</v>
      </c>
      <c r="R31" s="2"/>
      <c r="T31" s="51">
        <f t="shared" si="1"/>
        <v>0</v>
      </c>
      <c r="U31" s="1">
        <v>390</v>
      </c>
      <c r="V31" s="2"/>
      <c r="X31" s="51">
        <f t="shared" si="2"/>
        <v>0</v>
      </c>
      <c r="Y31" s="1">
        <v>510</v>
      </c>
      <c r="Z31" s="2"/>
      <c r="AB31" s="51">
        <f t="shared" si="3"/>
        <v>0.08</v>
      </c>
      <c r="AC31" s="1">
        <v>630</v>
      </c>
      <c r="AD31" s="2"/>
      <c r="AF31" s="51">
        <f t="shared" si="4"/>
        <v>0.08</v>
      </c>
      <c r="AH31" s="10"/>
      <c r="AI31" s="11"/>
      <c r="AJ31" s="11"/>
      <c r="AK31" s="11"/>
      <c r="AL31" s="12"/>
      <c r="AM31" s="11"/>
      <c r="AN31" s="11"/>
      <c r="AO31" s="11"/>
      <c r="AP31" s="13"/>
    </row>
    <row r="32" spans="1:45" x14ac:dyDescent="0.25">
      <c r="A32" s="1">
        <v>31</v>
      </c>
      <c r="B32" s="2"/>
      <c r="D32" s="51">
        <f t="shared" si="10"/>
        <v>0</v>
      </c>
      <c r="E32" s="1">
        <v>91</v>
      </c>
      <c r="F32" s="2"/>
      <c r="H32" s="51">
        <f t="shared" si="8"/>
        <v>0</v>
      </c>
      <c r="I32" s="1">
        <v>151</v>
      </c>
      <c r="J32" s="2"/>
      <c r="L32" s="51">
        <f t="shared" si="11"/>
        <v>0.08</v>
      </c>
      <c r="M32" s="1">
        <v>211</v>
      </c>
      <c r="N32" s="2"/>
      <c r="P32" s="51">
        <f t="shared" si="9"/>
        <v>0.08</v>
      </c>
      <c r="Q32" s="40">
        <v>271</v>
      </c>
      <c r="R32" s="2"/>
      <c r="T32" s="51">
        <f t="shared" si="1"/>
        <v>0</v>
      </c>
      <c r="U32" s="1">
        <v>391</v>
      </c>
      <c r="V32" s="2"/>
      <c r="X32" s="51">
        <f t="shared" si="2"/>
        <v>0</v>
      </c>
      <c r="Y32" s="1">
        <v>511</v>
      </c>
      <c r="Z32" s="2"/>
      <c r="AB32" s="51">
        <f t="shared" si="3"/>
        <v>0.08</v>
      </c>
      <c r="AC32" s="1">
        <v>631</v>
      </c>
      <c r="AD32" s="2"/>
      <c r="AF32" s="51">
        <f t="shared" si="4"/>
        <v>0.08</v>
      </c>
      <c r="AH32" s="10"/>
      <c r="AI32" s="11"/>
      <c r="AJ32" s="11"/>
      <c r="AK32" s="11"/>
      <c r="AL32" s="12"/>
      <c r="AM32" s="11"/>
      <c r="AN32" s="11"/>
      <c r="AO32" s="11"/>
      <c r="AP32" s="13"/>
    </row>
    <row r="33" spans="1:42" x14ac:dyDescent="0.25">
      <c r="A33" s="1">
        <v>32</v>
      </c>
      <c r="B33" s="2"/>
      <c r="D33" s="51">
        <f t="shared" si="10"/>
        <v>0</v>
      </c>
      <c r="E33" s="1">
        <v>92</v>
      </c>
      <c r="F33" s="2"/>
      <c r="H33" s="51">
        <f t="shared" si="8"/>
        <v>0</v>
      </c>
      <c r="I33" s="1">
        <v>152</v>
      </c>
      <c r="J33" s="2"/>
      <c r="L33" s="51">
        <f t="shared" si="11"/>
        <v>0.08</v>
      </c>
      <c r="M33" s="1">
        <v>212</v>
      </c>
      <c r="N33" s="2"/>
      <c r="P33" s="51">
        <f t="shared" si="9"/>
        <v>0.08</v>
      </c>
      <c r="Q33" s="40">
        <v>272</v>
      </c>
      <c r="R33" s="2"/>
      <c r="T33" s="51">
        <f t="shared" si="1"/>
        <v>0</v>
      </c>
      <c r="U33" s="1">
        <v>392</v>
      </c>
      <c r="V33" s="2"/>
      <c r="X33" s="51">
        <f t="shared" si="2"/>
        <v>0</v>
      </c>
      <c r="Y33" s="1">
        <v>512</v>
      </c>
      <c r="Z33" s="2"/>
      <c r="AB33" s="51">
        <f t="shared" si="3"/>
        <v>0.08</v>
      </c>
      <c r="AC33" s="1">
        <v>632</v>
      </c>
      <c r="AD33" s="2"/>
      <c r="AF33" s="51">
        <f t="shared" si="4"/>
        <v>0.08</v>
      </c>
      <c r="AH33" s="10"/>
      <c r="AI33" s="11"/>
      <c r="AJ33" s="11"/>
      <c r="AK33" s="11"/>
      <c r="AL33" s="12"/>
      <c r="AM33" s="11"/>
      <c r="AN33" s="11"/>
      <c r="AO33" s="11"/>
      <c r="AP33" s="13"/>
    </row>
    <row r="34" spans="1:42" x14ac:dyDescent="0.25">
      <c r="A34" s="1">
        <v>33</v>
      </c>
      <c r="B34" s="2"/>
      <c r="D34" s="51">
        <f t="shared" si="10"/>
        <v>0</v>
      </c>
      <c r="E34" s="1">
        <v>93</v>
      </c>
      <c r="F34" s="2"/>
      <c r="H34" s="51">
        <f t="shared" si="8"/>
        <v>0</v>
      </c>
      <c r="I34" s="1">
        <v>153</v>
      </c>
      <c r="J34" s="2"/>
      <c r="L34" s="51">
        <f t="shared" si="11"/>
        <v>0.08</v>
      </c>
      <c r="M34" s="1">
        <v>213</v>
      </c>
      <c r="N34" s="2"/>
      <c r="P34" s="51">
        <f t="shared" si="9"/>
        <v>0.08</v>
      </c>
      <c r="Q34" s="40">
        <v>273</v>
      </c>
      <c r="R34" s="2"/>
      <c r="T34" s="51">
        <f t="shared" ref="T34:T65" si="12">S34*$R$1</f>
        <v>0</v>
      </c>
      <c r="U34" s="1">
        <v>393</v>
      </c>
      <c r="V34" s="2"/>
      <c r="X34" s="51">
        <f t="shared" ref="X34:X65" si="13">W34*$V$1</f>
        <v>0</v>
      </c>
      <c r="Y34" s="1">
        <v>513</v>
      </c>
      <c r="Z34" s="2"/>
      <c r="AB34" s="51">
        <f t="shared" ref="AB34:AB65" si="14">AA34*$Z$1+$AA$1</f>
        <v>0.08</v>
      </c>
      <c r="AC34" s="1">
        <v>633</v>
      </c>
      <c r="AD34" s="2"/>
      <c r="AF34" s="51">
        <f t="shared" ref="AF34:AF65" si="15">AE34*$AD$1+$AE$1</f>
        <v>0.08</v>
      </c>
      <c r="AH34" s="10"/>
      <c r="AI34" s="11"/>
      <c r="AJ34" s="11"/>
      <c r="AK34" s="11"/>
      <c r="AL34" s="12"/>
      <c r="AM34" s="11"/>
      <c r="AN34" s="11"/>
      <c r="AO34" s="11"/>
      <c r="AP34" s="13"/>
    </row>
    <row r="35" spans="1:42" ht="17.25" thickBot="1" x14ac:dyDescent="0.3">
      <c r="A35" s="1">
        <v>34</v>
      </c>
      <c r="B35" s="2"/>
      <c r="D35" s="51">
        <f t="shared" si="10"/>
        <v>0</v>
      </c>
      <c r="E35" s="1">
        <v>94</v>
      </c>
      <c r="F35" s="2"/>
      <c r="H35" s="51">
        <f t="shared" si="8"/>
        <v>0</v>
      </c>
      <c r="I35" s="1">
        <v>154</v>
      </c>
      <c r="J35" s="2"/>
      <c r="L35" s="51">
        <f t="shared" si="11"/>
        <v>0.08</v>
      </c>
      <c r="M35" s="1">
        <v>214</v>
      </c>
      <c r="N35" s="2"/>
      <c r="P35" s="51">
        <f t="shared" si="9"/>
        <v>0.08</v>
      </c>
      <c r="Q35" s="40">
        <v>274</v>
      </c>
      <c r="R35" s="2"/>
      <c r="T35" s="51">
        <f t="shared" si="12"/>
        <v>0</v>
      </c>
      <c r="U35" s="1">
        <v>394</v>
      </c>
      <c r="V35" s="2"/>
      <c r="X35" s="51">
        <f t="shared" si="13"/>
        <v>0</v>
      </c>
      <c r="Y35" s="1">
        <v>514</v>
      </c>
      <c r="Z35" s="2"/>
      <c r="AB35" s="51">
        <f t="shared" si="14"/>
        <v>0.08</v>
      </c>
      <c r="AC35" s="1">
        <v>634</v>
      </c>
      <c r="AD35" s="2"/>
      <c r="AF35" s="51">
        <f t="shared" si="15"/>
        <v>0.08</v>
      </c>
      <c r="AH35" s="17"/>
      <c r="AI35" s="18"/>
      <c r="AJ35" s="18"/>
      <c r="AK35" s="18"/>
      <c r="AL35" s="19"/>
      <c r="AM35" s="18"/>
      <c r="AN35" s="18"/>
      <c r="AO35" s="18"/>
      <c r="AP35" s="20"/>
    </row>
    <row r="36" spans="1:42" x14ac:dyDescent="0.25">
      <c r="A36" s="1">
        <v>35</v>
      </c>
      <c r="B36" s="2"/>
      <c r="D36" s="51">
        <f t="shared" si="10"/>
        <v>0</v>
      </c>
      <c r="E36" s="1">
        <v>95</v>
      </c>
      <c r="F36" s="2"/>
      <c r="H36" s="51">
        <f t="shared" si="8"/>
        <v>0</v>
      </c>
      <c r="I36" s="1">
        <v>155</v>
      </c>
      <c r="J36" s="2"/>
      <c r="L36" s="51">
        <f t="shared" si="11"/>
        <v>0.08</v>
      </c>
      <c r="M36" s="1">
        <v>215</v>
      </c>
      <c r="N36" s="2"/>
      <c r="P36" s="51">
        <f t="shared" si="9"/>
        <v>0.08</v>
      </c>
      <c r="Q36" s="40">
        <v>275</v>
      </c>
      <c r="R36" s="2"/>
      <c r="T36" s="51">
        <f t="shared" si="12"/>
        <v>0</v>
      </c>
      <c r="U36" s="1">
        <v>395</v>
      </c>
      <c r="V36" s="2"/>
      <c r="X36" s="51">
        <f t="shared" si="13"/>
        <v>0</v>
      </c>
      <c r="Y36" s="1">
        <v>515</v>
      </c>
      <c r="Z36" s="2"/>
      <c r="AB36" s="51">
        <f t="shared" si="14"/>
        <v>0.08</v>
      </c>
      <c r="AC36" s="1">
        <v>635</v>
      </c>
      <c r="AD36" s="2"/>
      <c r="AF36" s="51">
        <f t="shared" si="15"/>
        <v>0.08</v>
      </c>
    </row>
    <row r="37" spans="1:42" x14ac:dyDescent="0.25">
      <c r="A37" s="1">
        <v>36</v>
      </c>
      <c r="B37" s="2"/>
      <c r="D37" s="51">
        <f t="shared" si="10"/>
        <v>0</v>
      </c>
      <c r="E37" s="1">
        <v>96</v>
      </c>
      <c r="F37" s="2"/>
      <c r="H37" s="51">
        <f t="shared" si="8"/>
        <v>0</v>
      </c>
      <c r="I37" s="1">
        <v>156</v>
      </c>
      <c r="J37" s="2"/>
      <c r="L37" s="51">
        <f t="shared" si="11"/>
        <v>0.08</v>
      </c>
      <c r="M37" s="1">
        <v>216</v>
      </c>
      <c r="N37" s="2"/>
      <c r="P37" s="51">
        <f t="shared" si="9"/>
        <v>0.08</v>
      </c>
      <c r="Q37" s="40">
        <v>276</v>
      </c>
      <c r="R37" s="2"/>
      <c r="T37" s="51">
        <f t="shared" si="12"/>
        <v>0</v>
      </c>
      <c r="U37" s="1">
        <v>396</v>
      </c>
      <c r="V37" s="2"/>
      <c r="X37" s="51">
        <f t="shared" si="13"/>
        <v>0</v>
      </c>
      <c r="Y37" s="1">
        <v>516</v>
      </c>
      <c r="Z37" s="2"/>
      <c r="AB37" s="51">
        <f t="shared" si="14"/>
        <v>0.08</v>
      </c>
      <c r="AC37" s="1">
        <v>636</v>
      </c>
      <c r="AD37" s="2"/>
      <c r="AF37" s="51">
        <f t="shared" si="15"/>
        <v>0.08</v>
      </c>
    </row>
    <row r="38" spans="1:42" x14ac:dyDescent="0.25">
      <c r="A38" s="1">
        <v>37</v>
      </c>
      <c r="B38" s="2"/>
      <c r="D38" s="51">
        <f t="shared" si="10"/>
        <v>0</v>
      </c>
      <c r="E38" s="1">
        <v>97</v>
      </c>
      <c r="F38" s="2"/>
      <c r="H38" s="51">
        <f t="shared" si="8"/>
        <v>0</v>
      </c>
      <c r="I38" s="1">
        <v>157</v>
      </c>
      <c r="J38" s="2"/>
      <c r="L38" s="51">
        <f t="shared" si="11"/>
        <v>0.08</v>
      </c>
      <c r="M38" s="1">
        <v>217</v>
      </c>
      <c r="N38" s="2"/>
      <c r="P38" s="51">
        <f t="shared" si="9"/>
        <v>0.08</v>
      </c>
      <c r="Q38" s="40">
        <v>277</v>
      </c>
      <c r="R38" s="2"/>
      <c r="T38" s="51">
        <f t="shared" si="12"/>
        <v>0</v>
      </c>
      <c r="U38" s="1">
        <v>397</v>
      </c>
      <c r="V38" s="2"/>
      <c r="X38" s="51">
        <f t="shared" si="13"/>
        <v>0</v>
      </c>
      <c r="Y38" s="1">
        <v>517</v>
      </c>
      <c r="Z38" s="2"/>
      <c r="AB38" s="51">
        <f t="shared" si="14"/>
        <v>0.08</v>
      </c>
      <c r="AC38" s="1">
        <v>637</v>
      </c>
      <c r="AD38" s="2"/>
      <c r="AF38" s="51">
        <f t="shared" si="15"/>
        <v>0.08</v>
      </c>
    </row>
    <row r="39" spans="1:42" x14ac:dyDescent="0.25">
      <c r="A39" s="1">
        <v>38</v>
      </c>
      <c r="B39" s="2"/>
      <c r="D39" s="51">
        <f t="shared" si="10"/>
        <v>0</v>
      </c>
      <c r="E39" s="1">
        <v>98</v>
      </c>
      <c r="F39" s="2"/>
      <c r="H39" s="51">
        <f t="shared" si="8"/>
        <v>0</v>
      </c>
      <c r="I39" s="1">
        <v>158</v>
      </c>
      <c r="J39" s="2"/>
      <c r="L39" s="51">
        <f t="shared" si="11"/>
        <v>0.08</v>
      </c>
      <c r="M39" s="1">
        <v>218</v>
      </c>
      <c r="N39" s="2"/>
      <c r="P39" s="51">
        <f t="shared" si="9"/>
        <v>0.08</v>
      </c>
      <c r="Q39" s="40">
        <v>278</v>
      </c>
      <c r="R39" s="2"/>
      <c r="T39" s="51">
        <f t="shared" si="12"/>
        <v>0</v>
      </c>
      <c r="U39" s="1">
        <v>398</v>
      </c>
      <c r="V39" s="2"/>
      <c r="X39" s="51">
        <f t="shared" si="13"/>
        <v>0</v>
      </c>
      <c r="Y39" s="1">
        <v>518</v>
      </c>
      <c r="Z39" s="2"/>
      <c r="AB39" s="51">
        <f t="shared" si="14"/>
        <v>0.08</v>
      </c>
      <c r="AC39" s="1">
        <v>638</v>
      </c>
      <c r="AD39" s="2"/>
      <c r="AF39" s="51">
        <f t="shared" si="15"/>
        <v>0.08</v>
      </c>
    </row>
    <row r="40" spans="1:42" x14ac:dyDescent="0.25">
      <c r="A40" s="1">
        <v>39</v>
      </c>
      <c r="B40" s="2"/>
      <c r="D40" s="51">
        <f t="shared" si="10"/>
        <v>0</v>
      </c>
      <c r="E40" s="1">
        <v>99</v>
      </c>
      <c r="F40" s="2"/>
      <c r="H40" s="51">
        <f t="shared" si="8"/>
        <v>0</v>
      </c>
      <c r="I40" s="1">
        <v>159</v>
      </c>
      <c r="J40" s="2"/>
      <c r="L40" s="51">
        <f t="shared" si="11"/>
        <v>0.08</v>
      </c>
      <c r="M40" s="1">
        <v>219</v>
      </c>
      <c r="N40" s="2"/>
      <c r="P40" s="51">
        <f t="shared" si="9"/>
        <v>0.08</v>
      </c>
      <c r="Q40" s="40">
        <v>279</v>
      </c>
      <c r="R40" s="2"/>
      <c r="T40" s="51">
        <f t="shared" si="12"/>
        <v>0</v>
      </c>
      <c r="U40" s="1">
        <v>399</v>
      </c>
      <c r="V40" s="2"/>
      <c r="X40" s="51">
        <f t="shared" si="13"/>
        <v>0</v>
      </c>
      <c r="Y40" s="1">
        <v>519</v>
      </c>
      <c r="Z40" s="2"/>
      <c r="AB40" s="51">
        <f t="shared" si="14"/>
        <v>0.08</v>
      </c>
      <c r="AC40" s="1">
        <v>639</v>
      </c>
      <c r="AD40" s="2"/>
      <c r="AF40" s="51">
        <f t="shared" si="15"/>
        <v>0.08</v>
      </c>
    </row>
    <row r="41" spans="1:42" x14ac:dyDescent="0.25">
      <c r="A41" s="1">
        <v>40</v>
      </c>
      <c r="B41" s="2"/>
      <c r="D41" s="51">
        <f t="shared" si="10"/>
        <v>0</v>
      </c>
      <c r="E41" s="1">
        <v>100</v>
      </c>
      <c r="F41" s="2"/>
      <c r="H41" s="51">
        <f t="shared" si="8"/>
        <v>0</v>
      </c>
      <c r="I41" s="1">
        <v>160</v>
      </c>
      <c r="J41" s="2"/>
      <c r="L41" s="51">
        <f t="shared" si="11"/>
        <v>0.08</v>
      </c>
      <c r="M41" s="1">
        <v>220</v>
      </c>
      <c r="N41" s="2"/>
      <c r="P41" s="51">
        <f t="shared" si="9"/>
        <v>0.08</v>
      </c>
      <c r="Q41" s="40">
        <v>280</v>
      </c>
      <c r="R41" s="2"/>
      <c r="T41" s="51">
        <f t="shared" si="12"/>
        <v>0</v>
      </c>
      <c r="U41" s="1">
        <v>400</v>
      </c>
      <c r="V41" s="2"/>
      <c r="X41" s="51">
        <f t="shared" si="13"/>
        <v>0</v>
      </c>
      <c r="Y41" s="1">
        <v>520</v>
      </c>
      <c r="Z41" s="2"/>
      <c r="AB41" s="51">
        <f t="shared" si="14"/>
        <v>0.08</v>
      </c>
      <c r="AC41" s="1">
        <v>640</v>
      </c>
      <c r="AD41" s="2"/>
      <c r="AF41" s="51">
        <f t="shared" si="15"/>
        <v>0.08</v>
      </c>
    </row>
    <row r="42" spans="1:42" x14ac:dyDescent="0.25">
      <c r="A42" s="1">
        <v>41</v>
      </c>
      <c r="B42" s="2"/>
      <c r="D42" s="51">
        <f t="shared" si="10"/>
        <v>0</v>
      </c>
      <c r="E42" s="1">
        <v>101</v>
      </c>
      <c r="F42" s="2"/>
      <c r="H42" s="51">
        <f t="shared" si="8"/>
        <v>0</v>
      </c>
      <c r="I42" s="1">
        <v>161</v>
      </c>
      <c r="J42" s="2"/>
      <c r="L42" s="51">
        <f t="shared" si="11"/>
        <v>0.08</v>
      </c>
      <c r="M42" s="1">
        <v>221</v>
      </c>
      <c r="N42" s="2"/>
      <c r="P42" s="51">
        <f t="shared" si="9"/>
        <v>0.08</v>
      </c>
      <c r="Q42" s="40">
        <v>281</v>
      </c>
      <c r="R42" s="2"/>
      <c r="T42" s="51">
        <f t="shared" si="12"/>
        <v>0</v>
      </c>
      <c r="U42" s="1">
        <v>401</v>
      </c>
      <c r="V42" s="2"/>
      <c r="X42" s="51">
        <f t="shared" si="13"/>
        <v>0</v>
      </c>
      <c r="Y42" s="1">
        <v>521</v>
      </c>
      <c r="Z42" s="2"/>
      <c r="AB42" s="51">
        <f t="shared" si="14"/>
        <v>0.08</v>
      </c>
      <c r="AC42" s="1">
        <v>641</v>
      </c>
      <c r="AD42" s="2"/>
      <c r="AF42" s="51">
        <f t="shared" si="15"/>
        <v>0.08</v>
      </c>
    </row>
    <row r="43" spans="1:42" x14ac:dyDescent="0.25">
      <c r="A43" s="1">
        <v>42</v>
      </c>
      <c r="B43" s="2"/>
      <c r="D43" s="51">
        <f t="shared" si="10"/>
        <v>0</v>
      </c>
      <c r="E43" s="1">
        <v>102</v>
      </c>
      <c r="F43" s="2"/>
      <c r="H43" s="51">
        <f t="shared" si="8"/>
        <v>0</v>
      </c>
      <c r="I43" s="1">
        <v>162</v>
      </c>
      <c r="J43" s="2"/>
      <c r="L43" s="51">
        <f t="shared" si="11"/>
        <v>0.08</v>
      </c>
      <c r="M43" s="1">
        <v>222</v>
      </c>
      <c r="N43" s="2"/>
      <c r="P43" s="51">
        <f t="shared" si="9"/>
        <v>0.08</v>
      </c>
      <c r="Q43" s="40">
        <v>282</v>
      </c>
      <c r="R43" s="2"/>
      <c r="T43" s="51">
        <f t="shared" si="12"/>
        <v>0</v>
      </c>
      <c r="U43" s="1">
        <v>402</v>
      </c>
      <c r="V43" s="2"/>
      <c r="X43" s="51">
        <f t="shared" si="13"/>
        <v>0</v>
      </c>
      <c r="Y43" s="1">
        <v>522</v>
      </c>
      <c r="Z43" s="2"/>
      <c r="AB43" s="51">
        <f t="shared" si="14"/>
        <v>0.08</v>
      </c>
      <c r="AC43" s="1">
        <v>642</v>
      </c>
      <c r="AD43" s="2"/>
      <c r="AF43" s="51">
        <f t="shared" si="15"/>
        <v>0.08</v>
      </c>
    </row>
    <row r="44" spans="1:42" x14ac:dyDescent="0.25">
      <c r="A44" s="1">
        <v>43</v>
      </c>
      <c r="B44" s="2"/>
      <c r="D44" s="51">
        <f t="shared" si="10"/>
        <v>0</v>
      </c>
      <c r="E44" s="1">
        <v>103</v>
      </c>
      <c r="F44" s="2"/>
      <c r="H44" s="51">
        <f t="shared" si="8"/>
        <v>0</v>
      </c>
      <c r="I44" s="1">
        <v>163</v>
      </c>
      <c r="J44" s="2"/>
      <c r="L44" s="51">
        <f t="shared" si="11"/>
        <v>0.08</v>
      </c>
      <c r="M44" s="1">
        <v>223</v>
      </c>
      <c r="N44" s="2"/>
      <c r="P44" s="51">
        <f t="shared" si="9"/>
        <v>0.08</v>
      </c>
      <c r="Q44" s="40">
        <v>283</v>
      </c>
      <c r="R44" s="2"/>
      <c r="T44" s="51">
        <f t="shared" si="12"/>
        <v>0</v>
      </c>
      <c r="U44" s="1">
        <v>403</v>
      </c>
      <c r="V44" s="2"/>
      <c r="X44" s="51">
        <f t="shared" si="13"/>
        <v>0</v>
      </c>
      <c r="Y44" s="1">
        <v>523</v>
      </c>
      <c r="Z44" s="2"/>
      <c r="AB44" s="51">
        <f t="shared" si="14"/>
        <v>0.08</v>
      </c>
      <c r="AC44" s="1">
        <v>643</v>
      </c>
      <c r="AD44" s="2"/>
      <c r="AF44" s="51">
        <f t="shared" si="15"/>
        <v>0.08</v>
      </c>
    </row>
    <row r="45" spans="1:42" x14ac:dyDescent="0.25">
      <c r="A45" s="1">
        <v>44</v>
      </c>
      <c r="B45" s="2"/>
      <c r="D45" s="51">
        <f t="shared" si="10"/>
        <v>0</v>
      </c>
      <c r="E45" s="1">
        <v>104</v>
      </c>
      <c r="F45" s="2"/>
      <c r="H45" s="51">
        <f t="shared" si="8"/>
        <v>0</v>
      </c>
      <c r="I45" s="1">
        <v>164</v>
      </c>
      <c r="J45" s="2"/>
      <c r="L45" s="51">
        <f t="shared" si="11"/>
        <v>0.08</v>
      </c>
      <c r="M45" s="1">
        <v>224</v>
      </c>
      <c r="N45" s="2"/>
      <c r="P45" s="51">
        <f t="shared" si="9"/>
        <v>0.08</v>
      </c>
      <c r="Q45" s="40">
        <v>284</v>
      </c>
      <c r="R45" s="2"/>
      <c r="T45" s="51">
        <f t="shared" si="12"/>
        <v>0</v>
      </c>
      <c r="U45" s="1">
        <v>404</v>
      </c>
      <c r="V45" s="2"/>
      <c r="X45" s="51">
        <f t="shared" si="13"/>
        <v>0</v>
      </c>
      <c r="Y45" s="1">
        <v>524</v>
      </c>
      <c r="Z45" s="2"/>
      <c r="AB45" s="51">
        <f t="shared" si="14"/>
        <v>0.08</v>
      </c>
      <c r="AC45" s="1">
        <v>644</v>
      </c>
      <c r="AD45" s="2"/>
      <c r="AF45" s="51">
        <f t="shared" si="15"/>
        <v>0.08</v>
      </c>
    </row>
    <row r="46" spans="1:42" x14ac:dyDescent="0.25">
      <c r="A46" s="1">
        <v>45</v>
      </c>
      <c r="B46" s="2"/>
      <c r="D46" s="51">
        <f t="shared" si="10"/>
        <v>0</v>
      </c>
      <c r="E46" s="1">
        <v>105</v>
      </c>
      <c r="F46" s="2"/>
      <c r="H46" s="51">
        <f t="shared" si="8"/>
        <v>0</v>
      </c>
      <c r="I46" s="1">
        <v>165</v>
      </c>
      <c r="J46" s="2"/>
      <c r="L46" s="51">
        <f t="shared" si="11"/>
        <v>0.08</v>
      </c>
      <c r="M46" s="1">
        <v>225</v>
      </c>
      <c r="N46" s="2"/>
      <c r="P46" s="51">
        <f t="shared" si="9"/>
        <v>0.08</v>
      </c>
      <c r="Q46" s="40">
        <v>285</v>
      </c>
      <c r="R46" s="2"/>
      <c r="T46" s="51">
        <f t="shared" si="12"/>
        <v>0</v>
      </c>
      <c r="U46" s="1">
        <v>405</v>
      </c>
      <c r="V46" s="2"/>
      <c r="X46" s="51">
        <f t="shared" si="13"/>
        <v>0</v>
      </c>
      <c r="Y46" s="1">
        <v>525</v>
      </c>
      <c r="Z46" s="2"/>
      <c r="AB46" s="51">
        <f t="shared" si="14"/>
        <v>0.08</v>
      </c>
      <c r="AC46" s="1">
        <v>645</v>
      </c>
      <c r="AD46" s="2"/>
      <c r="AF46" s="51">
        <f t="shared" si="15"/>
        <v>0.08</v>
      </c>
    </row>
    <row r="47" spans="1:42" x14ac:dyDescent="0.25">
      <c r="A47" s="1">
        <v>46</v>
      </c>
      <c r="B47" s="2"/>
      <c r="D47" s="51">
        <f t="shared" si="10"/>
        <v>0</v>
      </c>
      <c r="E47" s="1">
        <v>106</v>
      </c>
      <c r="F47" s="2"/>
      <c r="H47" s="51">
        <f t="shared" si="8"/>
        <v>0</v>
      </c>
      <c r="I47" s="1">
        <v>166</v>
      </c>
      <c r="J47" s="2"/>
      <c r="L47" s="51">
        <f t="shared" si="11"/>
        <v>0.08</v>
      </c>
      <c r="M47" s="1">
        <v>226</v>
      </c>
      <c r="N47" s="2"/>
      <c r="P47" s="51">
        <f t="shared" si="9"/>
        <v>0.08</v>
      </c>
      <c r="Q47" s="40">
        <v>286</v>
      </c>
      <c r="R47" s="2"/>
      <c r="T47" s="51">
        <f t="shared" si="12"/>
        <v>0</v>
      </c>
      <c r="U47" s="1">
        <v>406</v>
      </c>
      <c r="V47" s="2"/>
      <c r="X47" s="51">
        <f t="shared" si="13"/>
        <v>0</v>
      </c>
      <c r="Y47" s="1">
        <v>526</v>
      </c>
      <c r="Z47" s="2"/>
      <c r="AB47" s="51">
        <f t="shared" si="14"/>
        <v>0.08</v>
      </c>
      <c r="AC47" s="1">
        <v>646</v>
      </c>
      <c r="AD47" s="2"/>
      <c r="AF47" s="51">
        <f t="shared" si="15"/>
        <v>0.08</v>
      </c>
    </row>
    <row r="48" spans="1:42" x14ac:dyDescent="0.25">
      <c r="A48" s="1">
        <v>47</v>
      </c>
      <c r="B48" s="2"/>
      <c r="D48" s="51">
        <f t="shared" si="10"/>
        <v>0</v>
      </c>
      <c r="E48" s="1">
        <v>107</v>
      </c>
      <c r="F48" s="2"/>
      <c r="H48" s="51">
        <f t="shared" si="8"/>
        <v>0</v>
      </c>
      <c r="I48" s="1">
        <v>167</v>
      </c>
      <c r="J48" s="2"/>
      <c r="L48" s="51">
        <f t="shared" si="11"/>
        <v>0.08</v>
      </c>
      <c r="M48" s="1">
        <v>227</v>
      </c>
      <c r="N48" s="2"/>
      <c r="P48" s="51">
        <f t="shared" si="9"/>
        <v>0.08</v>
      </c>
      <c r="Q48" s="40">
        <v>287</v>
      </c>
      <c r="R48" s="2"/>
      <c r="T48" s="51">
        <f t="shared" si="12"/>
        <v>0</v>
      </c>
      <c r="U48" s="1">
        <v>407</v>
      </c>
      <c r="V48" s="2"/>
      <c r="X48" s="51">
        <f t="shared" si="13"/>
        <v>0</v>
      </c>
      <c r="Y48" s="1">
        <v>527</v>
      </c>
      <c r="Z48" s="2"/>
      <c r="AB48" s="51">
        <f t="shared" si="14"/>
        <v>0.08</v>
      </c>
      <c r="AC48" s="1">
        <v>647</v>
      </c>
      <c r="AD48" s="2"/>
      <c r="AF48" s="51">
        <f t="shared" si="15"/>
        <v>0.08</v>
      </c>
    </row>
    <row r="49" spans="1:32" x14ac:dyDescent="0.25">
      <c r="A49" s="1">
        <v>48</v>
      </c>
      <c r="B49" s="2"/>
      <c r="D49" s="51">
        <f t="shared" si="10"/>
        <v>0</v>
      </c>
      <c r="E49" s="1">
        <v>108</v>
      </c>
      <c r="F49" s="2"/>
      <c r="H49" s="51">
        <f t="shared" si="8"/>
        <v>0</v>
      </c>
      <c r="I49" s="1">
        <v>168</v>
      </c>
      <c r="J49" s="2"/>
      <c r="L49" s="51">
        <f t="shared" si="11"/>
        <v>0.08</v>
      </c>
      <c r="M49" s="1">
        <v>228</v>
      </c>
      <c r="N49" s="2"/>
      <c r="P49" s="51">
        <f t="shared" si="9"/>
        <v>0.08</v>
      </c>
      <c r="Q49" s="40">
        <v>288</v>
      </c>
      <c r="R49" s="2"/>
      <c r="T49" s="51">
        <f t="shared" si="12"/>
        <v>0</v>
      </c>
      <c r="U49" s="1">
        <v>408</v>
      </c>
      <c r="V49" s="2"/>
      <c r="X49" s="51">
        <f t="shared" si="13"/>
        <v>0</v>
      </c>
      <c r="Y49" s="1">
        <v>528</v>
      </c>
      <c r="Z49" s="2"/>
      <c r="AB49" s="51">
        <f t="shared" si="14"/>
        <v>0.08</v>
      </c>
      <c r="AC49" s="1">
        <v>648</v>
      </c>
      <c r="AD49" s="2"/>
      <c r="AF49" s="51">
        <f t="shared" si="15"/>
        <v>0.08</v>
      </c>
    </row>
    <row r="50" spans="1:32" x14ac:dyDescent="0.25">
      <c r="A50" s="1">
        <v>49</v>
      </c>
      <c r="B50" s="2"/>
      <c r="D50" s="51">
        <f t="shared" si="10"/>
        <v>0</v>
      </c>
      <c r="E50" s="1">
        <v>109</v>
      </c>
      <c r="F50" s="2"/>
      <c r="H50" s="51">
        <f t="shared" si="8"/>
        <v>0</v>
      </c>
      <c r="I50" s="1">
        <v>169</v>
      </c>
      <c r="J50" s="2"/>
      <c r="L50" s="51">
        <f t="shared" si="11"/>
        <v>0.08</v>
      </c>
      <c r="M50" s="1">
        <v>229</v>
      </c>
      <c r="N50" s="2"/>
      <c r="P50" s="51">
        <f t="shared" si="9"/>
        <v>0.08</v>
      </c>
      <c r="Q50" s="40">
        <v>289</v>
      </c>
      <c r="R50" s="2"/>
      <c r="T50" s="51">
        <f t="shared" si="12"/>
        <v>0</v>
      </c>
      <c r="U50" s="1">
        <v>409</v>
      </c>
      <c r="V50" s="2"/>
      <c r="X50" s="51">
        <f t="shared" si="13"/>
        <v>0</v>
      </c>
      <c r="Y50" s="1">
        <v>529</v>
      </c>
      <c r="Z50" s="2"/>
      <c r="AB50" s="51">
        <f t="shared" si="14"/>
        <v>0.08</v>
      </c>
      <c r="AC50" s="1">
        <v>649</v>
      </c>
      <c r="AD50" s="2"/>
      <c r="AF50" s="51">
        <f t="shared" si="15"/>
        <v>0.08</v>
      </c>
    </row>
    <row r="51" spans="1:32" x14ac:dyDescent="0.25">
      <c r="A51" s="1">
        <v>50</v>
      </c>
      <c r="B51" s="2"/>
      <c r="D51" s="51">
        <f t="shared" si="10"/>
        <v>0</v>
      </c>
      <c r="E51" s="1">
        <v>110</v>
      </c>
      <c r="F51" s="2"/>
      <c r="H51" s="51">
        <f t="shared" si="8"/>
        <v>0</v>
      </c>
      <c r="I51" s="1">
        <v>170</v>
      </c>
      <c r="J51" s="2"/>
      <c r="L51" s="51">
        <f t="shared" si="11"/>
        <v>0.08</v>
      </c>
      <c r="M51" s="1">
        <v>230</v>
      </c>
      <c r="N51" s="2"/>
      <c r="P51" s="51">
        <f t="shared" si="9"/>
        <v>0.08</v>
      </c>
      <c r="Q51" s="40">
        <v>290</v>
      </c>
      <c r="R51" s="2"/>
      <c r="T51" s="51">
        <f t="shared" si="12"/>
        <v>0</v>
      </c>
      <c r="U51" s="1">
        <v>410</v>
      </c>
      <c r="V51" s="2"/>
      <c r="X51" s="51">
        <f t="shared" si="13"/>
        <v>0</v>
      </c>
      <c r="Y51" s="1">
        <v>530</v>
      </c>
      <c r="Z51" s="2"/>
      <c r="AB51" s="51">
        <f t="shared" si="14"/>
        <v>0.08</v>
      </c>
      <c r="AC51" s="1">
        <v>650</v>
      </c>
      <c r="AD51" s="2"/>
      <c r="AF51" s="51">
        <f t="shared" si="15"/>
        <v>0.08</v>
      </c>
    </row>
    <row r="52" spans="1:32" x14ac:dyDescent="0.25">
      <c r="A52" s="1">
        <v>51</v>
      </c>
      <c r="B52" s="2"/>
      <c r="D52" s="51">
        <f t="shared" si="10"/>
        <v>0</v>
      </c>
      <c r="E52" s="1">
        <v>111</v>
      </c>
      <c r="F52" s="2"/>
      <c r="H52" s="51">
        <f t="shared" si="8"/>
        <v>0</v>
      </c>
      <c r="I52" s="1">
        <v>171</v>
      </c>
      <c r="J52" s="2"/>
      <c r="L52" s="51">
        <f t="shared" si="11"/>
        <v>0.08</v>
      </c>
      <c r="M52" s="1">
        <v>231</v>
      </c>
      <c r="N52" s="2"/>
      <c r="P52" s="51">
        <f t="shared" si="9"/>
        <v>0.08</v>
      </c>
      <c r="Q52" s="40">
        <v>291</v>
      </c>
      <c r="R52" s="2"/>
      <c r="T52" s="51">
        <f t="shared" si="12"/>
        <v>0</v>
      </c>
      <c r="U52" s="1">
        <v>411</v>
      </c>
      <c r="V52" s="2"/>
      <c r="X52" s="51">
        <f t="shared" si="13"/>
        <v>0</v>
      </c>
      <c r="Y52" s="1">
        <v>531</v>
      </c>
      <c r="Z52" s="2"/>
      <c r="AB52" s="51">
        <f t="shared" si="14"/>
        <v>0.08</v>
      </c>
      <c r="AC52" s="1">
        <v>651</v>
      </c>
      <c r="AD52" s="2"/>
      <c r="AF52" s="51">
        <f t="shared" si="15"/>
        <v>0.08</v>
      </c>
    </row>
    <row r="53" spans="1:32" x14ac:dyDescent="0.25">
      <c r="A53" s="1">
        <v>52</v>
      </c>
      <c r="B53" s="2"/>
      <c r="D53" s="51">
        <f t="shared" si="10"/>
        <v>0</v>
      </c>
      <c r="E53" s="1">
        <v>112</v>
      </c>
      <c r="F53" s="2"/>
      <c r="H53" s="51">
        <f t="shared" si="8"/>
        <v>0</v>
      </c>
      <c r="I53" s="1">
        <v>172</v>
      </c>
      <c r="J53" s="2"/>
      <c r="L53" s="51">
        <f t="shared" si="11"/>
        <v>0.08</v>
      </c>
      <c r="M53" s="1">
        <v>232</v>
      </c>
      <c r="N53" s="2"/>
      <c r="P53" s="51">
        <f t="shared" si="9"/>
        <v>0.08</v>
      </c>
      <c r="Q53" s="40">
        <v>292</v>
      </c>
      <c r="R53" s="2"/>
      <c r="T53" s="51">
        <f t="shared" si="12"/>
        <v>0</v>
      </c>
      <c r="U53" s="1">
        <v>412</v>
      </c>
      <c r="V53" s="2"/>
      <c r="X53" s="51">
        <f t="shared" si="13"/>
        <v>0</v>
      </c>
      <c r="Y53" s="1">
        <v>532</v>
      </c>
      <c r="Z53" s="2"/>
      <c r="AB53" s="51">
        <f t="shared" si="14"/>
        <v>0.08</v>
      </c>
      <c r="AC53" s="1">
        <v>652</v>
      </c>
      <c r="AD53" s="2"/>
      <c r="AF53" s="51">
        <f t="shared" si="15"/>
        <v>0.08</v>
      </c>
    </row>
    <row r="54" spans="1:32" x14ac:dyDescent="0.25">
      <c r="A54" s="1">
        <v>53</v>
      </c>
      <c r="B54" s="2"/>
      <c r="D54" s="51">
        <f t="shared" si="10"/>
        <v>0</v>
      </c>
      <c r="E54" s="1">
        <v>113</v>
      </c>
      <c r="F54" s="2"/>
      <c r="H54" s="51">
        <f t="shared" si="8"/>
        <v>0</v>
      </c>
      <c r="I54" s="1">
        <v>173</v>
      </c>
      <c r="J54" s="2"/>
      <c r="L54" s="51">
        <f t="shared" si="11"/>
        <v>0.08</v>
      </c>
      <c r="M54" s="1">
        <v>233</v>
      </c>
      <c r="N54" s="2"/>
      <c r="P54" s="51">
        <f t="shared" si="9"/>
        <v>0.08</v>
      </c>
      <c r="Q54" s="40">
        <v>293</v>
      </c>
      <c r="R54" s="2"/>
      <c r="T54" s="51">
        <f t="shared" si="12"/>
        <v>0</v>
      </c>
      <c r="U54" s="1">
        <v>413</v>
      </c>
      <c r="V54" s="2"/>
      <c r="X54" s="51">
        <f t="shared" si="13"/>
        <v>0</v>
      </c>
      <c r="Y54" s="1">
        <v>533</v>
      </c>
      <c r="Z54" s="2"/>
      <c r="AB54" s="51">
        <f t="shared" si="14"/>
        <v>0.08</v>
      </c>
      <c r="AC54" s="1">
        <v>653</v>
      </c>
      <c r="AD54" s="2"/>
      <c r="AF54" s="51">
        <f t="shared" si="15"/>
        <v>0.08</v>
      </c>
    </row>
    <row r="55" spans="1:32" x14ac:dyDescent="0.25">
      <c r="A55" s="1">
        <v>54</v>
      </c>
      <c r="B55" s="2"/>
      <c r="D55" s="51">
        <f t="shared" si="10"/>
        <v>0</v>
      </c>
      <c r="E55" s="1">
        <v>114</v>
      </c>
      <c r="F55" s="2"/>
      <c r="H55" s="51">
        <f t="shared" si="8"/>
        <v>0</v>
      </c>
      <c r="I55" s="1">
        <v>174</v>
      </c>
      <c r="J55" s="2"/>
      <c r="L55" s="51">
        <f t="shared" si="11"/>
        <v>0.08</v>
      </c>
      <c r="M55" s="1">
        <v>234</v>
      </c>
      <c r="N55" s="2"/>
      <c r="P55" s="51">
        <f t="shared" si="9"/>
        <v>0.08</v>
      </c>
      <c r="Q55" s="40">
        <v>294</v>
      </c>
      <c r="R55" s="2"/>
      <c r="T55" s="51">
        <f t="shared" si="12"/>
        <v>0</v>
      </c>
      <c r="U55" s="1">
        <v>414</v>
      </c>
      <c r="V55" s="2"/>
      <c r="X55" s="51">
        <f t="shared" si="13"/>
        <v>0</v>
      </c>
      <c r="Y55" s="1">
        <v>534</v>
      </c>
      <c r="Z55" s="2"/>
      <c r="AB55" s="51">
        <f t="shared" si="14"/>
        <v>0.08</v>
      </c>
      <c r="AC55" s="1">
        <v>654</v>
      </c>
      <c r="AD55" s="2"/>
      <c r="AF55" s="51">
        <f t="shared" si="15"/>
        <v>0.08</v>
      </c>
    </row>
    <row r="56" spans="1:32" x14ac:dyDescent="0.25">
      <c r="A56" s="1">
        <v>55</v>
      </c>
      <c r="B56" s="2"/>
      <c r="D56" s="51">
        <f t="shared" si="10"/>
        <v>0</v>
      </c>
      <c r="E56" s="1">
        <v>115</v>
      </c>
      <c r="F56" s="2"/>
      <c r="H56" s="51">
        <f t="shared" si="8"/>
        <v>0</v>
      </c>
      <c r="I56" s="1">
        <v>175</v>
      </c>
      <c r="J56" s="2"/>
      <c r="L56" s="51">
        <f t="shared" si="11"/>
        <v>0.08</v>
      </c>
      <c r="M56" s="1">
        <v>235</v>
      </c>
      <c r="N56" s="2"/>
      <c r="P56" s="51">
        <f t="shared" si="9"/>
        <v>0.08</v>
      </c>
      <c r="Q56" s="40">
        <v>295</v>
      </c>
      <c r="R56" s="2"/>
      <c r="T56" s="51">
        <f t="shared" si="12"/>
        <v>0</v>
      </c>
      <c r="U56" s="1">
        <v>415</v>
      </c>
      <c r="V56" s="2"/>
      <c r="X56" s="51">
        <f t="shared" si="13"/>
        <v>0</v>
      </c>
      <c r="Y56" s="1">
        <v>535</v>
      </c>
      <c r="Z56" s="2"/>
      <c r="AB56" s="51">
        <f t="shared" si="14"/>
        <v>0.08</v>
      </c>
      <c r="AC56" s="1">
        <v>655</v>
      </c>
      <c r="AD56" s="2"/>
      <c r="AF56" s="51">
        <f t="shared" si="15"/>
        <v>0.08</v>
      </c>
    </row>
    <row r="57" spans="1:32" x14ac:dyDescent="0.25">
      <c r="A57" s="1">
        <v>56</v>
      </c>
      <c r="B57" s="2"/>
      <c r="D57" s="51">
        <f t="shared" si="10"/>
        <v>0</v>
      </c>
      <c r="E57" s="1">
        <v>116</v>
      </c>
      <c r="F57" s="2"/>
      <c r="H57" s="51">
        <f t="shared" si="8"/>
        <v>0</v>
      </c>
      <c r="I57" s="1">
        <v>176</v>
      </c>
      <c r="J57" s="2"/>
      <c r="L57" s="51">
        <f t="shared" si="11"/>
        <v>0.08</v>
      </c>
      <c r="M57" s="1">
        <v>236</v>
      </c>
      <c r="N57" s="2"/>
      <c r="P57" s="51">
        <f t="shared" si="9"/>
        <v>0.08</v>
      </c>
      <c r="Q57" s="40">
        <v>296</v>
      </c>
      <c r="R57" s="2"/>
      <c r="T57" s="51">
        <f t="shared" si="12"/>
        <v>0</v>
      </c>
      <c r="U57" s="1">
        <v>416</v>
      </c>
      <c r="V57" s="2"/>
      <c r="X57" s="51">
        <f t="shared" si="13"/>
        <v>0</v>
      </c>
      <c r="Y57" s="1">
        <v>536</v>
      </c>
      <c r="Z57" s="2"/>
      <c r="AB57" s="51">
        <f t="shared" si="14"/>
        <v>0.08</v>
      </c>
      <c r="AC57" s="1">
        <v>656</v>
      </c>
      <c r="AD57" s="2"/>
      <c r="AF57" s="51">
        <f t="shared" si="15"/>
        <v>0.08</v>
      </c>
    </row>
    <row r="58" spans="1:32" x14ac:dyDescent="0.25">
      <c r="A58" s="1">
        <v>57</v>
      </c>
      <c r="B58" s="2"/>
      <c r="D58" s="51">
        <f t="shared" si="10"/>
        <v>0</v>
      </c>
      <c r="E58" s="1">
        <v>117</v>
      </c>
      <c r="F58" s="2"/>
      <c r="H58" s="51">
        <f t="shared" si="8"/>
        <v>0</v>
      </c>
      <c r="I58" s="1">
        <v>177</v>
      </c>
      <c r="J58" s="2"/>
      <c r="L58" s="51">
        <f t="shared" si="11"/>
        <v>0.08</v>
      </c>
      <c r="M58" s="1">
        <v>237</v>
      </c>
      <c r="N58" s="2"/>
      <c r="P58" s="51">
        <f t="shared" si="9"/>
        <v>0.08</v>
      </c>
      <c r="Q58" s="40">
        <v>297</v>
      </c>
      <c r="R58" s="2"/>
      <c r="T58" s="51">
        <f t="shared" si="12"/>
        <v>0</v>
      </c>
      <c r="U58" s="1">
        <v>417</v>
      </c>
      <c r="V58" s="2"/>
      <c r="X58" s="51">
        <f t="shared" si="13"/>
        <v>0</v>
      </c>
      <c r="Y58" s="1">
        <v>537</v>
      </c>
      <c r="Z58" s="2"/>
      <c r="AB58" s="51">
        <f t="shared" si="14"/>
        <v>0.08</v>
      </c>
      <c r="AC58" s="1">
        <v>657</v>
      </c>
      <c r="AD58" s="2"/>
      <c r="AF58" s="51">
        <f t="shared" si="15"/>
        <v>0.08</v>
      </c>
    </row>
    <row r="59" spans="1:32" x14ac:dyDescent="0.25">
      <c r="A59" s="1">
        <v>58</v>
      </c>
      <c r="B59" s="2"/>
      <c r="D59" s="51">
        <f t="shared" si="10"/>
        <v>0</v>
      </c>
      <c r="E59" s="1">
        <v>118</v>
      </c>
      <c r="F59" s="2"/>
      <c r="H59" s="51">
        <f t="shared" si="8"/>
        <v>0</v>
      </c>
      <c r="I59" s="1">
        <v>178</v>
      </c>
      <c r="J59" s="2"/>
      <c r="L59" s="51">
        <f t="shared" si="11"/>
        <v>0.08</v>
      </c>
      <c r="M59" s="1">
        <v>238</v>
      </c>
      <c r="N59" s="2"/>
      <c r="P59" s="51">
        <f t="shared" si="9"/>
        <v>0.08</v>
      </c>
      <c r="Q59" s="40">
        <v>298</v>
      </c>
      <c r="R59" s="2"/>
      <c r="T59" s="51">
        <f t="shared" si="12"/>
        <v>0</v>
      </c>
      <c r="U59" s="1">
        <v>418</v>
      </c>
      <c r="V59" s="2"/>
      <c r="X59" s="51">
        <f t="shared" si="13"/>
        <v>0</v>
      </c>
      <c r="Y59" s="1">
        <v>538</v>
      </c>
      <c r="Z59" s="2"/>
      <c r="AB59" s="51">
        <f t="shared" si="14"/>
        <v>0.08</v>
      </c>
      <c r="AC59" s="1">
        <v>658</v>
      </c>
      <c r="AD59" s="2"/>
      <c r="AF59" s="51">
        <f t="shared" si="15"/>
        <v>0.08</v>
      </c>
    </row>
    <row r="60" spans="1:32" x14ac:dyDescent="0.25">
      <c r="A60" s="1">
        <v>59</v>
      </c>
      <c r="B60" s="2"/>
      <c r="D60" s="51">
        <f t="shared" si="10"/>
        <v>0</v>
      </c>
      <c r="E60" s="1">
        <v>119</v>
      </c>
      <c r="F60" s="2"/>
      <c r="H60" s="51">
        <f t="shared" si="8"/>
        <v>0</v>
      </c>
      <c r="I60" s="1">
        <v>179</v>
      </c>
      <c r="J60" s="2"/>
      <c r="L60" s="51">
        <f t="shared" si="11"/>
        <v>0.08</v>
      </c>
      <c r="M60" s="1">
        <v>239</v>
      </c>
      <c r="N60" s="2"/>
      <c r="P60" s="51">
        <f t="shared" si="9"/>
        <v>0.08</v>
      </c>
      <c r="Q60" s="40">
        <v>299</v>
      </c>
      <c r="R60" s="2"/>
      <c r="T60" s="51">
        <f t="shared" si="12"/>
        <v>0</v>
      </c>
      <c r="U60" s="1">
        <v>419</v>
      </c>
      <c r="V60" s="2"/>
      <c r="X60" s="51">
        <f t="shared" si="13"/>
        <v>0</v>
      </c>
      <c r="Y60" s="1">
        <v>539</v>
      </c>
      <c r="Z60" s="2"/>
      <c r="AB60" s="51">
        <f t="shared" si="14"/>
        <v>0.08</v>
      </c>
      <c r="AC60" s="1">
        <v>659</v>
      </c>
      <c r="AD60" s="2"/>
      <c r="AF60" s="51">
        <f t="shared" si="15"/>
        <v>0.08</v>
      </c>
    </row>
    <row r="61" spans="1:32" x14ac:dyDescent="0.25">
      <c r="A61" s="1">
        <v>60</v>
      </c>
      <c r="B61" s="2"/>
      <c r="D61" s="51">
        <f t="shared" si="10"/>
        <v>0</v>
      </c>
      <c r="E61" s="1">
        <v>120</v>
      </c>
      <c r="F61" s="2"/>
      <c r="H61" s="51">
        <f t="shared" si="8"/>
        <v>0</v>
      </c>
      <c r="I61" s="1">
        <v>180</v>
      </c>
      <c r="J61" s="2"/>
      <c r="L61" s="51">
        <f t="shared" si="11"/>
        <v>0.08</v>
      </c>
      <c r="M61" s="1">
        <v>240</v>
      </c>
      <c r="N61" s="2"/>
      <c r="P61" s="51">
        <f t="shared" si="9"/>
        <v>0.08</v>
      </c>
      <c r="Q61" s="40">
        <v>300</v>
      </c>
      <c r="R61" s="2"/>
      <c r="T61" s="51">
        <f t="shared" si="12"/>
        <v>0</v>
      </c>
      <c r="U61" s="1">
        <v>420</v>
      </c>
      <c r="V61" s="2"/>
      <c r="X61" s="51">
        <f t="shared" si="13"/>
        <v>0</v>
      </c>
      <c r="Y61" s="1">
        <v>540</v>
      </c>
      <c r="Z61" s="2"/>
      <c r="AB61" s="51">
        <f t="shared" si="14"/>
        <v>0.08</v>
      </c>
      <c r="AC61" s="1">
        <v>660</v>
      </c>
      <c r="AD61" s="2"/>
      <c r="AF61" s="51">
        <f t="shared" si="15"/>
        <v>0.08</v>
      </c>
    </row>
  </sheetData>
  <phoneticPr fontId="18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C21A-F2C7-4225-9FB8-93EDE7B0BAFA}">
  <dimension ref="A2:AD61"/>
  <sheetViews>
    <sheetView zoomScale="85" zoomScaleNormal="85" workbookViewId="0">
      <selection activeCell="P2" sqref="P2"/>
    </sheetView>
  </sheetViews>
  <sheetFormatPr defaultRowHeight="16.5" x14ac:dyDescent="0.25"/>
  <cols>
    <col min="1" max="1" width="3.5" bestFit="1" customWidth="1"/>
    <col min="2" max="2" width="5.5" hidden="1" customWidth="1"/>
    <col min="3" max="3" width="7.5" bestFit="1" customWidth="1"/>
    <col min="4" max="4" width="7.5" customWidth="1"/>
    <col min="5" max="5" width="4.5" bestFit="1" customWidth="1"/>
    <col min="6" max="6" width="5.5" hidden="1" customWidth="1"/>
    <col min="7" max="7" width="7.5" bestFit="1" customWidth="1"/>
    <col min="8" max="8" width="7.5" customWidth="1"/>
    <col min="9" max="9" width="4.5" bestFit="1" customWidth="1"/>
    <col min="10" max="10" width="5.5" hidden="1" customWidth="1"/>
    <col min="11" max="11" width="7.5" bestFit="1" customWidth="1"/>
    <col min="12" max="12" width="7.5" customWidth="1"/>
    <col min="13" max="13" width="4.5" bestFit="1" customWidth="1"/>
    <col min="14" max="14" width="5.5" hidden="1" customWidth="1"/>
    <col min="15" max="15" width="7.5" bestFit="1" customWidth="1"/>
    <col min="16" max="16" width="7.5" customWidth="1"/>
    <col min="17" max="17" width="7.625" customWidth="1"/>
    <col min="19" max="19" width="9" style="5"/>
    <col min="20" max="20" width="10.125" style="5" bestFit="1" customWidth="1"/>
    <col min="21" max="22" width="9" style="5"/>
    <col min="23" max="23" width="4" style="5" customWidth="1"/>
    <col min="24" max="27" width="9" style="5"/>
    <col min="34" max="34" width="8.875" customWidth="1"/>
  </cols>
  <sheetData>
    <row r="2" spans="1:28" ht="17.25" thickBot="1" x14ac:dyDescent="0.3">
      <c r="A2" s="74">
        <v>1</v>
      </c>
      <c r="B2" s="72">
        <v>50</v>
      </c>
      <c r="C2" s="72">
        <v>12.345000000000001</v>
      </c>
      <c r="D2" s="75">
        <f>C2*1</f>
        <v>12.345000000000001</v>
      </c>
      <c r="E2" s="74">
        <v>1</v>
      </c>
      <c r="F2" s="72">
        <v>50</v>
      </c>
      <c r="G2" s="72">
        <v>12.507999999999999</v>
      </c>
      <c r="H2" s="75">
        <f>G2*1.06</f>
        <v>13.25848</v>
      </c>
      <c r="I2" s="74">
        <v>1</v>
      </c>
      <c r="J2" s="72">
        <v>50</v>
      </c>
      <c r="K2" s="72">
        <v>12.295999999999999</v>
      </c>
      <c r="L2" s="75">
        <f>K2*1.08</f>
        <v>13.279680000000001</v>
      </c>
      <c r="M2" s="74">
        <v>1</v>
      </c>
      <c r="N2" s="72">
        <v>50</v>
      </c>
      <c r="O2" s="72">
        <v>12.497999999999999</v>
      </c>
      <c r="P2" s="75">
        <f>O2*1.1</f>
        <v>13.7478</v>
      </c>
    </row>
    <row r="3" spans="1:28" x14ac:dyDescent="0.25">
      <c r="A3" s="74">
        <v>2</v>
      </c>
      <c r="B3" s="72">
        <v>100</v>
      </c>
      <c r="C3" s="72">
        <v>12.345000000000001</v>
      </c>
      <c r="D3" s="75">
        <f t="shared" ref="D3:D11" si="0">C3*1</f>
        <v>12.345000000000001</v>
      </c>
      <c r="E3" s="74">
        <v>2</v>
      </c>
      <c r="F3" s="72">
        <v>100</v>
      </c>
      <c r="G3" s="72">
        <v>12.538</v>
      </c>
      <c r="H3" s="75">
        <f t="shared" ref="H3:H11" si="1">G3*1.06</f>
        <v>13.290280000000001</v>
      </c>
      <c r="I3" s="74">
        <v>2</v>
      </c>
      <c r="J3" s="72">
        <v>100</v>
      </c>
      <c r="K3" s="72">
        <v>12.34</v>
      </c>
      <c r="L3" s="75">
        <f t="shared" ref="L3:L11" si="2">K3*1.08</f>
        <v>13.327200000000001</v>
      </c>
      <c r="M3" s="74">
        <v>2</v>
      </c>
      <c r="N3" s="72">
        <v>100</v>
      </c>
      <c r="O3" s="72">
        <v>12.552</v>
      </c>
      <c r="P3" s="75">
        <f t="shared" ref="P3:P11" si="3">O3*1.1</f>
        <v>13.8072</v>
      </c>
      <c r="S3" s="6"/>
      <c r="T3" s="7"/>
      <c r="U3" s="7"/>
      <c r="V3" s="7"/>
      <c r="W3" s="8"/>
      <c r="X3" s="7"/>
      <c r="Y3" s="7"/>
      <c r="Z3" s="7"/>
      <c r="AA3" s="9"/>
    </row>
    <row r="4" spans="1:28" x14ac:dyDescent="0.25">
      <c r="A4" s="74">
        <v>3</v>
      </c>
      <c r="B4" s="72">
        <v>150</v>
      </c>
      <c r="C4" s="72">
        <v>12.32</v>
      </c>
      <c r="D4" s="75">
        <f t="shared" si="0"/>
        <v>12.32</v>
      </c>
      <c r="E4" s="74">
        <v>3</v>
      </c>
      <c r="F4" s="72">
        <v>150</v>
      </c>
      <c r="G4" s="72">
        <v>12.538</v>
      </c>
      <c r="H4" s="75">
        <f t="shared" si="1"/>
        <v>13.290280000000001</v>
      </c>
      <c r="I4" s="74">
        <v>3</v>
      </c>
      <c r="J4" s="72">
        <v>150</v>
      </c>
      <c r="K4" s="72">
        <v>12.35</v>
      </c>
      <c r="L4" s="75">
        <f t="shared" si="2"/>
        <v>13.338000000000001</v>
      </c>
      <c r="M4" s="74">
        <v>3</v>
      </c>
      <c r="N4" s="72">
        <v>150</v>
      </c>
      <c r="O4" s="72">
        <v>12.538</v>
      </c>
      <c r="P4" s="75">
        <f t="shared" si="3"/>
        <v>13.791800000000002</v>
      </c>
      <c r="S4" s="10"/>
      <c r="T4" s="11"/>
      <c r="U4" s="11"/>
      <c r="V4" s="11"/>
      <c r="W4" s="12"/>
      <c r="X4" s="11"/>
      <c r="Y4" s="11"/>
      <c r="Z4" s="11"/>
      <c r="AA4" s="13"/>
    </row>
    <row r="5" spans="1:28" x14ac:dyDescent="0.25">
      <c r="A5" s="74">
        <v>4</v>
      </c>
      <c r="B5" s="72">
        <v>200</v>
      </c>
      <c r="C5" s="72">
        <v>12.355</v>
      </c>
      <c r="D5" s="75">
        <f t="shared" si="0"/>
        <v>12.355</v>
      </c>
      <c r="E5" s="74">
        <v>4</v>
      </c>
      <c r="F5" s="72">
        <v>200</v>
      </c>
      <c r="G5" s="72">
        <v>12.552</v>
      </c>
      <c r="H5" s="75">
        <f t="shared" si="1"/>
        <v>13.305120000000001</v>
      </c>
      <c r="I5" s="74">
        <v>4</v>
      </c>
      <c r="J5" s="72">
        <v>200</v>
      </c>
      <c r="K5" s="72">
        <v>12.315</v>
      </c>
      <c r="L5" s="75">
        <f t="shared" si="2"/>
        <v>13.3002</v>
      </c>
      <c r="M5" s="74">
        <v>4</v>
      </c>
      <c r="N5" s="72">
        <v>200</v>
      </c>
      <c r="O5" s="72">
        <v>12.567</v>
      </c>
      <c r="P5" s="75">
        <f t="shared" si="3"/>
        <v>13.823700000000001</v>
      </c>
      <c r="S5" s="10"/>
      <c r="T5" s="11"/>
      <c r="U5" s="11"/>
      <c r="V5" s="11"/>
      <c r="W5" s="12"/>
      <c r="X5" s="11"/>
      <c r="Y5" s="11"/>
      <c r="Z5" s="11"/>
      <c r="AA5" s="13"/>
    </row>
    <row r="6" spans="1:28" x14ac:dyDescent="0.25">
      <c r="A6" s="74">
        <v>5</v>
      </c>
      <c r="B6" s="72">
        <v>250</v>
      </c>
      <c r="C6" s="72">
        <v>12.34</v>
      </c>
      <c r="D6" s="75">
        <f t="shared" si="0"/>
        <v>12.34</v>
      </c>
      <c r="E6" s="74">
        <v>5</v>
      </c>
      <c r="F6" s="72">
        <v>250</v>
      </c>
      <c r="G6" s="72">
        <v>12.538</v>
      </c>
      <c r="H6" s="75">
        <f t="shared" si="1"/>
        <v>13.290280000000001</v>
      </c>
      <c r="I6" s="74">
        <v>5</v>
      </c>
      <c r="J6" s="72">
        <v>250</v>
      </c>
      <c r="K6" s="72">
        <v>12.301</v>
      </c>
      <c r="L6" s="75">
        <f t="shared" si="2"/>
        <v>13.285080000000001</v>
      </c>
      <c r="M6" s="74">
        <v>5</v>
      </c>
      <c r="N6" s="72">
        <v>250</v>
      </c>
      <c r="O6" s="72">
        <v>12.552</v>
      </c>
      <c r="P6" s="75">
        <f t="shared" si="3"/>
        <v>13.8072</v>
      </c>
      <c r="S6" s="10"/>
      <c r="T6" s="11"/>
      <c r="U6" s="11"/>
      <c r="V6" s="11"/>
      <c r="W6" s="12"/>
      <c r="X6" s="11"/>
      <c r="Y6" s="11"/>
      <c r="Z6" s="11"/>
      <c r="AA6" s="13"/>
    </row>
    <row r="7" spans="1:28" x14ac:dyDescent="0.25">
      <c r="A7" s="74">
        <v>6</v>
      </c>
      <c r="B7" s="72">
        <v>700</v>
      </c>
      <c r="C7" s="72">
        <v>12.72</v>
      </c>
      <c r="D7" s="75">
        <f t="shared" si="0"/>
        <v>12.72</v>
      </c>
      <c r="E7" s="74">
        <v>6</v>
      </c>
      <c r="F7" s="72">
        <v>700</v>
      </c>
      <c r="G7" s="72">
        <v>12.893000000000001</v>
      </c>
      <c r="H7" s="75">
        <f t="shared" si="1"/>
        <v>13.666580000000002</v>
      </c>
      <c r="I7" s="74">
        <v>6</v>
      </c>
      <c r="J7" s="72">
        <v>700</v>
      </c>
      <c r="K7" s="72">
        <v>12.656000000000001</v>
      </c>
      <c r="L7" s="75">
        <f t="shared" si="2"/>
        <v>13.668480000000002</v>
      </c>
      <c r="M7" s="74">
        <v>6</v>
      </c>
      <c r="N7" s="72">
        <v>700</v>
      </c>
      <c r="O7" s="72">
        <v>12.888</v>
      </c>
      <c r="P7" s="75">
        <f t="shared" si="3"/>
        <v>14.176800000000002</v>
      </c>
      <c r="S7" s="10"/>
      <c r="T7" s="11"/>
      <c r="U7" s="11"/>
      <c r="V7" s="11"/>
      <c r="W7" s="12"/>
      <c r="X7" s="11"/>
      <c r="Y7" s="11"/>
      <c r="Z7" s="11"/>
      <c r="AA7" s="13"/>
    </row>
    <row r="8" spans="1:28" x14ac:dyDescent="0.25">
      <c r="A8" s="74">
        <v>7</v>
      </c>
      <c r="B8" s="72">
        <v>750</v>
      </c>
      <c r="C8" s="72">
        <v>12.73</v>
      </c>
      <c r="D8" s="75">
        <f t="shared" si="0"/>
        <v>12.73</v>
      </c>
      <c r="E8" s="74">
        <v>7</v>
      </c>
      <c r="F8" s="72">
        <v>750</v>
      </c>
      <c r="G8" s="72">
        <v>12.903</v>
      </c>
      <c r="H8" s="75">
        <f t="shared" si="1"/>
        <v>13.677180000000002</v>
      </c>
      <c r="I8" s="74">
        <v>7</v>
      </c>
      <c r="J8" s="72">
        <v>750</v>
      </c>
      <c r="K8" s="72">
        <v>12.666</v>
      </c>
      <c r="L8" s="75">
        <f t="shared" si="2"/>
        <v>13.679280000000002</v>
      </c>
      <c r="M8" s="74">
        <v>7</v>
      </c>
      <c r="N8" s="72">
        <v>750</v>
      </c>
      <c r="O8" s="72">
        <v>12.853999999999999</v>
      </c>
      <c r="P8" s="75">
        <f t="shared" si="3"/>
        <v>14.1394</v>
      </c>
      <c r="S8" s="10"/>
      <c r="T8" s="11"/>
      <c r="U8" s="11"/>
      <c r="V8" s="11"/>
      <c r="W8" s="12"/>
      <c r="X8" s="11"/>
      <c r="Y8" s="11"/>
      <c r="Z8" s="11"/>
      <c r="AA8" s="13"/>
    </row>
    <row r="9" spans="1:28" x14ac:dyDescent="0.25">
      <c r="A9" s="74">
        <v>8</v>
      </c>
      <c r="B9" s="72">
        <v>800</v>
      </c>
      <c r="C9" s="72">
        <v>12.71</v>
      </c>
      <c r="D9" s="75">
        <f t="shared" si="0"/>
        <v>12.71</v>
      </c>
      <c r="E9" s="74">
        <v>8</v>
      </c>
      <c r="F9" s="72">
        <v>800</v>
      </c>
      <c r="G9" s="72">
        <v>12.893000000000001</v>
      </c>
      <c r="H9" s="75">
        <f t="shared" si="1"/>
        <v>13.666580000000002</v>
      </c>
      <c r="I9" s="74">
        <v>8</v>
      </c>
      <c r="J9" s="72">
        <v>800</v>
      </c>
      <c r="K9" s="72">
        <v>12.686</v>
      </c>
      <c r="L9" s="75">
        <f t="shared" si="2"/>
        <v>13.700880000000002</v>
      </c>
      <c r="M9" s="74">
        <v>8</v>
      </c>
      <c r="N9" s="72">
        <v>800</v>
      </c>
      <c r="O9" s="72">
        <v>12.888</v>
      </c>
      <c r="P9" s="75">
        <f t="shared" si="3"/>
        <v>14.176800000000002</v>
      </c>
      <c r="S9" s="10"/>
      <c r="T9" s="11"/>
      <c r="U9" s="11"/>
      <c r="V9" s="11"/>
      <c r="W9" s="12"/>
      <c r="X9" s="11"/>
      <c r="Y9" s="11"/>
      <c r="Z9" s="11"/>
      <c r="AA9" s="13"/>
    </row>
    <row r="10" spans="1:28" x14ac:dyDescent="0.25">
      <c r="A10" s="74">
        <v>9</v>
      </c>
      <c r="B10" s="72">
        <v>850</v>
      </c>
      <c r="C10" s="72">
        <v>12.73</v>
      </c>
      <c r="D10" s="75">
        <f t="shared" si="0"/>
        <v>12.73</v>
      </c>
      <c r="E10" s="74">
        <v>9</v>
      </c>
      <c r="F10" s="72">
        <v>850</v>
      </c>
      <c r="G10" s="72">
        <v>12.898</v>
      </c>
      <c r="H10" s="75">
        <f t="shared" si="1"/>
        <v>13.67188</v>
      </c>
      <c r="I10" s="74">
        <v>9</v>
      </c>
      <c r="J10" s="72">
        <v>850</v>
      </c>
      <c r="K10" s="72">
        <v>12.656000000000001</v>
      </c>
      <c r="L10" s="75">
        <f t="shared" si="2"/>
        <v>13.668480000000002</v>
      </c>
      <c r="M10" s="74">
        <v>9</v>
      </c>
      <c r="N10" s="72">
        <v>850</v>
      </c>
      <c r="O10" s="72">
        <v>12.903</v>
      </c>
      <c r="P10" s="75">
        <f t="shared" si="3"/>
        <v>14.193300000000002</v>
      </c>
      <c r="S10" s="10"/>
      <c r="T10" s="56">
        <f>AVERAGE(D2:D6)</f>
        <v>12.341000000000003</v>
      </c>
      <c r="U10" s="14"/>
      <c r="V10" s="56">
        <f>AVERAGE(H2:H6)</f>
        <v>13.286888000000001</v>
      </c>
      <c r="W10" s="15"/>
      <c r="X10" s="56">
        <f>AVERAGE(L2:L6)</f>
        <v>13.306031999999998</v>
      </c>
      <c r="Y10" s="14"/>
      <c r="Z10" s="56">
        <f>AVERAGE(P2:P6)</f>
        <v>13.795539999999999</v>
      </c>
      <c r="AA10" s="13"/>
    </row>
    <row r="11" spans="1:28" x14ac:dyDescent="0.25">
      <c r="A11" s="74">
        <v>10</v>
      </c>
      <c r="B11" s="72">
        <v>900</v>
      </c>
      <c r="C11" s="72">
        <v>12.696</v>
      </c>
      <c r="D11" s="75">
        <f t="shared" si="0"/>
        <v>12.696</v>
      </c>
      <c r="E11" s="74">
        <v>10</v>
      </c>
      <c r="F11" s="72">
        <v>900</v>
      </c>
      <c r="G11" s="72">
        <v>12.868</v>
      </c>
      <c r="H11" s="75">
        <f t="shared" si="1"/>
        <v>13.640080000000001</v>
      </c>
      <c r="I11" s="74">
        <v>10</v>
      </c>
      <c r="J11" s="72">
        <v>900</v>
      </c>
      <c r="K11" s="72">
        <v>12.676</v>
      </c>
      <c r="L11" s="75">
        <f t="shared" si="2"/>
        <v>13.690080000000002</v>
      </c>
      <c r="M11" s="74">
        <v>10</v>
      </c>
      <c r="N11" s="72">
        <v>900</v>
      </c>
      <c r="O11" s="72">
        <v>12.878</v>
      </c>
      <c r="P11" s="75">
        <f t="shared" si="3"/>
        <v>14.165800000000001</v>
      </c>
      <c r="S11" s="10"/>
      <c r="T11" s="55">
        <f>T12-T10</f>
        <v>0.3761999999999972</v>
      </c>
      <c r="U11" s="16"/>
      <c r="V11" s="55">
        <f>V12-V10</f>
        <v>0.37757200000000068</v>
      </c>
      <c r="W11" s="15"/>
      <c r="X11" s="55">
        <f>X12-X10</f>
        <v>0.37540800000000552</v>
      </c>
      <c r="Y11" s="16"/>
      <c r="Z11" s="55">
        <f>Z12-Z10</f>
        <v>0.37488000000000277</v>
      </c>
      <c r="AA11" s="13"/>
    </row>
    <row r="12" spans="1:28" x14ac:dyDescent="0.25">
      <c r="D12" s="73"/>
      <c r="H12" s="73"/>
      <c r="L12" s="73"/>
      <c r="P12" s="73"/>
      <c r="S12" s="10"/>
      <c r="T12" s="56">
        <f>AVERAGE(D7:D11)</f>
        <v>12.7172</v>
      </c>
      <c r="U12" s="16"/>
      <c r="V12" s="56">
        <f>AVERAGE(H7:H11)</f>
        <v>13.664460000000002</v>
      </c>
      <c r="W12" s="15"/>
      <c r="X12" s="56">
        <f>AVERAGE(L7:L11)</f>
        <v>13.681440000000004</v>
      </c>
      <c r="Y12" s="16"/>
      <c r="Z12" s="56">
        <f>AVERAGE(P7:P11)</f>
        <v>14.170420000000002</v>
      </c>
      <c r="AA12" s="13"/>
    </row>
    <row r="13" spans="1:28" x14ac:dyDescent="0.25">
      <c r="D13" s="73"/>
      <c r="H13" s="73"/>
      <c r="L13" s="73"/>
      <c r="P13" s="73"/>
      <c r="S13" s="10"/>
      <c r="T13" s="16"/>
      <c r="U13" s="16"/>
      <c r="V13" s="16"/>
      <c r="W13" s="15"/>
      <c r="X13" s="16"/>
      <c r="Y13" s="16"/>
      <c r="Z13" s="16"/>
      <c r="AA13" s="13"/>
    </row>
    <row r="14" spans="1:28" x14ac:dyDescent="0.25">
      <c r="A14" s="74">
        <v>1</v>
      </c>
      <c r="B14" s="72">
        <v>7100</v>
      </c>
      <c r="C14" s="72">
        <v>12.71</v>
      </c>
      <c r="D14" s="75">
        <f t="shared" ref="D14:D23" si="4">C14*0.99</f>
        <v>12.5829</v>
      </c>
      <c r="E14" s="74">
        <v>1</v>
      </c>
      <c r="F14" s="72">
        <v>7100</v>
      </c>
      <c r="G14" s="72">
        <v>12.903</v>
      </c>
      <c r="H14" s="75">
        <f t="shared" ref="H14:H23" si="5">G14*0.99</f>
        <v>12.77397</v>
      </c>
      <c r="I14" s="74">
        <v>1</v>
      </c>
      <c r="J14" s="72">
        <v>7100</v>
      </c>
      <c r="K14" s="72">
        <v>12.676</v>
      </c>
      <c r="L14" s="75">
        <f t="shared" ref="L14:L23" si="6">K14*0.99</f>
        <v>12.549239999999999</v>
      </c>
      <c r="M14" s="74">
        <v>1</v>
      </c>
      <c r="N14" s="72">
        <v>7100</v>
      </c>
      <c r="O14" s="72">
        <v>12.898</v>
      </c>
      <c r="P14" s="75">
        <f t="shared" ref="P14:P23" si="7">O14*1</f>
        <v>12.898</v>
      </c>
      <c r="S14" s="10"/>
      <c r="T14" s="16"/>
      <c r="U14" s="16"/>
      <c r="V14" s="16"/>
      <c r="W14" s="15"/>
      <c r="X14" s="16"/>
      <c r="Y14" s="16"/>
      <c r="Z14" s="16"/>
      <c r="AA14" s="13"/>
    </row>
    <row r="15" spans="1:28" x14ac:dyDescent="0.25">
      <c r="A15" s="74">
        <v>2</v>
      </c>
      <c r="B15" s="72">
        <v>7150</v>
      </c>
      <c r="C15" s="72">
        <v>12.72</v>
      </c>
      <c r="D15" s="75">
        <f t="shared" si="4"/>
        <v>12.5928</v>
      </c>
      <c r="E15" s="74">
        <v>2</v>
      </c>
      <c r="F15" s="72">
        <v>7150</v>
      </c>
      <c r="G15" s="72">
        <v>12.893000000000001</v>
      </c>
      <c r="H15" s="75">
        <f t="shared" si="5"/>
        <v>12.76407</v>
      </c>
      <c r="I15" s="74">
        <v>2</v>
      </c>
      <c r="J15" s="72">
        <v>7150</v>
      </c>
      <c r="K15" s="72">
        <v>12.670999999999999</v>
      </c>
      <c r="L15" s="75">
        <f t="shared" si="6"/>
        <v>12.544289999999998</v>
      </c>
      <c r="M15" s="74">
        <v>2</v>
      </c>
      <c r="N15" s="72">
        <v>7150</v>
      </c>
      <c r="O15" s="72">
        <v>12.903</v>
      </c>
      <c r="P15" s="75">
        <f t="shared" si="7"/>
        <v>12.903</v>
      </c>
      <c r="S15" s="10"/>
      <c r="T15" s="16"/>
      <c r="U15" s="16"/>
      <c r="V15" s="16"/>
      <c r="W15" s="15"/>
      <c r="X15" s="16"/>
      <c r="Y15" s="16"/>
      <c r="Z15" s="16"/>
      <c r="AA15" s="13"/>
      <c r="AB15" t="s">
        <v>1</v>
      </c>
    </row>
    <row r="16" spans="1:28" x14ac:dyDescent="0.25">
      <c r="A16" s="74">
        <v>3</v>
      </c>
      <c r="B16" s="72">
        <v>7200</v>
      </c>
      <c r="C16" s="72">
        <v>12.696</v>
      </c>
      <c r="D16" s="75">
        <f t="shared" si="4"/>
        <v>12.569039999999999</v>
      </c>
      <c r="E16" s="74">
        <v>3</v>
      </c>
      <c r="F16" s="72">
        <v>7200</v>
      </c>
      <c r="G16" s="72">
        <v>12.913</v>
      </c>
      <c r="H16" s="75">
        <f t="shared" si="5"/>
        <v>12.78387</v>
      </c>
      <c r="I16" s="74">
        <v>3</v>
      </c>
      <c r="J16" s="72">
        <v>7200</v>
      </c>
      <c r="K16" s="72">
        <v>12.670999999999999</v>
      </c>
      <c r="L16" s="75">
        <f t="shared" si="6"/>
        <v>12.544289999999998</v>
      </c>
      <c r="M16" s="74">
        <v>3</v>
      </c>
      <c r="N16" s="72">
        <v>7200</v>
      </c>
      <c r="O16" s="72">
        <v>12.928000000000001</v>
      </c>
      <c r="P16" s="75">
        <f t="shared" si="7"/>
        <v>12.928000000000001</v>
      </c>
      <c r="S16" s="10"/>
      <c r="T16" s="16"/>
      <c r="U16" s="16"/>
      <c r="V16" s="16"/>
      <c r="W16" s="15"/>
      <c r="X16" s="16"/>
      <c r="Y16" s="16"/>
      <c r="Z16" s="16"/>
      <c r="AA16" s="13"/>
    </row>
    <row r="17" spans="1:30" x14ac:dyDescent="0.25">
      <c r="A17" s="74">
        <v>4</v>
      </c>
      <c r="B17" s="72">
        <v>7250</v>
      </c>
      <c r="C17" s="72">
        <v>12.725</v>
      </c>
      <c r="D17" s="75">
        <f t="shared" si="4"/>
        <v>12.59775</v>
      </c>
      <c r="E17" s="74">
        <v>4</v>
      </c>
      <c r="F17" s="72">
        <v>7250</v>
      </c>
      <c r="G17" s="72">
        <v>12.907999999999999</v>
      </c>
      <c r="H17" s="75">
        <f t="shared" si="5"/>
        <v>12.778919999999999</v>
      </c>
      <c r="I17" s="74">
        <v>4</v>
      </c>
      <c r="J17" s="72">
        <v>7250</v>
      </c>
      <c r="K17" s="72">
        <v>12.670999999999999</v>
      </c>
      <c r="L17" s="75">
        <f t="shared" si="6"/>
        <v>12.544289999999998</v>
      </c>
      <c r="M17" s="74">
        <v>4</v>
      </c>
      <c r="N17" s="72">
        <v>7250</v>
      </c>
      <c r="O17" s="72">
        <v>12.888</v>
      </c>
      <c r="P17" s="75">
        <f t="shared" si="7"/>
        <v>12.888</v>
      </c>
      <c r="S17" s="10"/>
      <c r="T17" s="16"/>
      <c r="U17" s="16"/>
      <c r="V17" s="16"/>
      <c r="W17" s="15"/>
      <c r="X17" s="16"/>
      <c r="Y17" s="16"/>
      <c r="Z17" s="16"/>
      <c r="AA17" s="13"/>
      <c r="AD17" t="s">
        <v>1</v>
      </c>
    </row>
    <row r="18" spans="1:30" x14ac:dyDescent="0.25">
      <c r="A18" s="74">
        <v>5</v>
      </c>
      <c r="B18" s="72">
        <v>7300</v>
      </c>
      <c r="C18" s="72">
        <v>12.71</v>
      </c>
      <c r="D18" s="75">
        <f t="shared" si="4"/>
        <v>12.5829</v>
      </c>
      <c r="E18" s="74">
        <v>5</v>
      </c>
      <c r="F18" s="72">
        <v>7300</v>
      </c>
      <c r="G18" s="72">
        <v>12.898</v>
      </c>
      <c r="H18" s="75">
        <f t="shared" si="5"/>
        <v>12.769019999999999</v>
      </c>
      <c r="I18" s="74">
        <v>5</v>
      </c>
      <c r="J18" s="72">
        <v>7300</v>
      </c>
      <c r="K18" s="72">
        <v>12.676</v>
      </c>
      <c r="L18" s="75">
        <f t="shared" si="6"/>
        <v>12.549239999999999</v>
      </c>
      <c r="M18" s="74">
        <v>5</v>
      </c>
      <c r="N18" s="72">
        <v>7300</v>
      </c>
      <c r="O18" s="72">
        <v>12.893000000000001</v>
      </c>
      <c r="P18" s="75">
        <f t="shared" si="7"/>
        <v>12.893000000000001</v>
      </c>
      <c r="S18" s="10"/>
      <c r="T18" s="16"/>
      <c r="U18" s="16"/>
      <c r="V18" s="16"/>
      <c r="W18" s="15"/>
      <c r="X18" s="16"/>
      <c r="Y18" s="16"/>
      <c r="Z18" s="16"/>
      <c r="AA18" s="13"/>
    </row>
    <row r="19" spans="1:30" x14ac:dyDescent="0.25">
      <c r="A19" s="74">
        <v>6</v>
      </c>
      <c r="B19" s="72">
        <v>7600</v>
      </c>
      <c r="C19" s="72">
        <v>12.35</v>
      </c>
      <c r="D19" s="75">
        <f t="shared" si="4"/>
        <v>12.2265</v>
      </c>
      <c r="E19" s="74">
        <v>6</v>
      </c>
      <c r="F19" s="72">
        <v>7600</v>
      </c>
      <c r="G19" s="72">
        <v>12.518000000000001</v>
      </c>
      <c r="H19" s="75">
        <f t="shared" si="5"/>
        <v>12.39282</v>
      </c>
      <c r="I19" s="74">
        <v>6</v>
      </c>
      <c r="J19" s="72">
        <v>7600</v>
      </c>
      <c r="K19" s="72">
        <v>12.291</v>
      </c>
      <c r="L19" s="75">
        <f t="shared" si="6"/>
        <v>12.168089999999999</v>
      </c>
      <c r="M19" s="74">
        <v>6</v>
      </c>
      <c r="N19" s="72">
        <v>7600</v>
      </c>
      <c r="O19" s="72">
        <v>12.538</v>
      </c>
      <c r="P19" s="75">
        <f t="shared" si="7"/>
        <v>12.538</v>
      </c>
      <c r="S19" s="10"/>
      <c r="T19" s="16"/>
      <c r="U19" s="16"/>
      <c r="V19" s="16"/>
      <c r="W19" s="15"/>
      <c r="X19" s="16"/>
      <c r="Y19" s="16"/>
      <c r="Z19" s="16"/>
      <c r="AA19" s="13"/>
    </row>
    <row r="20" spans="1:30" x14ac:dyDescent="0.25">
      <c r="A20" s="74">
        <v>7</v>
      </c>
      <c r="B20" s="72">
        <v>7650</v>
      </c>
      <c r="C20" s="72">
        <v>12.33</v>
      </c>
      <c r="D20" s="75">
        <f t="shared" si="4"/>
        <v>12.2067</v>
      </c>
      <c r="E20" s="74">
        <v>7</v>
      </c>
      <c r="F20" s="72">
        <v>7650</v>
      </c>
      <c r="G20" s="72">
        <v>12.507999999999999</v>
      </c>
      <c r="H20" s="75">
        <f t="shared" si="5"/>
        <v>12.382919999999999</v>
      </c>
      <c r="I20" s="74">
        <v>7</v>
      </c>
      <c r="J20" s="72">
        <v>7650</v>
      </c>
      <c r="K20" s="72">
        <v>12.295999999999999</v>
      </c>
      <c r="L20" s="75">
        <f t="shared" si="6"/>
        <v>12.173039999999999</v>
      </c>
      <c r="M20" s="74">
        <v>7</v>
      </c>
      <c r="N20" s="72">
        <v>7650</v>
      </c>
      <c r="O20" s="72">
        <v>12.523</v>
      </c>
      <c r="P20" s="75">
        <f t="shared" si="7"/>
        <v>12.523</v>
      </c>
      <c r="S20" s="10"/>
      <c r="T20" s="16"/>
      <c r="U20" s="16"/>
      <c r="V20" s="16"/>
      <c r="W20" s="15"/>
      <c r="X20" s="16"/>
      <c r="Y20" s="16"/>
      <c r="Z20" s="16"/>
      <c r="AA20" s="13"/>
    </row>
    <row r="21" spans="1:30" x14ac:dyDescent="0.25">
      <c r="A21" s="74">
        <v>8</v>
      </c>
      <c r="B21" s="72">
        <v>7700</v>
      </c>
      <c r="C21" s="72">
        <v>12.324999999999999</v>
      </c>
      <c r="D21" s="75">
        <f t="shared" si="4"/>
        <v>12.201749999999999</v>
      </c>
      <c r="E21" s="74">
        <v>8</v>
      </c>
      <c r="F21" s="72">
        <v>7700</v>
      </c>
      <c r="G21" s="72">
        <v>12.518000000000001</v>
      </c>
      <c r="H21" s="75">
        <f t="shared" si="5"/>
        <v>12.39282</v>
      </c>
      <c r="I21" s="74">
        <v>8</v>
      </c>
      <c r="J21" s="72">
        <v>7700</v>
      </c>
      <c r="K21" s="72">
        <v>12.286</v>
      </c>
      <c r="L21" s="75">
        <f t="shared" si="6"/>
        <v>12.16314</v>
      </c>
      <c r="M21" s="74">
        <v>8</v>
      </c>
      <c r="N21" s="72">
        <v>7700</v>
      </c>
      <c r="O21" s="72">
        <v>12.532999999999999</v>
      </c>
      <c r="P21" s="75">
        <f t="shared" si="7"/>
        <v>12.532999999999999</v>
      </c>
      <c r="S21" s="10"/>
      <c r="T21" s="16"/>
      <c r="U21" s="16"/>
      <c r="V21" s="16"/>
      <c r="W21" s="15"/>
      <c r="X21" s="16"/>
      <c r="Y21" s="16"/>
      <c r="Z21" s="16"/>
      <c r="AA21" s="13"/>
    </row>
    <row r="22" spans="1:30" x14ac:dyDescent="0.25">
      <c r="A22" s="74">
        <v>9</v>
      </c>
      <c r="B22" s="72">
        <v>7750</v>
      </c>
      <c r="C22" s="72">
        <v>12.34</v>
      </c>
      <c r="D22" s="75">
        <f t="shared" si="4"/>
        <v>12.2166</v>
      </c>
      <c r="E22" s="74">
        <v>9</v>
      </c>
      <c r="F22" s="72">
        <v>7750</v>
      </c>
      <c r="G22" s="72">
        <v>12.523</v>
      </c>
      <c r="H22" s="75">
        <f t="shared" si="5"/>
        <v>12.39777</v>
      </c>
      <c r="I22" s="74">
        <v>9</v>
      </c>
      <c r="J22" s="72">
        <v>7750</v>
      </c>
      <c r="K22" s="72">
        <v>12.324999999999999</v>
      </c>
      <c r="L22" s="75">
        <f t="shared" si="6"/>
        <v>12.201749999999999</v>
      </c>
      <c r="M22" s="74">
        <v>9</v>
      </c>
      <c r="N22" s="72">
        <v>7750</v>
      </c>
      <c r="O22" s="72">
        <v>12.507999999999999</v>
      </c>
      <c r="P22" s="75">
        <f t="shared" si="7"/>
        <v>12.507999999999999</v>
      </c>
      <c r="S22" s="10"/>
      <c r="T22" s="16"/>
      <c r="U22" s="16"/>
      <c r="V22" s="16"/>
      <c r="W22" s="15"/>
      <c r="X22" s="16"/>
      <c r="Y22" s="16"/>
      <c r="Z22" s="16"/>
      <c r="AA22" s="13"/>
    </row>
    <row r="23" spans="1:30" x14ac:dyDescent="0.25">
      <c r="A23" s="74">
        <v>10</v>
      </c>
      <c r="B23" s="72">
        <v>7800</v>
      </c>
      <c r="C23" s="72">
        <v>12.324999999999999</v>
      </c>
      <c r="D23" s="75">
        <f t="shared" si="4"/>
        <v>12.201749999999999</v>
      </c>
      <c r="E23" s="74">
        <v>10</v>
      </c>
      <c r="F23" s="72">
        <v>7800</v>
      </c>
      <c r="G23" s="72">
        <v>12.538</v>
      </c>
      <c r="H23" s="75">
        <f t="shared" si="5"/>
        <v>12.41262</v>
      </c>
      <c r="I23" s="74">
        <v>10</v>
      </c>
      <c r="J23" s="72">
        <v>7800</v>
      </c>
      <c r="K23" s="72">
        <v>12.291</v>
      </c>
      <c r="L23" s="75">
        <f t="shared" si="6"/>
        <v>12.168089999999999</v>
      </c>
      <c r="M23" s="74">
        <v>10</v>
      </c>
      <c r="N23" s="72">
        <v>7800</v>
      </c>
      <c r="O23" s="72">
        <v>12.542999999999999</v>
      </c>
      <c r="P23" s="75">
        <f t="shared" si="7"/>
        <v>12.542999999999999</v>
      </c>
      <c r="S23" s="10"/>
      <c r="T23" s="16"/>
      <c r="U23" s="16"/>
      <c r="V23" s="16"/>
      <c r="W23" s="15"/>
      <c r="X23" s="16"/>
      <c r="Y23" s="16"/>
      <c r="Z23" s="16"/>
      <c r="AA23" s="13"/>
    </row>
    <row r="24" spans="1:30" x14ac:dyDescent="0.25">
      <c r="D24" s="73"/>
      <c r="H24" s="73"/>
      <c r="L24" s="73"/>
      <c r="P24" s="73"/>
      <c r="S24" s="10"/>
      <c r="T24" s="16"/>
      <c r="U24" s="16"/>
      <c r="V24" s="16"/>
      <c r="W24" s="15"/>
      <c r="X24" s="16"/>
      <c r="Y24" s="16"/>
      <c r="Z24" s="16"/>
      <c r="AA24" s="13"/>
    </row>
    <row r="25" spans="1:30" x14ac:dyDescent="0.25">
      <c r="D25" s="73"/>
      <c r="H25" s="73"/>
      <c r="L25" s="73"/>
      <c r="P25" s="73"/>
      <c r="S25" s="10"/>
      <c r="T25" s="16"/>
      <c r="U25" s="16"/>
      <c r="V25" s="16"/>
      <c r="W25" s="15"/>
      <c r="X25" s="16"/>
      <c r="Y25" s="16"/>
      <c r="Z25" s="16"/>
      <c r="AA25" s="13"/>
    </row>
    <row r="26" spans="1:30" x14ac:dyDescent="0.25">
      <c r="D26" s="73"/>
      <c r="H26" s="73"/>
      <c r="L26" s="73"/>
      <c r="P26" s="73"/>
      <c r="S26" s="10"/>
      <c r="T26" s="16"/>
      <c r="U26" s="16"/>
      <c r="V26" s="16"/>
      <c r="W26" s="15"/>
      <c r="X26" s="16"/>
      <c r="Y26" s="16"/>
      <c r="Z26" s="16"/>
      <c r="AA26" s="13"/>
    </row>
    <row r="27" spans="1:30" x14ac:dyDescent="0.25">
      <c r="D27" s="73"/>
      <c r="H27" s="73"/>
      <c r="L27" s="73"/>
      <c r="P27" s="73"/>
      <c r="S27" s="10"/>
      <c r="T27" s="16"/>
      <c r="U27" s="16"/>
      <c r="V27" s="16"/>
      <c r="W27" s="15"/>
      <c r="X27" s="16"/>
      <c r="Y27" s="16"/>
      <c r="Z27" s="16"/>
      <c r="AA27" s="13"/>
    </row>
    <row r="28" spans="1:30" x14ac:dyDescent="0.25">
      <c r="D28" s="73"/>
      <c r="H28" s="73"/>
      <c r="L28" s="73"/>
      <c r="P28" s="73"/>
      <c r="S28" s="10"/>
      <c r="T28" s="56">
        <f>AVERAGE(D14:D18)</f>
        <v>12.585077999999999</v>
      </c>
      <c r="U28" s="16"/>
      <c r="V28" s="56">
        <f>AVERAGE(H14:H18)</f>
        <v>12.77397</v>
      </c>
      <c r="W28" s="15"/>
      <c r="X28" s="56">
        <f>AVERAGE(L14:L18)</f>
        <v>12.546269999999998</v>
      </c>
      <c r="Y28" s="16"/>
      <c r="Z28" s="56">
        <f>AVERAGE(P14:P18)</f>
        <v>12.901999999999997</v>
      </c>
      <c r="AA28" s="13"/>
    </row>
    <row r="29" spans="1:30" x14ac:dyDescent="0.25">
      <c r="D29" s="73"/>
      <c r="H29" s="73"/>
      <c r="L29" s="73"/>
      <c r="P29" s="73"/>
      <c r="S29" s="10"/>
      <c r="T29" s="55">
        <f>T28-T30</f>
        <v>0.37441800000000036</v>
      </c>
      <c r="U29" s="16"/>
      <c r="V29" s="55">
        <f>V28-V30</f>
        <v>0.3781800000000004</v>
      </c>
      <c r="W29" s="15"/>
      <c r="X29" s="55">
        <f>X28-X30</f>
        <v>0.37144799999999911</v>
      </c>
      <c r="Y29" s="16"/>
      <c r="Z29" s="55">
        <f>Z28-Z30</f>
        <v>0.37299999999999756</v>
      </c>
      <c r="AA29" s="13"/>
    </row>
    <row r="30" spans="1:30" x14ac:dyDescent="0.25">
      <c r="D30" s="73"/>
      <c r="H30" s="73"/>
      <c r="L30" s="73"/>
      <c r="P30" s="73"/>
      <c r="S30" s="10"/>
      <c r="T30" s="56">
        <f>AVERAGE(D19:D23)</f>
        <v>12.210659999999999</v>
      </c>
      <c r="U30" s="14"/>
      <c r="V30" s="56">
        <f>AVERAGE(H19:H23)</f>
        <v>12.39579</v>
      </c>
      <c r="W30" s="15"/>
      <c r="X30" s="56">
        <f>AVERAGE(L19:L23)</f>
        <v>12.174821999999999</v>
      </c>
      <c r="Y30" s="14"/>
      <c r="Z30" s="56">
        <f>AVERAGE(P19:P23)</f>
        <v>12.529</v>
      </c>
      <c r="AA30" s="13"/>
    </row>
    <row r="31" spans="1:30" x14ac:dyDescent="0.25">
      <c r="D31" s="73"/>
      <c r="H31" s="73"/>
      <c r="L31" s="73"/>
      <c r="P31" s="73"/>
      <c r="S31" s="10"/>
      <c r="T31" s="11"/>
      <c r="U31" s="11"/>
      <c r="V31" s="11"/>
      <c r="W31" s="12"/>
      <c r="X31" s="11"/>
      <c r="Y31" s="11"/>
      <c r="Z31" s="11"/>
      <c r="AA31" s="13"/>
    </row>
    <row r="32" spans="1:30" x14ac:dyDescent="0.25">
      <c r="D32" s="73"/>
      <c r="H32" s="73"/>
      <c r="L32" s="73"/>
      <c r="P32" s="73"/>
      <c r="S32" s="10"/>
      <c r="T32" s="11"/>
      <c r="U32" s="11"/>
      <c r="V32" s="11"/>
      <c r="W32" s="12"/>
      <c r="X32" s="11"/>
      <c r="Y32" s="11"/>
      <c r="Z32" s="11"/>
      <c r="AA32" s="13"/>
    </row>
    <row r="33" spans="4:27" x14ac:dyDescent="0.25">
      <c r="D33" s="73"/>
      <c r="H33" s="73"/>
      <c r="L33" s="73"/>
      <c r="P33" s="73"/>
      <c r="S33" s="10"/>
      <c r="T33" s="11"/>
      <c r="U33" s="11"/>
      <c r="V33" s="11"/>
      <c r="W33" s="12"/>
      <c r="X33" s="11"/>
      <c r="Y33" s="11"/>
      <c r="Z33" s="11"/>
      <c r="AA33" s="13"/>
    </row>
    <row r="34" spans="4:27" x14ac:dyDescent="0.25">
      <c r="D34" s="73"/>
      <c r="H34" s="73"/>
      <c r="L34" s="73"/>
      <c r="P34" s="73"/>
      <c r="S34" s="10"/>
      <c r="T34" s="11"/>
      <c r="U34" s="11"/>
      <c r="V34" s="11"/>
      <c r="W34" s="12"/>
      <c r="X34" s="11"/>
      <c r="Y34" s="11"/>
      <c r="Z34" s="11"/>
      <c r="AA34" s="13"/>
    </row>
    <row r="35" spans="4:27" ht="17.25" thickBot="1" x14ac:dyDescent="0.3">
      <c r="D35" s="73"/>
      <c r="H35" s="73"/>
      <c r="L35" s="73"/>
      <c r="P35" s="73"/>
      <c r="S35" s="17"/>
      <c r="T35" s="18"/>
      <c r="U35" s="18"/>
      <c r="V35" s="18"/>
      <c r="W35" s="19"/>
      <c r="X35" s="18"/>
      <c r="Y35" s="18"/>
      <c r="Z35" s="18"/>
      <c r="AA35" s="20"/>
    </row>
    <row r="36" spans="4:27" x14ac:dyDescent="0.25">
      <c r="D36" s="73"/>
      <c r="H36" s="73"/>
      <c r="L36" s="73"/>
      <c r="P36" s="73"/>
    </row>
    <row r="37" spans="4:27" x14ac:dyDescent="0.25">
      <c r="D37" s="73"/>
      <c r="H37" s="73"/>
      <c r="L37" s="73"/>
      <c r="P37" s="73"/>
    </row>
    <row r="38" spans="4:27" x14ac:dyDescent="0.25">
      <c r="D38" s="73"/>
      <c r="H38" s="73"/>
      <c r="L38" s="73"/>
      <c r="P38" s="73"/>
    </row>
    <row r="39" spans="4:27" x14ac:dyDescent="0.25">
      <c r="D39" s="73"/>
      <c r="H39" s="73"/>
      <c r="L39" s="73"/>
      <c r="P39" s="73"/>
    </row>
    <row r="40" spans="4:27" x14ac:dyDescent="0.25">
      <c r="D40" s="73"/>
      <c r="H40" s="73"/>
      <c r="L40" s="73"/>
      <c r="P40" s="73"/>
    </row>
    <row r="41" spans="4:27" x14ac:dyDescent="0.25">
      <c r="D41" s="73"/>
      <c r="H41" s="73"/>
      <c r="L41" s="73"/>
      <c r="P41" s="73"/>
    </row>
    <row r="42" spans="4:27" x14ac:dyDescent="0.25">
      <c r="D42" s="73"/>
      <c r="H42" s="73"/>
      <c r="L42" s="73"/>
      <c r="P42" s="73"/>
    </row>
    <row r="43" spans="4:27" x14ac:dyDescent="0.25">
      <c r="D43" s="73"/>
      <c r="H43" s="73"/>
      <c r="L43" s="73"/>
      <c r="P43" s="73"/>
    </row>
    <row r="44" spans="4:27" x14ac:dyDescent="0.25">
      <c r="D44" s="73"/>
      <c r="H44" s="73"/>
      <c r="L44" s="73"/>
      <c r="P44" s="73"/>
    </row>
    <row r="45" spans="4:27" x14ac:dyDescent="0.25">
      <c r="D45" s="73"/>
      <c r="H45" s="73"/>
      <c r="L45" s="73"/>
      <c r="P45" s="73"/>
    </row>
    <row r="46" spans="4:27" x14ac:dyDescent="0.25">
      <c r="D46" s="73"/>
      <c r="H46" s="73"/>
      <c r="L46" s="73"/>
      <c r="P46" s="73"/>
    </row>
    <row r="47" spans="4:27" x14ac:dyDescent="0.25">
      <c r="D47" s="73"/>
      <c r="H47" s="73"/>
      <c r="L47" s="73"/>
      <c r="P47" s="73"/>
    </row>
    <row r="48" spans="4:27" x14ac:dyDescent="0.25">
      <c r="D48" s="73"/>
      <c r="H48" s="73"/>
      <c r="L48" s="73"/>
      <c r="P48" s="73"/>
    </row>
    <row r="49" spans="4:16" x14ac:dyDescent="0.25">
      <c r="D49" s="73"/>
      <c r="H49" s="73"/>
      <c r="L49" s="73"/>
      <c r="P49" s="73"/>
    </row>
    <row r="50" spans="4:16" x14ac:dyDescent="0.25">
      <c r="D50" s="73"/>
      <c r="H50" s="73"/>
      <c r="L50" s="73"/>
      <c r="P50" s="73"/>
    </row>
    <row r="51" spans="4:16" x14ac:dyDescent="0.25">
      <c r="D51" s="73"/>
      <c r="H51" s="73"/>
      <c r="L51" s="73"/>
      <c r="P51" s="73"/>
    </row>
    <row r="52" spans="4:16" x14ac:dyDescent="0.25">
      <c r="D52" s="73"/>
      <c r="H52" s="73"/>
      <c r="L52" s="73"/>
      <c r="P52" s="73"/>
    </row>
    <row r="53" spans="4:16" x14ac:dyDescent="0.25">
      <c r="D53" s="73"/>
      <c r="H53" s="73"/>
      <c r="L53" s="73"/>
      <c r="P53" s="73"/>
    </row>
    <row r="54" spans="4:16" x14ac:dyDescent="0.25">
      <c r="D54" s="73"/>
      <c r="H54" s="73"/>
      <c r="L54" s="73"/>
      <c r="P54" s="73"/>
    </row>
    <row r="55" spans="4:16" x14ac:dyDescent="0.25">
      <c r="D55" s="73"/>
      <c r="H55" s="73"/>
      <c r="L55" s="73"/>
      <c r="P55" s="73"/>
    </row>
    <row r="56" spans="4:16" x14ac:dyDescent="0.25">
      <c r="D56" s="73"/>
      <c r="H56" s="73"/>
      <c r="L56" s="73"/>
      <c r="P56" s="73"/>
    </row>
    <row r="57" spans="4:16" x14ac:dyDescent="0.25">
      <c r="D57" s="73"/>
      <c r="H57" s="73"/>
      <c r="L57" s="73"/>
      <c r="P57" s="73"/>
    </row>
    <row r="58" spans="4:16" x14ac:dyDescent="0.25">
      <c r="D58" s="73"/>
      <c r="H58" s="73"/>
      <c r="L58" s="73"/>
      <c r="P58" s="73"/>
    </row>
    <row r="59" spans="4:16" x14ac:dyDescent="0.25">
      <c r="D59" s="73"/>
      <c r="H59" s="73"/>
      <c r="L59" s="73"/>
      <c r="P59" s="73"/>
    </row>
    <row r="60" spans="4:16" x14ac:dyDescent="0.25">
      <c r="D60" s="73"/>
      <c r="H60" s="73"/>
      <c r="L60" s="73"/>
      <c r="P60" s="73"/>
    </row>
    <row r="61" spans="4:16" x14ac:dyDescent="0.25">
      <c r="D61" s="73"/>
      <c r="H61" s="73"/>
      <c r="L61" s="73"/>
      <c r="P61" s="73"/>
    </row>
  </sheetData>
  <phoneticPr fontId="18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5D1E-9D45-47D8-94BD-6C2D8C3EEEC5}">
  <dimension ref="A1:B80"/>
  <sheetViews>
    <sheetView workbookViewId="0">
      <selection activeCell="B11" sqref="B11"/>
    </sheetView>
  </sheetViews>
  <sheetFormatPr defaultRowHeight="16.5" x14ac:dyDescent="0.25"/>
  <cols>
    <col min="1" max="1" width="3.5" bestFit="1" customWidth="1"/>
    <col min="2" max="2" width="7.5" bestFit="1" customWidth="1"/>
    <col min="3" max="3" width="5.5" bestFit="1" customWidth="1"/>
    <col min="4" max="4" width="4.5" bestFit="1" customWidth="1"/>
    <col min="5" max="5" width="6.5" bestFit="1" customWidth="1"/>
  </cols>
  <sheetData>
    <row r="1" spans="1:2" x14ac:dyDescent="0.25">
      <c r="A1">
        <v>1</v>
      </c>
      <c r="B1">
        <v>12.39</v>
      </c>
    </row>
    <row r="2" spans="1:2" x14ac:dyDescent="0.25">
      <c r="A2">
        <v>2</v>
      </c>
      <c r="B2">
        <v>12.423999999999999</v>
      </c>
    </row>
    <row r="3" spans="1:2" x14ac:dyDescent="0.25">
      <c r="A3">
        <v>3</v>
      </c>
      <c r="B3">
        <v>12.398999999999999</v>
      </c>
    </row>
    <row r="4" spans="1:2" x14ac:dyDescent="0.25">
      <c r="A4">
        <v>4</v>
      </c>
      <c r="B4">
        <v>12.398999999999999</v>
      </c>
    </row>
    <row r="5" spans="1:2" x14ac:dyDescent="0.25">
      <c r="A5">
        <v>5</v>
      </c>
      <c r="B5">
        <v>12.38</v>
      </c>
    </row>
    <row r="6" spans="1:2" x14ac:dyDescent="0.25">
      <c r="A6">
        <v>6</v>
      </c>
      <c r="B6">
        <v>12.77</v>
      </c>
    </row>
    <row r="7" spans="1:2" x14ac:dyDescent="0.25">
      <c r="A7">
        <v>7</v>
      </c>
      <c r="B7">
        <v>12.77</v>
      </c>
    </row>
    <row r="8" spans="1:2" x14ac:dyDescent="0.25">
      <c r="A8">
        <v>8</v>
      </c>
      <c r="B8">
        <v>12.765000000000001</v>
      </c>
    </row>
    <row r="9" spans="1:2" x14ac:dyDescent="0.25">
      <c r="A9">
        <v>9</v>
      </c>
      <c r="B9">
        <v>12.755000000000001</v>
      </c>
    </row>
    <row r="10" spans="1:2" x14ac:dyDescent="0.25">
      <c r="A10">
        <v>10</v>
      </c>
      <c r="B10">
        <v>12.744999999999999</v>
      </c>
    </row>
    <row r="11" spans="1:2" x14ac:dyDescent="0.25">
      <c r="A11">
        <v>11</v>
      </c>
      <c r="B11">
        <v>12.538</v>
      </c>
    </row>
    <row r="12" spans="1:2" x14ac:dyDescent="0.25">
      <c r="A12">
        <v>12</v>
      </c>
      <c r="B12">
        <v>12.567</v>
      </c>
    </row>
    <row r="13" spans="1:2" x14ac:dyDescent="0.25">
      <c r="A13">
        <v>13</v>
      </c>
      <c r="B13">
        <v>12.538</v>
      </c>
    </row>
    <row r="14" spans="1:2" x14ac:dyDescent="0.25">
      <c r="A14">
        <v>14</v>
      </c>
      <c r="B14">
        <v>12.571999999999999</v>
      </c>
    </row>
    <row r="15" spans="1:2" x14ac:dyDescent="0.25">
      <c r="A15">
        <v>15</v>
      </c>
      <c r="B15">
        <v>12.552</v>
      </c>
    </row>
    <row r="16" spans="1:2" x14ac:dyDescent="0.25">
      <c r="A16">
        <v>16</v>
      </c>
      <c r="B16">
        <v>12.923</v>
      </c>
    </row>
    <row r="17" spans="1:2" x14ac:dyDescent="0.25">
      <c r="A17">
        <v>17</v>
      </c>
      <c r="B17">
        <v>12.913</v>
      </c>
    </row>
    <row r="18" spans="1:2" x14ac:dyDescent="0.25">
      <c r="A18">
        <v>18</v>
      </c>
      <c r="B18">
        <v>12.917999999999999</v>
      </c>
    </row>
    <row r="19" spans="1:2" x14ac:dyDescent="0.25">
      <c r="A19">
        <v>19</v>
      </c>
      <c r="B19">
        <v>12.882999999999999</v>
      </c>
    </row>
    <row r="20" spans="1:2" x14ac:dyDescent="0.25">
      <c r="A20">
        <v>20</v>
      </c>
      <c r="B20">
        <v>12.888</v>
      </c>
    </row>
    <row r="21" spans="1:2" x14ac:dyDescent="0.25">
      <c r="A21">
        <v>21</v>
      </c>
      <c r="B21">
        <v>12.375</v>
      </c>
    </row>
    <row r="22" spans="1:2" x14ac:dyDescent="0.25">
      <c r="A22">
        <v>22</v>
      </c>
      <c r="B22">
        <v>12.37</v>
      </c>
    </row>
    <row r="23" spans="1:2" x14ac:dyDescent="0.25">
      <c r="A23">
        <v>23</v>
      </c>
      <c r="B23">
        <v>12.385</v>
      </c>
    </row>
    <row r="24" spans="1:2" x14ac:dyDescent="0.25">
      <c r="A24">
        <v>24</v>
      </c>
      <c r="B24">
        <v>12.385</v>
      </c>
    </row>
    <row r="25" spans="1:2" x14ac:dyDescent="0.25">
      <c r="A25">
        <v>25</v>
      </c>
      <c r="B25">
        <v>12.375</v>
      </c>
    </row>
    <row r="26" spans="1:2" x14ac:dyDescent="0.25">
      <c r="A26">
        <v>26</v>
      </c>
      <c r="B26">
        <v>12.755000000000001</v>
      </c>
    </row>
    <row r="27" spans="1:2" x14ac:dyDescent="0.25">
      <c r="A27">
        <v>27</v>
      </c>
      <c r="B27">
        <v>12.75</v>
      </c>
    </row>
    <row r="28" spans="1:2" x14ac:dyDescent="0.25">
      <c r="A28">
        <v>28</v>
      </c>
      <c r="B28">
        <v>12.74</v>
      </c>
    </row>
    <row r="29" spans="1:2" x14ac:dyDescent="0.25">
      <c r="A29">
        <v>29</v>
      </c>
      <c r="B29">
        <v>12.77</v>
      </c>
    </row>
    <row r="30" spans="1:2" x14ac:dyDescent="0.25">
      <c r="A30">
        <v>30</v>
      </c>
      <c r="B30">
        <v>12.75</v>
      </c>
    </row>
    <row r="31" spans="1:2" x14ac:dyDescent="0.25">
      <c r="A31">
        <v>31</v>
      </c>
      <c r="B31">
        <v>12.577</v>
      </c>
    </row>
    <row r="32" spans="1:2" x14ac:dyDescent="0.25">
      <c r="A32">
        <v>32</v>
      </c>
      <c r="B32">
        <v>12.557</v>
      </c>
    </row>
    <row r="33" spans="1:2" x14ac:dyDescent="0.25">
      <c r="A33">
        <v>33</v>
      </c>
      <c r="B33">
        <v>12.532999999999999</v>
      </c>
    </row>
    <row r="34" spans="1:2" x14ac:dyDescent="0.25">
      <c r="A34">
        <v>34</v>
      </c>
      <c r="B34">
        <v>12.542999999999999</v>
      </c>
    </row>
    <row r="35" spans="1:2" x14ac:dyDescent="0.25">
      <c r="A35">
        <v>35</v>
      </c>
      <c r="B35">
        <v>12.542999999999999</v>
      </c>
    </row>
    <row r="36" spans="1:2" x14ac:dyDescent="0.25">
      <c r="A36">
        <v>36</v>
      </c>
      <c r="B36">
        <v>12.907999999999999</v>
      </c>
    </row>
    <row r="37" spans="1:2" x14ac:dyDescent="0.25">
      <c r="A37">
        <v>37</v>
      </c>
      <c r="B37">
        <v>12.923</v>
      </c>
    </row>
    <row r="38" spans="1:2" x14ac:dyDescent="0.25">
      <c r="A38">
        <v>38</v>
      </c>
      <c r="B38">
        <v>12.907999999999999</v>
      </c>
    </row>
    <row r="39" spans="1:2" x14ac:dyDescent="0.25">
      <c r="A39">
        <v>39</v>
      </c>
      <c r="B39">
        <v>12.882999999999999</v>
      </c>
    </row>
    <row r="40" spans="1:2" x14ac:dyDescent="0.25">
      <c r="A40">
        <v>40</v>
      </c>
      <c r="B40">
        <v>12.907999999999999</v>
      </c>
    </row>
    <row r="41" spans="1:2" x14ac:dyDescent="0.25">
      <c r="A41">
        <v>41</v>
      </c>
      <c r="B41">
        <v>12.744999999999999</v>
      </c>
    </row>
    <row r="42" spans="1:2" x14ac:dyDescent="0.25">
      <c r="A42">
        <v>42</v>
      </c>
      <c r="B42">
        <v>12.755000000000001</v>
      </c>
    </row>
    <row r="43" spans="1:2" x14ac:dyDescent="0.25">
      <c r="A43">
        <v>43</v>
      </c>
      <c r="B43">
        <v>12.775</v>
      </c>
    </row>
    <row r="44" spans="1:2" x14ac:dyDescent="0.25">
      <c r="A44">
        <v>44</v>
      </c>
      <c r="B44">
        <v>12.75</v>
      </c>
    </row>
    <row r="45" spans="1:2" x14ac:dyDescent="0.25">
      <c r="A45">
        <v>45</v>
      </c>
      <c r="B45">
        <v>12.77</v>
      </c>
    </row>
    <row r="46" spans="1:2" x14ac:dyDescent="0.25">
      <c r="A46">
        <v>46</v>
      </c>
      <c r="B46">
        <v>12.414</v>
      </c>
    </row>
    <row r="47" spans="1:2" x14ac:dyDescent="0.25">
      <c r="A47">
        <v>47</v>
      </c>
      <c r="B47">
        <v>12.404</v>
      </c>
    </row>
    <row r="48" spans="1:2" x14ac:dyDescent="0.25">
      <c r="A48">
        <v>48</v>
      </c>
      <c r="B48">
        <v>12.398999999999999</v>
      </c>
    </row>
    <row r="49" spans="1:2" x14ac:dyDescent="0.25">
      <c r="A49">
        <v>49</v>
      </c>
      <c r="B49">
        <v>12.36</v>
      </c>
    </row>
    <row r="50" spans="1:2" x14ac:dyDescent="0.25">
      <c r="A50">
        <v>50</v>
      </c>
      <c r="B50">
        <v>12.39</v>
      </c>
    </row>
    <row r="51" spans="1:2" x14ac:dyDescent="0.25">
      <c r="A51">
        <v>51</v>
      </c>
      <c r="B51">
        <v>12.913</v>
      </c>
    </row>
    <row r="52" spans="1:2" x14ac:dyDescent="0.25">
      <c r="A52">
        <v>52</v>
      </c>
      <c r="B52">
        <v>12.888</v>
      </c>
    </row>
    <row r="53" spans="1:2" x14ac:dyDescent="0.25">
      <c r="A53">
        <v>53</v>
      </c>
      <c r="B53">
        <v>12.917999999999999</v>
      </c>
    </row>
    <row r="54" spans="1:2" x14ac:dyDescent="0.25">
      <c r="A54">
        <v>54</v>
      </c>
      <c r="B54">
        <v>12.898</v>
      </c>
    </row>
    <row r="55" spans="1:2" x14ac:dyDescent="0.25">
      <c r="A55">
        <v>55</v>
      </c>
      <c r="B55">
        <v>12.882999999999999</v>
      </c>
    </row>
    <row r="56" spans="1:2" x14ac:dyDescent="0.25">
      <c r="A56">
        <v>56</v>
      </c>
      <c r="B56">
        <v>12.503</v>
      </c>
    </row>
    <row r="57" spans="1:2" x14ac:dyDescent="0.25">
      <c r="A57">
        <v>57</v>
      </c>
      <c r="B57">
        <v>12.532999999999999</v>
      </c>
    </row>
    <row r="58" spans="1:2" x14ac:dyDescent="0.25">
      <c r="A58">
        <v>58</v>
      </c>
      <c r="B58">
        <v>12.518000000000001</v>
      </c>
    </row>
    <row r="59" spans="1:2" x14ac:dyDescent="0.25">
      <c r="A59">
        <v>59</v>
      </c>
      <c r="B59">
        <v>12.538</v>
      </c>
    </row>
    <row r="60" spans="1:2" x14ac:dyDescent="0.25">
      <c r="A60">
        <v>60</v>
      </c>
      <c r="B60">
        <v>12.561999999999999</v>
      </c>
    </row>
    <row r="61" spans="1:2" x14ac:dyDescent="0.25">
      <c r="A61">
        <v>61</v>
      </c>
      <c r="B61">
        <v>12.75</v>
      </c>
    </row>
    <row r="62" spans="1:2" x14ac:dyDescent="0.25">
      <c r="A62">
        <v>62</v>
      </c>
      <c r="B62">
        <v>12.76</v>
      </c>
    </row>
    <row r="63" spans="1:2" x14ac:dyDescent="0.25">
      <c r="A63">
        <v>63</v>
      </c>
      <c r="B63">
        <v>12.76</v>
      </c>
    </row>
    <row r="64" spans="1:2" x14ac:dyDescent="0.25">
      <c r="A64">
        <v>64</v>
      </c>
      <c r="B64">
        <v>12.76</v>
      </c>
    </row>
    <row r="65" spans="1:2" x14ac:dyDescent="0.25">
      <c r="A65">
        <v>65</v>
      </c>
      <c r="B65">
        <v>12.74</v>
      </c>
    </row>
    <row r="66" spans="1:2" x14ac:dyDescent="0.25">
      <c r="A66">
        <v>66</v>
      </c>
      <c r="B66">
        <v>12.355</v>
      </c>
    </row>
    <row r="67" spans="1:2" x14ac:dyDescent="0.25">
      <c r="A67">
        <v>67</v>
      </c>
      <c r="B67">
        <v>12.355</v>
      </c>
    </row>
    <row r="68" spans="1:2" x14ac:dyDescent="0.25">
      <c r="A68">
        <v>68</v>
      </c>
      <c r="B68">
        <v>12.38</v>
      </c>
    </row>
    <row r="69" spans="1:2" x14ac:dyDescent="0.25">
      <c r="A69">
        <v>69</v>
      </c>
      <c r="B69">
        <v>12.355</v>
      </c>
    </row>
    <row r="70" spans="1:2" x14ac:dyDescent="0.25">
      <c r="A70">
        <v>70</v>
      </c>
      <c r="B70">
        <v>12.365</v>
      </c>
    </row>
    <row r="71" spans="1:2" x14ac:dyDescent="0.25">
      <c r="A71">
        <v>71</v>
      </c>
      <c r="B71">
        <v>12.878</v>
      </c>
    </row>
    <row r="72" spans="1:2" x14ac:dyDescent="0.25">
      <c r="A72">
        <v>72</v>
      </c>
      <c r="B72">
        <v>12.893000000000001</v>
      </c>
    </row>
    <row r="73" spans="1:2" x14ac:dyDescent="0.25">
      <c r="A73">
        <v>73</v>
      </c>
      <c r="B73">
        <v>12.907999999999999</v>
      </c>
    </row>
    <row r="74" spans="1:2" x14ac:dyDescent="0.25">
      <c r="A74">
        <v>74</v>
      </c>
      <c r="B74">
        <v>12.917999999999999</v>
      </c>
    </row>
    <row r="75" spans="1:2" x14ac:dyDescent="0.25">
      <c r="A75">
        <v>75</v>
      </c>
      <c r="B75">
        <v>12.913</v>
      </c>
    </row>
    <row r="76" spans="1:2" x14ac:dyDescent="0.25">
      <c r="A76">
        <v>76</v>
      </c>
      <c r="B76">
        <v>12.552</v>
      </c>
    </row>
    <row r="77" spans="1:2" x14ac:dyDescent="0.25">
      <c r="A77">
        <v>77</v>
      </c>
      <c r="B77">
        <v>12.552</v>
      </c>
    </row>
    <row r="78" spans="1:2" x14ac:dyDescent="0.25">
      <c r="A78">
        <v>78</v>
      </c>
      <c r="B78">
        <v>12.528</v>
      </c>
    </row>
    <row r="79" spans="1:2" x14ac:dyDescent="0.25">
      <c r="A79">
        <v>79</v>
      </c>
      <c r="B79">
        <v>12.513</v>
      </c>
    </row>
    <row r="80" spans="1:2" x14ac:dyDescent="0.25">
      <c r="A80">
        <v>80</v>
      </c>
      <c r="B80">
        <v>12.538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6880-21FA-40A4-B916-92237C6C9BC0}">
  <dimension ref="A2:AD61"/>
  <sheetViews>
    <sheetView zoomScale="85" zoomScaleNormal="85" workbookViewId="0">
      <selection activeCell="K34" sqref="K34"/>
    </sheetView>
  </sheetViews>
  <sheetFormatPr defaultRowHeight="16.5" x14ac:dyDescent="0.25"/>
  <cols>
    <col min="1" max="1" width="3.5" bestFit="1" customWidth="1"/>
    <col min="2" max="2" width="5.5" hidden="1" customWidth="1"/>
    <col min="3" max="3" width="7.5" bestFit="1" customWidth="1"/>
    <col min="4" max="4" width="7.5" customWidth="1"/>
    <col min="5" max="5" width="4.5" bestFit="1" customWidth="1"/>
    <col min="6" max="6" width="5.5" hidden="1" customWidth="1"/>
    <col min="7" max="7" width="7.5" bestFit="1" customWidth="1"/>
    <col min="8" max="8" width="7.5" customWidth="1"/>
    <col min="9" max="9" width="4.5" bestFit="1" customWidth="1"/>
    <col min="10" max="10" width="5.5" hidden="1" customWidth="1"/>
    <col min="11" max="11" width="7.5" bestFit="1" customWidth="1"/>
    <col min="12" max="12" width="7.5" customWidth="1"/>
    <col min="13" max="13" width="4.5" bestFit="1" customWidth="1"/>
    <col min="14" max="14" width="5.5" hidden="1" customWidth="1"/>
    <col min="15" max="15" width="7.5" bestFit="1" customWidth="1"/>
    <col min="16" max="16" width="7.5" customWidth="1"/>
    <col min="17" max="17" width="7.625" customWidth="1"/>
    <col min="19" max="19" width="9" style="5"/>
    <col min="20" max="20" width="10.125" style="5" bestFit="1" customWidth="1"/>
    <col min="21" max="22" width="9" style="5"/>
    <col min="23" max="23" width="4" style="5" customWidth="1"/>
    <col min="24" max="27" width="9" style="5"/>
    <col min="34" max="34" width="8.875" customWidth="1"/>
  </cols>
  <sheetData>
    <row r="2" spans="1:28" ht="17.25" thickBot="1" x14ac:dyDescent="0.3">
      <c r="A2" s="74">
        <v>1</v>
      </c>
      <c r="B2" s="72">
        <v>50</v>
      </c>
      <c r="C2" s="72">
        <f>T9_D!B1</f>
        <v>12.39</v>
      </c>
      <c r="D2" s="75">
        <f>C2*1</f>
        <v>12.39</v>
      </c>
      <c r="E2" s="74">
        <v>1</v>
      </c>
      <c r="F2" s="72">
        <v>50</v>
      </c>
      <c r="G2" s="72">
        <f>T9_D!B11</f>
        <v>12.538</v>
      </c>
      <c r="H2" s="75">
        <f>G2*1.06</f>
        <v>13.290280000000001</v>
      </c>
      <c r="I2" s="74">
        <v>1</v>
      </c>
      <c r="J2" s="72">
        <v>50</v>
      </c>
      <c r="K2" s="72">
        <f>T9_D!B21</f>
        <v>12.375</v>
      </c>
      <c r="L2" s="75">
        <f>K2*1</f>
        <v>12.375</v>
      </c>
      <c r="M2" s="74">
        <v>1</v>
      </c>
      <c r="N2" s="72">
        <v>50</v>
      </c>
      <c r="O2" s="72">
        <f>T9_D!B31</f>
        <v>12.577</v>
      </c>
      <c r="P2" s="75">
        <f>O2*1.06</f>
        <v>13.331620000000001</v>
      </c>
    </row>
    <row r="3" spans="1:28" x14ac:dyDescent="0.25">
      <c r="A3" s="74">
        <v>2</v>
      </c>
      <c r="B3" s="72">
        <v>100</v>
      </c>
      <c r="C3" s="72">
        <f>T9_D!B2</f>
        <v>12.423999999999999</v>
      </c>
      <c r="D3" s="75">
        <f t="shared" ref="D3:D11" si="0">C3*1</f>
        <v>12.423999999999999</v>
      </c>
      <c r="E3" s="74">
        <v>2</v>
      </c>
      <c r="F3" s="72">
        <v>100</v>
      </c>
      <c r="G3" s="72">
        <f>T9_D!B12</f>
        <v>12.567</v>
      </c>
      <c r="H3" s="75">
        <f t="shared" ref="H3:H11" si="1">G3*1.06</f>
        <v>13.321020000000001</v>
      </c>
      <c r="I3" s="74">
        <v>2</v>
      </c>
      <c r="J3" s="72">
        <v>100</v>
      </c>
      <c r="K3" s="72">
        <f>T9_D!B22</f>
        <v>12.37</v>
      </c>
      <c r="L3" s="75">
        <f t="shared" ref="L3:L11" si="2">K3*1</f>
        <v>12.37</v>
      </c>
      <c r="M3" s="74">
        <v>2</v>
      </c>
      <c r="N3" s="72">
        <v>100</v>
      </c>
      <c r="O3" s="72">
        <f>T9_D!B32</f>
        <v>12.557</v>
      </c>
      <c r="P3" s="75">
        <f t="shared" ref="P3:P11" si="3">O3*1.06</f>
        <v>13.310420000000001</v>
      </c>
      <c r="S3" s="6"/>
      <c r="T3" s="7"/>
      <c r="U3" s="7"/>
      <c r="V3" s="7"/>
      <c r="W3" s="8"/>
      <c r="X3" s="7"/>
      <c r="Y3" s="7"/>
      <c r="Z3" s="7"/>
      <c r="AA3" s="9"/>
    </row>
    <row r="4" spans="1:28" x14ac:dyDescent="0.25">
      <c r="A4" s="74">
        <v>3</v>
      </c>
      <c r="B4" s="72">
        <v>150</v>
      </c>
      <c r="C4" s="72">
        <f>T9_D!B3</f>
        <v>12.398999999999999</v>
      </c>
      <c r="D4" s="75">
        <f t="shared" si="0"/>
        <v>12.398999999999999</v>
      </c>
      <c r="E4" s="74">
        <v>3</v>
      </c>
      <c r="F4" s="72">
        <v>150</v>
      </c>
      <c r="G4" s="72">
        <f>T9_D!B13</f>
        <v>12.538</v>
      </c>
      <c r="H4" s="75">
        <f t="shared" si="1"/>
        <v>13.290280000000001</v>
      </c>
      <c r="I4" s="74">
        <v>3</v>
      </c>
      <c r="J4" s="72">
        <v>150</v>
      </c>
      <c r="K4" s="72">
        <f>T9_D!B23</f>
        <v>12.385</v>
      </c>
      <c r="L4" s="75">
        <f t="shared" si="2"/>
        <v>12.385</v>
      </c>
      <c r="M4" s="74">
        <v>3</v>
      </c>
      <c r="N4" s="72">
        <v>150</v>
      </c>
      <c r="O4" s="72">
        <f>T9_D!B33</f>
        <v>12.532999999999999</v>
      </c>
      <c r="P4" s="75">
        <f t="shared" si="3"/>
        <v>13.284980000000001</v>
      </c>
      <c r="S4" s="10"/>
      <c r="T4" s="11"/>
      <c r="U4" s="11"/>
      <c r="V4" s="11"/>
      <c r="W4" s="12"/>
      <c r="X4" s="11"/>
      <c r="Y4" s="11"/>
      <c r="Z4" s="11"/>
      <c r="AA4" s="13"/>
    </row>
    <row r="5" spans="1:28" x14ac:dyDescent="0.25">
      <c r="A5" s="74">
        <v>4</v>
      </c>
      <c r="B5" s="72">
        <v>200</v>
      </c>
      <c r="C5" s="72">
        <f>T9_D!B4</f>
        <v>12.398999999999999</v>
      </c>
      <c r="D5" s="75">
        <f t="shared" si="0"/>
        <v>12.398999999999999</v>
      </c>
      <c r="E5" s="74">
        <v>4</v>
      </c>
      <c r="F5" s="72">
        <v>200</v>
      </c>
      <c r="G5" s="72">
        <f>T9_D!B14</f>
        <v>12.571999999999999</v>
      </c>
      <c r="H5" s="75">
        <f t="shared" si="1"/>
        <v>13.326319999999999</v>
      </c>
      <c r="I5" s="74">
        <v>4</v>
      </c>
      <c r="J5" s="72">
        <v>200</v>
      </c>
      <c r="K5" s="72">
        <f>T9_D!B24</f>
        <v>12.385</v>
      </c>
      <c r="L5" s="75">
        <f t="shared" si="2"/>
        <v>12.385</v>
      </c>
      <c r="M5" s="74">
        <v>4</v>
      </c>
      <c r="N5" s="72">
        <v>200</v>
      </c>
      <c r="O5" s="72">
        <f>T9_D!B34</f>
        <v>12.542999999999999</v>
      </c>
      <c r="P5" s="75">
        <f t="shared" si="3"/>
        <v>13.295579999999999</v>
      </c>
      <c r="S5" s="10"/>
      <c r="T5" s="11"/>
      <c r="U5" s="11"/>
      <c r="V5" s="11"/>
      <c r="W5" s="12"/>
      <c r="X5" s="11"/>
      <c r="Y5" s="11"/>
      <c r="Z5" s="11"/>
      <c r="AA5" s="13"/>
    </row>
    <row r="6" spans="1:28" x14ac:dyDescent="0.25">
      <c r="A6" s="74">
        <v>5</v>
      </c>
      <c r="B6" s="72">
        <v>250</v>
      </c>
      <c r="C6" s="72">
        <f>T9_D!B5</f>
        <v>12.38</v>
      </c>
      <c r="D6" s="75">
        <f t="shared" si="0"/>
        <v>12.38</v>
      </c>
      <c r="E6" s="74">
        <v>5</v>
      </c>
      <c r="F6" s="72">
        <v>250</v>
      </c>
      <c r="G6" s="72">
        <f>T9_D!B15</f>
        <v>12.552</v>
      </c>
      <c r="H6" s="75">
        <f t="shared" si="1"/>
        <v>13.305120000000001</v>
      </c>
      <c r="I6" s="74">
        <v>5</v>
      </c>
      <c r="J6" s="72">
        <v>250</v>
      </c>
      <c r="K6" s="72">
        <f>T9_D!B25</f>
        <v>12.375</v>
      </c>
      <c r="L6" s="75">
        <f t="shared" si="2"/>
        <v>12.375</v>
      </c>
      <c r="M6" s="74">
        <v>5</v>
      </c>
      <c r="N6" s="72">
        <v>250</v>
      </c>
      <c r="O6" s="72">
        <f>T9_D!B35</f>
        <v>12.542999999999999</v>
      </c>
      <c r="P6" s="75">
        <f t="shared" si="3"/>
        <v>13.295579999999999</v>
      </c>
      <c r="S6" s="10"/>
      <c r="T6" s="11"/>
      <c r="U6" s="11"/>
      <c r="V6" s="11"/>
      <c r="W6" s="12"/>
      <c r="X6" s="11"/>
      <c r="Y6" s="11"/>
      <c r="Z6" s="11"/>
      <c r="AA6" s="13"/>
    </row>
    <row r="7" spans="1:28" x14ac:dyDescent="0.25">
      <c r="A7" s="74">
        <v>6</v>
      </c>
      <c r="B7" s="72">
        <v>700</v>
      </c>
      <c r="C7" s="72">
        <f>T9_D!B6</f>
        <v>12.77</v>
      </c>
      <c r="D7" s="75">
        <f t="shared" si="0"/>
        <v>12.77</v>
      </c>
      <c r="E7" s="74">
        <v>6</v>
      </c>
      <c r="F7" s="72">
        <v>700</v>
      </c>
      <c r="G7" s="72">
        <f>T9_D!B16</f>
        <v>12.923</v>
      </c>
      <c r="H7" s="75">
        <f t="shared" si="1"/>
        <v>13.69838</v>
      </c>
      <c r="I7" s="74">
        <v>6</v>
      </c>
      <c r="J7" s="72">
        <v>700</v>
      </c>
      <c r="K7" s="72">
        <f>T9_D!B26</f>
        <v>12.755000000000001</v>
      </c>
      <c r="L7" s="75">
        <f t="shared" si="2"/>
        <v>12.755000000000001</v>
      </c>
      <c r="M7" s="74">
        <v>6</v>
      </c>
      <c r="N7" s="72">
        <v>700</v>
      </c>
      <c r="O7" s="72">
        <f>T9_D!B36</f>
        <v>12.907999999999999</v>
      </c>
      <c r="P7" s="75">
        <f t="shared" si="3"/>
        <v>13.68248</v>
      </c>
      <c r="S7" s="10"/>
      <c r="T7" s="11"/>
      <c r="U7" s="11"/>
      <c r="V7" s="11"/>
      <c r="W7" s="12"/>
      <c r="X7" s="11"/>
      <c r="Y7" s="11"/>
      <c r="Z7" s="11"/>
      <c r="AA7" s="13"/>
    </row>
    <row r="8" spans="1:28" x14ac:dyDescent="0.25">
      <c r="A8" s="74">
        <v>7</v>
      </c>
      <c r="B8" s="72">
        <v>750</v>
      </c>
      <c r="C8" s="72">
        <f>T9_D!B7</f>
        <v>12.77</v>
      </c>
      <c r="D8" s="75">
        <f t="shared" si="0"/>
        <v>12.77</v>
      </c>
      <c r="E8" s="74">
        <v>7</v>
      </c>
      <c r="F8" s="72">
        <v>750</v>
      </c>
      <c r="G8" s="72">
        <f>T9_D!B17</f>
        <v>12.913</v>
      </c>
      <c r="H8" s="75">
        <f t="shared" si="1"/>
        <v>13.687780000000002</v>
      </c>
      <c r="I8" s="74">
        <v>7</v>
      </c>
      <c r="J8" s="72">
        <v>750</v>
      </c>
      <c r="K8" s="72">
        <f>T9_D!B27</f>
        <v>12.75</v>
      </c>
      <c r="L8" s="75">
        <f t="shared" si="2"/>
        <v>12.75</v>
      </c>
      <c r="M8" s="74">
        <v>7</v>
      </c>
      <c r="N8" s="72">
        <v>750</v>
      </c>
      <c r="O8" s="72">
        <f>T9_D!B37</f>
        <v>12.923</v>
      </c>
      <c r="P8" s="75">
        <f t="shared" si="3"/>
        <v>13.69838</v>
      </c>
      <c r="S8" s="10"/>
      <c r="T8" s="11"/>
      <c r="U8" s="11"/>
      <c r="V8" s="11"/>
      <c r="W8" s="12"/>
      <c r="X8" s="11"/>
      <c r="Y8" s="11"/>
      <c r="Z8" s="11"/>
      <c r="AA8" s="13"/>
    </row>
    <row r="9" spans="1:28" x14ac:dyDescent="0.25">
      <c r="A9" s="74">
        <v>8</v>
      </c>
      <c r="B9" s="72">
        <v>800</v>
      </c>
      <c r="C9" s="72">
        <f>T9_D!B8</f>
        <v>12.765000000000001</v>
      </c>
      <c r="D9" s="75">
        <f t="shared" si="0"/>
        <v>12.765000000000001</v>
      </c>
      <c r="E9" s="74">
        <v>8</v>
      </c>
      <c r="F9" s="72">
        <v>800</v>
      </c>
      <c r="G9" s="72">
        <f>T9_D!B18</f>
        <v>12.917999999999999</v>
      </c>
      <c r="H9" s="75">
        <f t="shared" si="1"/>
        <v>13.69308</v>
      </c>
      <c r="I9" s="74">
        <v>8</v>
      </c>
      <c r="J9" s="72">
        <v>800</v>
      </c>
      <c r="K9" s="72">
        <f>T9_D!B28</f>
        <v>12.74</v>
      </c>
      <c r="L9" s="75">
        <f t="shared" si="2"/>
        <v>12.74</v>
      </c>
      <c r="M9" s="74">
        <v>8</v>
      </c>
      <c r="N9" s="72">
        <v>800</v>
      </c>
      <c r="O9" s="72">
        <f>T9_D!B38</f>
        <v>12.907999999999999</v>
      </c>
      <c r="P9" s="75">
        <f t="shared" si="3"/>
        <v>13.68248</v>
      </c>
      <c r="S9" s="10"/>
      <c r="T9" s="11"/>
      <c r="U9" s="11"/>
      <c r="V9" s="11"/>
      <c r="W9" s="12"/>
      <c r="X9" s="11"/>
      <c r="Y9" s="11"/>
      <c r="Z9" s="11"/>
      <c r="AA9" s="13"/>
    </row>
    <row r="10" spans="1:28" x14ac:dyDescent="0.25">
      <c r="A10" s="74">
        <v>9</v>
      </c>
      <c r="B10" s="72">
        <v>850</v>
      </c>
      <c r="C10" s="72">
        <f>T9_D!B9</f>
        <v>12.755000000000001</v>
      </c>
      <c r="D10" s="75">
        <f t="shared" si="0"/>
        <v>12.755000000000001</v>
      </c>
      <c r="E10" s="74">
        <v>9</v>
      </c>
      <c r="F10" s="72">
        <v>850</v>
      </c>
      <c r="G10" s="72">
        <f>T9_D!B19</f>
        <v>12.882999999999999</v>
      </c>
      <c r="H10" s="75">
        <f t="shared" si="1"/>
        <v>13.65598</v>
      </c>
      <c r="I10" s="74">
        <v>9</v>
      </c>
      <c r="J10" s="72">
        <v>850</v>
      </c>
      <c r="K10" s="72">
        <f>T9_D!B29</f>
        <v>12.77</v>
      </c>
      <c r="L10" s="75">
        <f t="shared" si="2"/>
        <v>12.77</v>
      </c>
      <c r="M10" s="74">
        <v>9</v>
      </c>
      <c r="N10" s="72">
        <v>850</v>
      </c>
      <c r="O10" s="72">
        <f>T9_D!B39</f>
        <v>12.882999999999999</v>
      </c>
      <c r="P10" s="75">
        <f t="shared" si="3"/>
        <v>13.65598</v>
      </c>
      <c r="S10" s="10"/>
      <c r="T10" s="56">
        <f>AVERAGE(D2:D6)</f>
        <v>12.398400000000001</v>
      </c>
      <c r="U10" s="14"/>
      <c r="V10" s="56">
        <f>AVERAGE(H2:H6)</f>
        <v>13.306604000000002</v>
      </c>
      <c r="W10" s="15"/>
      <c r="X10" s="56">
        <f>AVERAGE(L2:L6)</f>
        <v>12.377999999999998</v>
      </c>
      <c r="Y10" s="14"/>
      <c r="Z10" s="56">
        <f>AVERAGE(P2:P6)</f>
        <v>13.303636000000001</v>
      </c>
      <c r="AA10" s="13"/>
    </row>
    <row r="11" spans="1:28" x14ac:dyDescent="0.25">
      <c r="A11" s="74">
        <v>10</v>
      </c>
      <c r="B11" s="72">
        <v>900</v>
      </c>
      <c r="C11" s="72">
        <f>T9_D!B10</f>
        <v>12.744999999999999</v>
      </c>
      <c r="D11" s="75">
        <f t="shared" si="0"/>
        <v>12.744999999999999</v>
      </c>
      <c r="E11" s="74">
        <v>10</v>
      </c>
      <c r="F11" s="72">
        <v>900</v>
      </c>
      <c r="G11" s="72">
        <f>T9_D!B20</f>
        <v>12.888</v>
      </c>
      <c r="H11" s="75">
        <f t="shared" si="1"/>
        <v>13.661280000000001</v>
      </c>
      <c r="I11" s="74">
        <v>10</v>
      </c>
      <c r="J11" s="72">
        <v>900</v>
      </c>
      <c r="K11" s="72">
        <f>T9_D!B30</f>
        <v>12.75</v>
      </c>
      <c r="L11" s="75">
        <f t="shared" si="2"/>
        <v>12.75</v>
      </c>
      <c r="M11" s="74">
        <v>10</v>
      </c>
      <c r="N11" s="72">
        <v>900</v>
      </c>
      <c r="O11" s="72">
        <f>T9_D!B40</f>
        <v>12.907999999999999</v>
      </c>
      <c r="P11" s="75">
        <f t="shared" si="3"/>
        <v>13.68248</v>
      </c>
      <c r="S11" s="10"/>
      <c r="T11" s="55">
        <f>T12-T10</f>
        <v>0.3625999999999987</v>
      </c>
      <c r="U11" s="16"/>
      <c r="V11" s="55">
        <f>V12-V10</f>
        <v>0.37269599999999947</v>
      </c>
      <c r="W11" s="15"/>
      <c r="X11" s="55">
        <f>X12-X10</f>
        <v>0.37500000000000178</v>
      </c>
      <c r="Y11" s="16"/>
      <c r="Z11" s="55">
        <f>Z12-Z10</f>
        <v>0.37672399999999762</v>
      </c>
      <c r="AA11" s="13"/>
    </row>
    <row r="12" spans="1:28" x14ac:dyDescent="0.25">
      <c r="D12" s="73"/>
      <c r="H12" s="73"/>
      <c r="L12" s="73"/>
      <c r="P12" s="73"/>
      <c r="S12" s="10"/>
      <c r="T12" s="56">
        <f>AVERAGE(D7:D11)</f>
        <v>12.760999999999999</v>
      </c>
      <c r="U12" s="16"/>
      <c r="V12" s="56">
        <f>AVERAGE(H7:H11)</f>
        <v>13.679300000000001</v>
      </c>
      <c r="W12" s="15"/>
      <c r="X12" s="56">
        <f>AVERAGE(L7:L11)</f>
        <v>12.753</v>
      </c>
      <c r="Y12" s="16"/>
      <c r="Z12" s="56">
        <f>AVERAGE(P7:P11)</f>
        <v>13.680359999999999</v>
      </c>
      <c r="AA12" s="13"/>
    </row>
    <row r="13" spans="1:28" x14ac:dyDescent="0.25">
      <c r="D13" s="73"/>
      <c r="H13" s="73"/>
      <c r="L13" s="73"/>
      <c r="P13" s="73"/>
      <c r="S13" s="10"/>
      <c r="T13" s="16"/>
      <c r="U13" s="16"/>
      <c r="V13" s="16"/>
      <c r="W13" s="15"/>
      <c r="X13" s="16"/>
      <c r="Y13" s="16"/>
      <c r="Z13" s="16"/>
      <c r="AA13" s="13"/>
    </row>
    <row r="14" spans="1:28" x14ac:dyDescent="0.25">
      <c r="A14" s="74">
        <v>1</v>
      </c>
      <c r="B14" s="72">
        <v>7100</v>
      </c>
      <c r="C14" s="72">
        <f>T9_D!B41</f>
        <v>12.744999999999999</v>
      </c>
      <c r="D14" s="75">
        <f t="shared" ref="D14:D23" si="4">C14*0.99</f>
        <v>12.61755</v>
      </c>
      <c r="E14" s="74">
        <v>1</v>
      </c>
      <c r="F14" s="72">
        <v>7100</v>
      </c>
      <c r="G14" s="72">
        <f>T9_D!B51</f>
        <v>12.913</v>
      </c>
      <c r="H14" s="75">
        <f t="shared" ref="H14:H23" si="5">G14*0.99</f>
        <v>12.78387</v>
      </c>
      <c r="I14" s="74">
        <v>1</v>
      </c>
      <c r="J14" s="72">
        <v>7100</v>
      </c>
      <c r="K14" s="72">
        <f>T9_D!B61</f>
        <v>12.75</v>
      </c>
      <c r="L14" s="75">
        <f>K14*0.97</f>
        <v>12.3675</v>
      </c>
      <c r="M14" s="74">
        <v>1</v>
      </c>
      <c r="N14" s="72">
        <v>7100</v>
      </c>
      <c r="O14" s="72">
        <f>T9_D!B71</f>
        <v>12.878</v>
      </c>
      <c r="P14" s="75">
        <f t="shared" ref="P14:P23" si="6">O14*1</f>
        <v>12.878</v>
      </c>
      <c r="S14" s="10"/>
      <c r="T14" s="16"/>
      <c r="U14" s="16"/>
      <c r="V14" s="16"/>
      <c r="W14" s="15"/>
      <c r="X14" s="16"/>
      <c r="Y14" s="16"/>
      <c r="Z14" s="16"/>
      <c r="AA14" s="13"/>
    </row>
    <row r="15" spans="1:28" x14ac:dyDescent="0.25">
      <c r="A15" s="74">
        <v>2</v>
      </c>
      <c r="B15" s="72">
        <v>7150</v>
      </c>
      <c r="C15" s="72">
        <f>T9_D!B42</f>
        <v>12.755000000000001</v>
      </c>
      <c r="D15" s="75">
        <f t="shared" si="4"/>
        <v>12.627450000000001</v>
      </c>
      <c r="E15" s="74">
        <v>2</v>
      </c>
      <c r="F15" s="72">
        <v>7150</v>
      </c>
      <c r="G15" s="72">
        <f>T9_D!B52</f>
        <v>12.888</v>
      </c>
      <c r="H15" s="75">
        <f t="shared" si="5"/>
        <v>12.759119999999999</v>
      </c>
      <c r="I15" s="74">
        <v>2</v>
      </c>
      <c r="J15" s="72">
        <v>7150</v>
      </c>
      <c r="K15" s="72">
        <f>T9_D!B62</f>
        <v>12.76</v>
      </c>
      <c r="L15" s="75">
        <f t="shared" ref="L15:L23" si="7">K15*0.97</f>
        <v>12.3772</v>
      </c>
      <c r="M15" s="74">
        <v>2</v>
      </c>
      <c r="N15" s="72">
        <v>7150</v>
      </c>
      <c r="O15" s="72">
        <f>T9_D!B72</f>
        <v>12.893000000000001</v>
      </c>
      <c r="P15" s="75">
        <f t="shared" si="6"/>
        <v>12.893000000000001</v>
      </c>
      <c r="S15" s="10"/>
      <c r="T15" s="16"/>
      <c r="U15" s="16"/>
      <c r="V15" s="16"/>
      <c r="W15" s="15"/>
      <c r="X15" s="16"/>
      <c r="Y15" s="16"/>
      <c r="Z15" s="16"/>
      <c r="AA15" s="13"/>
      <c r="AB15" t="s">
        <v>1</v>
      </c>
    </row>
    <row r="16" spans="1:28" x14ac:dyDescent="0.25">
      <c r="A16" s="74">
        <v>3</v>
      </c>
      <c r="B16" s="72">
        <v>7200</v>
      </c>
      <c r="C16" s="72">
        <f>T9_D!B43</f>
        <v>12.775</v>
      </c>
      <c r="D16" s="75">
        <f t="shared" si="4"/>
        <v>12.64725</v>
      </c>
      <c r="E16" s="74">
        <v>3</v>
      </c>
      <c r="F16" s="72">
        <v>7200</v>
      </c>
      <c r="G16" s="72">
        <f>T9_D!B53</f>
        <v>12.917999999999999</v>
      </c>
      <c r="H16" s="75">
        <f t="shared" si="5"/>
        <v>12.788819999999999</v>
      </c>
      <c r="I16" s="74">
        <v>3</v>
      </c>
      <c r="J16" s="72">
        <v>7200</v>
      </c>
      <c r="K16" s="72">
        <f>T9_D!B63</f>
        <v>12.76</v>
      </c>
      <c r="L16" s="75">
        <f t="shared" si="7"/>
        <v>12.3772</v>
      </c>
      <c r="M16" s="74">
        <v>3</v>
      </c>
      <c r="N16" s="72">
        <v>7200</v>
      </c>
      <c r="O16" s="72">
        <f>T9_D!B73</f>
        <v>12.907999999999999</v>
      </c>
      <c r="P16" s="75">
        <f t="shared" si="6"/>
        <v>12.907999999999999</v>
      </c>
      <c r="S16" s="10"/>
      <c r="T16" s="16"/>
      <c r="U16" s="16"/>
      <c r="V16" s="16"/>
      <c r="W16" s="15"/>
      <c r="X16" s="16"/>
      <c r="Y16" s="16"/>
      <c r="Z16" s="16"/>
      <c r="AA16" s="13"/>
    </row>
    <row r="17" spans="1:30" x14ac:dyDescent="0.25">
      <c r="A17" s="74">
        <v>4</v>
      </c>
      <c r="B17" s="72">
        <v>7250</v>
      </c>
      <c r="C17" s="72">
        <f>T9_D!B44</f>
        <v>12.75</v>
      </c>
      <c r="D17" s="75">
        <f t="shared" si="4"/>
        <v>12.6225</v>
      </c>
      <c r="E17" s="74">
        <v>4</v>
      </c>
      <c r="F17" s="72">
        <v>7250</v>
      </c>
      <c r="G17" s="72">
        <f>T9_D!B54</f>
        <v>12.898</v>
      </c>
      <c r="H17" s="75">
        <f t="shared" si="5"/>
        <v>12.769019999999999</v>
      </c>
      <c r="I17" s="74">
        <v>4</v>
      </c>
      <c r="J17" s="72">
        <v>7250</v>
      </c>
      <c r="K17" s="72">
        <f>T9_D!B64</f>
        <v>12.76</v>
      </c>
      <c r="L17" s="75">
        <f t="shared" si="7"/>
        <v>12.3772</v>
      </c>
      <c r="M17" s="74">
        <v>4</v>
      </c>
      <c r="N17" s="72">
        <v>7250</v>
      </c>
      <c r="O17" s="72">
        <f>T9_D!B74</f>
        <v>12.917999999999999</v>
      </c>
      <c r="P17" s="75">
        <f t="shared" si="6"/>
        <v>12.917999999999999</v>
      </c>
      <c r="S17" s="10"/>
      <c r="T17" s="16"/>
      <c r="U17" s="16"/>
      <c r="V17" s="16"/>
      <c r="W17" s="15"/>
      <c r="X17" s="16"/>
      <c r="Y17" s="16"/>
      <c r="Z17" s="16"/>
      <c r="AA17" s="13"/>
      <c r="AD17" t="s">
        <v>1</v>
      </c>
    </row>
    <row r="18" spans="1:30" x14ac:dyDescent="0.25">
      <c r="A18" s="74">
        <v>5</v>
      </c>
      <c r="B18" s="72">
        <v>7300</v>
      </c>
      <c r="C18" s="72">
        <f>T9_D!B45</f>
        <v>12.77</v>
      </c>
      <c r="D18" s="75">
        <f t="shared" si="4"/>
        <v>12.642299999999999</v>
      </c>
      <c r="E18" s="74">
        <v>5</v>
      </c>
      <c r="F18" s="72">
        <v>7300</v>
      </c>
      <c r="G18" s="72">
        <f>T9_D!B55</f>
        <v>12.882999999999999</v>
      </c>
      <c r="H18" s="75">
        <f t="shared" si="5"/>
        <v>12.754169999999998</v>
      </c>
      <c r="I18" s="74">
        <v>5</v>
      </c>
      <c r="J18" s="72">
        <v>7300</v>
      </c>
      <c r="K18" s="72">
        <f>T9_D!B65</f>
        <v>12.74</v>
      </c>
      <c r="L18" s="75">
        <f t="shared" si="7"/>
        <v>12.357799999999999</v>
      </c>
      <c r="M18" s="74">
        <v>5</v>
      </c>
      <c r="N18" s="72">
        <v>7300</v>
      </c>
      <c r="O18" s="72">
        <f>T9_D!B75</f>
        <v>12.913</v>
      </c>
      <c r="P18" s="75">
        <f t="shared" si="6"/>
        <v>12.913</v>
      </c>
      <c r="S18" s="10"/>
      <c r="T18" s="16"/>
      <c r="U18" s="16"/>
      <c r="V18" s="16"/>
      <c r="W18" s="15"/>
      <c r="X18" s="16"/>
      <c r="Y18" s="16"/>
      <c r="Z18" s="16"/>
      <c r="AA18" s="13"/>
    </row>
    <row r="19" spans="1:30" x14ac:dyDescent="0.25">
      <c r="A19" s="74">
        <v>6</v>
      </c>
      <c r="B19" s="72">
        <v>7600</v>
      </c>
      <c r="C19" s="72">
        <f>T9_D!B46</f>
        <v>12.414</v>
      </c>
      <c r="D19" s="75">
        <f t="shared" si="4"/>
        <v>12.289859999999999</v>
      </c>
      <c r="E19" s="74">
        <v>6</v>
      </c>
      <c r="F19" s="72">
        <v>7600</v>
      </c>
      <c r="G19" s="72">
        <f>T9_D!B56</f>
        <v>12.503</v>
      </c>
      <c r="H19" s="75">
        <f t="shared" si="5"/>
        <v>12.377969999999999</v>
      </c>
      <c r="I19" s="74">
        <v>6</v>
      </c>
      <c r="J19" s="72">
        <v>7600</v>
      </c>
      <c r="K19" s="72">
        <f>T9_D!B66</f>
        <v>12.355</v>
      </c>
      <c r="L19" s="75">
        <f t="shared" si="7"/>
        <v>11.984350000000001</v>
      </c>
      <c r="M19" s="74">
        <v>6</v>
      </c>
      <c r="N19" s="72">
        <v>7600</v>
      </c>
      <c r="O19" s="72">
        <f>T9_D!B76</f>
        <v>12.552</v>
      </c>
      <c r="P19" s="75">
        <f t="shared" si="6"/>
        <v>12.552</v>
      </c>
      <c r="S19" s="10"/>
      <c r="T19" s="16"/>
      <c r="U19" s="16"/>
      <c r="V19" s="16"/>
      <c r="W19" s="15"/>
      <c r="X19" s="16"/>
      <c r="Y19" s="16"/>
      <c r="Z19" s="16"/>
      <c r="AA19" s="13"/>
    </row>
    <row r="20" spans="1:30" x14ac:dyDescent="0.25">
      <c r="A20" s="74">
        <v>7</v>
      </c>
      <c r="B20" s="72">
        <v>7650</v>
      </c>
      <c r="C20" s="72">
        <f>T9_D!B47</f>
        <v>12.404</v>
      </c>
      <c r="D20" s="75">
        <f t="shared" si="4"/>
        <v>12.279959999999999</v>
      </c>
      <c r="E20" s="74">
        <v>7</v>
      </c>
      <c r="F20" s="72">
        <v>7650</v>
      </c>
      <c r="G20" s="72">
        <f>T9_D!B57</f>
        <v>12.532999999999999</v>
      </c>
      <c r="H20" s="75">
        <f t="shared" si="5"/>
        <v>12.40767</v>
      </c>
      <c r="I20" s="74">
        <v>7</v>
      </c>
      <c r="J20" s="72">
        <v>7650</v>
      </c>
      <c r="K20" s="72">
        <f>T9_D!B67</f>
        <v>12.355</v>
      </c>
      <c r="L20" s="75">
        <f t="shared" si="7"/>
        <v>11.984350000000001</v>
      </c>
      <c r="M20" s="74">
        <v>7</v>
      </c>
      <c r="N20" s="72">
        <v>7650</v>
      </c>
      <c r="O20" s="72">
        <f>T9_D!B77</f>
        <v>12.552</v>
      </c>
      <c r="P20" s="75">
        <f t="shared" si="6"/>
        <v>12.552</v>
      </c>
      <c r="S20" s="10"/>
      <c r="T20" s="16"/>
      <c r="U20" s="16"/>
      <c r="V20" s="16"/>
      <c r="W20" s="15"/>
      <c r="X20" s="16"/>
      <c r="Y20" s="16"/>
      <c r="Z20" s="16"/>
      <c r="AA20" s="13"/>
    </row>
    <row r="21" spans="1:30" x14ac:dyDescent="0.25">
      <c r="A21" s="74">
        <v>8</v>
      </c>
      <c r="B21" s="72">
        <v>7700</v>
      </c>
      <c r="C21" s="72">
        <f>T9_D!B48</f>
        <v>12.398999999999999</v>
      </c>
      <c r="D21" s="75">
        <f t="shared" si="4"/>
        <v>12.275009999999998</v>
      </c>
      <c r="E21" s="74">
        <v>8</v>
      </c>
      <c r="F21" s="72">
        <v>7700</v>
      </c>
      <c r="G21" s="72">
        <f>T9_D!B58</f>
        <v>12.518000000000001</v>
      </c>
      <c r="H21" s="75">
        <f t="shared" si="5"/>
        <v>12.39282</v>
      </c>
      <c r="I21" s="74">
        <v>8</v>
      </c>
      <c r="J21" s="72">
        <v>7700</v>
      </c>
      <c r="K21" s="72">
        <f>T9_D!B68</f>
        <v>12.38</v>
      </c>
      <c r="L21" s="75">
        <f t="shared" si="7"/>
        <v>12.008600000000001</v>
      </c>
      <c r="M21" s="74">
        <v>8</v>
      </c>
      <c r="N21" s="72">
        <v>7700</v>
      </c>
      <c r="O21" s="72">
        <f>T9_D!B78</f>
        <v>12.528</v>
      </c>
      <c r="P21" s="75">
        <f t="shared" si="6"/>
        <v>12.528</v>
      </c>
      <c r="S21" s="10"/>
      <c r="T21" s="16"/>
      <c r="U21" s="16"/>
      <c r="V21" s="16"/>
      <c r="W21" s="15"/>
      <c r="X21" s="16"/>
      <c r="Y21" s="16"/>
      <c r="Z21" s="16"/>
      <c r="AA21" s="13"/>
    </row>
    <row r="22" spans="1:30" x14ac:dyDescent="0.25">
      <c r="A22" s="74">
        <v>9</v>
      </c>
      <c r="B22" s="72">
        <v>7750</v>
      </c>
      <c r="C22" s="72">
        <f>T9_D!B49</f>
        <v>12.36</v>
      </c>
      <c r="D22" s="75">
        <f t="shared" si="4"/>
        <v>12.2364</v>
      </c>
      <c r="E22" s="74">
        <v>9</v>
      </c>
      <c r="F22" s="72">
        <v>7750</v>
      </c>
      <c r="G22" s="72">
        <f>T9_D!B59</f>
        <v>12.538</v>
      </c>
      <c r="H22" s="75">
        <f t="shared" si="5"/>
        <v>12.41262</v>
      </c>
      <c r="I22" s="74">
        <v>9</v>
      </c>
      <c r="J22" s="72">
        <v>7750</v>
      </c>
      <c r="K22" s="72">
        <f>T9_D!B69</f>
        <v>12.355</v>
      </c>
      <c r="L22" s="75">
        <f t="shared" si="7"/>
        <v>11.984350000000001</v>
      </c>
      <c r="M22" s="74">
        <v>9</v>
      </c>
      <c r="N22" s="72">
        <v>7750</v>
      </c>
      <c r="O22" s="72">
        <f>T9_D!B79</f>
        <v>12.513</v>
      </c>
      <c r="P22" s="75">
        <f t="shared" si="6"/>
        <v>12.513</v>
      </c>
      <c r="S22" s="10"/>
      <c r="T22" s="16"/>
      <c r="U22" s="16"/>
      <c r="V22" s="16"/>
      <c r="W22" s="15"/>
      <c r="X22" s="16"/>
      <c r="Y22" s="16"/>
      <c r="Z22" s="16"/>
      <c r="AA22" s="13"/>
    </row>
    <row r="23" spans="1:30" x14ac:dyDescent="0.25">
      <c r="A23" s="74">
        <v>10</v>
      </c>
      <c r="B23" s="72">
        <v>7800</v>
      </c>
      <c r="C23" s="72">
        <f>T9_D!B50</f>
        <v>12.39</v>
      </c>
      <c r="D23" s="75">
        <f t="shared" si="4"/>
        <v>12.2661</v>
      </c>
      <c r="E23" s="74">
        <v>10</v>
      </c>
      <c r="F23" s="72">
        <v>7800</v>
      </c>
      <c r="G23" s="72">
        <f>T9_D!B60</f>
        <v>12.561999999999999</v>
      </c>
      <c r="H23" s="75">
        <f t="shared" si="5"/>
        <v>12.43638</v>
      </c>
      <c r="I23" s="74">
        <v>10</v>
      </c>
      <c r="J23" s="72">
        <v>7800</v>
      </c>
      <c r="K23" s="72">
        <f>T9_D!B70</f>
        <v>12.365</v>
      </c>
      <c r="L23" s="75">
        <f t="shared" si="7"/>
        <v>11.99405</v>
      </c>
      <c r="M23" s="74">
        <v>10</v>
      </c>
      <c r="N23" s="72">
        <v>7800</v>
      </c>
      <c r="O23" s="72">
        <f>T9_D!B80</f>
        <v>12.538</v>
      </c>
      <c r="P23" s="75">
        <f t="shared" si="6"/>
        <v>12.538</v>
      </c>
      <c r="S23" s="10"/>
      <c r="T23" s="16"/>
      <c r="U23" s="16"/>
      <c r="V23" s="16"/>
      <c r="W23" s="15"/>
      <c r="X23" s="16"/>
      <c r="Y23" s="16"/>
      <c r="Z23" s="16"/>
      <c r="AA23" s="13"/>
    </row>
    <row r="24" spans="1:30" x14ac:dyDescent="0.25">
      <c r="D24" s="73"/>
      <c r="H24" s="73"/>
      <c r="L24" s="73"/>
      <c r="P24" s="73"/>
      <c r="S24" s="10"/>
      <c r="T24" s="16"/>
      <c r="U24" s="16"/>
      <c r="V24" s="16"/>
      <c r="W24" s="15"/>
      <c r="X24" s="16"/>
      <c r="Y24" s="16"/>
      <c r="Z24" s="16"/>
      <c r="AA24" s="13"/>
    </row>
    <row r="25" spans="1:30" x14ac:dyDescent="0.25">
      <c r="D25" s="73"/>
      <c r="H25" s="73"/>
      <c r="L25" s="73"/>
      <c r="P25" s="73"/>
      <c r="S25" s="10"/>
      <c r="T25" s="16"/>
      <c r="U25" s="16"/>
      <c r="V25" s="16"/>
      <c r="W25" s="15"/>
      <c r="X25" s="16"/>
      <c r="Y25" s="16"/>
      <c r="Z25" s="16"/>
      <c r="AA25" s="13"/>
    </row>
    <row r="26" spans="1:30" x14ac:dyDescent="0.25">
      <c r="D26" s="73"/>
      <c r="H26" s="73"/>
      <c r="L26" s="73"/>
      <c r="P26" s="73"/>
      <c r="S26" s="10"/>
      <c r="T26" s="16"/>
      <c r="U26" s="16"/>
      <c r="V26" s="16"/>
      <c r="W26" s="15"/>
      <c r="X26" s="16"/>
      <c r="Y26" s="16"/>
      <c r="Z26" s="16"/>
      <c r="AA26" s="13"/>
    </row>
    <row r="27" spans="1:30" x14ac:dyDescent="0.25">
      <c r="D27" s="73"/>
      <c r="H27" s="73"/>
      <c r="L27" s="73"/>
      <c r="P27" s="73"/>
      <c r="S27" s="10"/>
      <c r="T27" s="16"/>
      <c r="U27" s="16"/>
      <c r="V27" s="16"/>
      <c r="W27" s="15"/>
      <c r="X27" s="16"/>
      <c r="Y27" s="16"/>
      <c r="Z27" s="16"/>
      <c r="AA27" s="13"/>
    </row>
    <row r="28" spans="1:30" x14ac:dyDescent="0.25">
      <c r="D28" s="73"/>
      <c r="H28" s="73"/>
      <c r="L28" s="73"/>
      <c r="P28" s="73"/>
      <c r="S28" s="10"/>
      <c r="T28" s="56">
        <f>AVERAGE(D14:D18)</f>
        <v>12.631410000000001</v>
      </c>
      <c r="U28" s="16"/>
      <c r="V28" s="56">
        <f>AVERAGE(H14:H18)</f>
        <v>12.770999999999997</v>
      </c>
      <c r="W28" s="15"/>
      <c r="X28" s="56">
        <f>AVERAGE(L14:L18)</f>
        <v>12.37138</v>
      </c>
      <c r="Y28" s="16"/>
      <c r="Z28" s="56">
        <f>AVERAGE(P14:P18)</f>
        <v>12.902000000000001</v>
      </c>
      <c r="AA28" s="13"/>
    </row>
    <row r="29" spans="1:30" x14ac:dyDescent="0.25">
      <c r="D29" s="73"/>
      <c r="H29" s="73"/>
      <c r="L29" s="73"/>
      <c r="P29" s="73"/>
      <c r="S29" s="10"/>
      <c r="T29" s="55">
        <f>T28-T30</f>
        <v>0.36194399999999938</v>
      </c>
      <c r="U29" s="16"/>
      <c r="V29" s="55">
        <f>V28-V30</f>
        <v>0.36550799999999661</v>
      </c>
      <c r="W29" s="15"/>
      <c r="X29" s="55">
        <f>X28-X30</f>
        <v>0.38024000000000058</v>
      </c>
      <c r="Y29" s="16"/>
      <c r="Z29" s="55">
        <f>Z28-Z30</f>
        <v>0.36540000000000283</v>
      </c>
      <c r="AA29" s="13"/>
    </row>
    <row r="30" spans="1:30" x14ac:dyDescent="0.25">
      <c r="D30" s="73"/>
      <c r="H30" s="73"/>
      <c r="L30" s="73"/>
      <c r="P30" s="73"/>
      <c r="S30" s="10"/>
      <c r="T30" s="56">
        <f>AVERAGE(D19:D23)</f>
        <v>12.269466000000001</v>
      </c>
      <c r="U30" s="14"/>
      <c r="V30" s="56">
        <f>AVERAGE(H19:H23)</f>
        <v>12.405492000000001</v>
      </c>
      <c r="W30" s="15"/>
      <c r="X30" s="56">
        <f>AVERAGE(L19:L23)</f>
        <v>11.99114</v>
      </c>
      <c r="Y30" s="14"/>
      <c r="Z30" s="56">
        <f>AVERAGE(P19:P23)</f>
        <v>12.536599999999998</v>
      </c>
      <c r="AA30" s="13"/>
    </row>
    <row r="31" spans="1:30" x14ac:dyDescent="0.25">
      <c r="D31" s="73"/>
      <c r="H31" s="73"/>
      <c r="L31" s="73"/>
      <c r="P31" s="73"/>
      <c r="S31" s="10"/>
      <c r="T31" s="11"/>
      <c r="U31" s="11"/>
      <c r="V31" s="11"/>
      <c r="W31" s="12"/>
      <c r="X31" s="11"/>
      <c r="Y31" s="11"/>
      <c r="Z31" s="11"/>
      <c r="AA31" s="13"/>
    </row>
    <row r="32" spans="1:30" x14ac:dyDescent="0.25">
      <c r="D32" s="73"/>
      <c r="H32" s="73"/>
      <c r="L32" s="73"/>
      <c r="P32" s="73"/>
      <c r="S32" s="10"/>
      <c r="T32" s="11"/>
      <c r="U32" s="11"/>
      <c r="V32" s="11"/>
      <c r="W32" s="12"/>
      <c r="X32" s="11"/>
      <c r="Y32" s="11"/>
      <c r="Z32" s="11"/>
      <c r="AA32" s="13"/>
    </row>
    <row r="33" spans="4:27" x14ac:dyDescent="0.25">
      <c r="D33" s="73"/>
      <c r="H33" s="73"/>
      <c r="L33" s="73"/>
      <c r="P33" s="73"/>
      <c r="S33" s="10"/>
      <c r="T33" s="11"/>
      <c r="U33" s="11"/>
      <c r="V33" s="11"/>
      <c r="W33" s="12"/>
      <c r="X33" s="11"/>
      <c r="Y33" s="11"/>
      <c r="Z33" s="11"/>
      <c r="AA33" s="13"/>
    </row>
    <row r="34" spans="4:27" x14ac:dyDescent="0.25">
      <c r="D34" s="73"/>
      <c r="H34" s="73"/>
      <c r="L34" s="73"/>
      <c r="P34" s="73"/>
      <c r="S34" s="10"/>
      <c r="T34" s="11"/>
      <c r="U34" s="11"/>
      <c r="V34" s="11"/>
      <c r="W34" s="12"/>
      <c r="X34" s="11"/>
      <c r="Y34" s="11"/>
      <c r="Z34" s="11"/>
      <c r="AA34" s="13"/>
    </row>
    <row r="35" spans="4:27" ht="17.25" thickBot="1" x14ac:dyDescent="0.3">
      <c r="D35" s="73"/>
      <c r="H35" s="73"/>
      <c r="L35" s="73"/>
      <c r="P35" s="73"/>
      <c r="S35" s="17"/>
      <c r="T35" s="18"/>
      <c r="U35" s="18"/>
      <c r="V35" s="18"/>
      <c r="W35" s="19"/>
      <c r="X35" s="18"/>
      <c r="Y35" s="18"/>
      <c r="Z35" s="18"/>
      <c r="AA35" s="20"/>
    </row>
    <row r="36" spans="4:27" x14ac:dyDescent="0.25">
      <c r="D36" s="73"/>
      <c r="H36" s="73"/>
      <c r="L36" s="73"/>
      <c r="P36" s="73"/>
    </row>
    <row r="37" spans="4:27" x14ac:dyDescent="0.25">
      <c r="D37" s="73"/>
      <c r="H37" s="73"/>
      <c r="L37" s="73"/>
      <c r="P37" s="73"/>
    </row>
    <row r="38" spans="4:27" x14ac:dyDescent="0.25">
      <c r="D38" s="73"/>
      <c r="H38" s="73"/>
      <c r="L38" s="73"/>
      <c r="P38" s="73"/>
    </row>
    <row r="39" spans="4:27" x14ac:dyDescent="0.25">
      <c r="D39" s="73"/>
      <c r="H39" s="73"/>
      <c r="L39" s="73"/>
      <c r="P39" s="73"/>
    </row>
    <row r="40" spans="4:27" x14ac:dyDescent="0.25">
      <c r="D40" s="73"/>
      <c r="H40" s="73"/>
      <c r="L40" s="73"/>
      <c r="P40" s="73"/>
    </row>
    <row r="41" spans="4:27" x14ac:dyDescent="0.25">
      <c r="D41" s="73"/>
      <c r="H41" s="73"/>
      <c r="L41" s="73"/>
      <c r="P41" s="73"/>
    </row>
    <row r="42" spans="4:27" x14ac:dyDescent="0.25">
      <c r="D42" s="73"/>
      <c r="H42" s="73"/>
      <c r="L42" s="73"/>
      <c r="P42" s="73"/>
    </row>
    <row r="43" spans="4:27" x14ac:dyDescent="0.25">
      <c r="D43" s="73"/>
      <c r="H43" s="73"/>
      <c r="L43" s="73"/>
      <c r="P43" s="73"/>
    </row>
    <row r="44" spans="4:27" x14ac:dyDescent="0.25">
      <c r="D44" s="73"/>
      <c r="H44" s="73"/>
      <c r="L44" s="73"/>
      <c r="P44" s="73"/>
    </row>
    <row r="45" spans="4:27" x14ac:dyDescent="0.25">
      <c r="D45" s="73"/>
      <c r="H45" s="73"/>
      <c r="L45" s="73"/>
      <c r="P45" s="73"/>
    </row>
    <row r="46" spans="4:27" x14ac:dyDescent="0.25">
      <c r="D46" s="73"/>
      <c r="H46" s="73"/>
      <c r="L46" s="73"/>
      <c r="P46" s="73"/>
    </row>
    <row r="47" spans="4:27" x14ac:dyDescent="0.25">
      <c r="D47" s="73"/>
      <c r="H47" s="73"/>
      <c r="L47" s="73"/>
      <c r="P47" s="73"/>
    </row>
    <row r="48" spans="4:27" x14ac:dyDescent="0.25">
      <c r="D48" s="73"/>
      <c r="H48" s="73"/>
      <c r="L48" s="73"/>
      <c r="P48" s="73"/>
    </row>
    <row r="49" spans="4:16" x14ac:dyDescent="0.25">
      <c r="D49" s="73"/>
      <c r="H49" s="73"/>
      <c r="L49" s="73"/>
      <c r="P49" s="73"/>
    </row>
    <row r="50" spans="4:16" x14ac:dyDescent="0.25">
      <c r="D50" s="73"/>
      <c r="H50" s="73"/>
      <c r="L50" s="73"/>
      <c r="P50" s="73"/>
    </row>
    <row r="51" spans="4:16" x14ac:dyDescent="0.25">
      <c r="D51" s="73"/>
      <c r="H51" s="73"/>
      <c r="L51" s="73"/>
      <c r="P51" s="73"/>
    </row>
    <row r="52" spans="4:16" x14ac:dyDescent="0.25">
      <c r="D52" s="73"/>
      <c r="H52" s="73"/>
      <c r="L52" s="73"/>
      <c r="P52" s="73"/>
    </row>
    <row r="53" spans="4:16" x14ac:dyDescent="0.25">
      <c r="D53" s="73"/>
      <c r="H53" s="73"/>
      <c r="L53" s="73"/>
      <c r="P53" s="73"/>
    </row>
    <row r="54" spans="4:16" x14ac:dyDescent="0.25">
      <c r="D54" s="73"/>
      <c r="H54" s="73"/>
      <c r="L54" s="73"/>
      <c r="P54" s="73"/>
    </row>
    <row r="55" spans="4:16" x14ac:dyDescent="0.25">
      <c r="D55" s="73"/>
      <c r="H55" s="73"/>
      <c r="L55" s="73"/>
      <c r="P55" s="73"/>
    </row>
    <row r="56" spans="4:16" x14ac:dyDescent="0.25">
      <c r="D56" s="73"/>
      <c r="H56" s="73"/>
      <c r="L56" s="73"/>
      <c r="P56" s="73"/>
    </row>
    <row r="57" spans="4:16" x14ac:dyDescent="0.25">
      <c r="D57" s="73"/>
      <c r="H57" s="73"/>
      <c r="L57" s="73"/>
      <c r="P57" s="73"/>
    </row>
    <row r="58" spans="4:16" x14ac:dyDescent="0.25">
      <c r="D58" s="73"/>
      <c r="H58" s="73"/>
      <c r="L58" s="73"/>
      <c r="P58" s="73"/>
    </row>
    <row r="59" spans="4:16" x14ac:dyDescent="0.25">
      <c r="D59" s="73"/>
      <c r="H59" s="73"/>
      <c r="L59" s="73"/>
      <c r="P59" s="73"/>
    </row>
    <row r="60" spans="4:16" x14ac:dyDescent="0.25">
      <c r="D60" s="73"/>
      <c r="H60" s="73"/>
      <c r="L60" s="73"/>
      <c r="P60" s="73"/>
    </row>
    <row r="61" spans="4:16" x14ac:dyDescent="0.25">
      <c r="D61" s="73"/>
      <c r="H61" s="73"/>
      <c r="L61" s="73"/>
      <c r="P61" s="73"/>
    </row>
  </sheetData>
  <phoneticPr fontId="18" type="noConversion"/>
  <pageMargins left="0.7" right="0.7" top="0.75" bottom="0.75" header="0.3" footer="0.3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70F1-8FA0-4BE3-9F8A-F3FFEFA5ADF8}">
  <dimension ref="A1:B80"/>
  <sheetViews>
    <sheetView topLeftCell="A22" workbookViewId="0">
      <selection activeCell="B41" sqref="B41:B45"/>
    </sheetView>
  </sheetViews>
  <sheetFormatPr defaultRowHeight="16.5" x14ac:dyDescent="0.25"/>
  <cols>
    <col min="1" max="1" width="3.5" bestFit="1" customWidth="1"/>
    <col min="2" max="2" width="7.5" bestFit="1" customWidth="1"/>
  </cols>
  <sheetData>
    <row r="1" spans="1:2" x14ac:dyDescent="0.25">
      <c r="A1">
        <v>1</v>
      </c>
      <c r="B1">
        <v>12.39</v>
      </c>
    </row>
    <row r="2" spans="1:2" x14ac:dyDescent="0.25">
      <c r="A2">
        <v>2</v>
      </c>
      <c r="B2">
        <v>12.365</v>
      </c>
    </row>
    <row r="3" spans="1:2" x14ac:dyDescent="0.25">
      <c r="A3">
        <v>3</v>
      </c>
      <c r="B3">
        <v>12.394</v>
      </c>
    </row>
    <row r="4" spans="1:2" x14ac:dyDescent="0.25">
      <c r="A4">
        <v>4</v>
      </c>
      <c r="B4">
        <v>12.38</v>
      </c>
    </row>
    <row r="5" spans="1:2" x14ac:dyDescent="0.25">
      <c r="A5">
        <v>5</v>
      </c>
      <c r="B5">
        <v>12.385</v>
      </c>
    </row>
    <row r="6" spans="1:2" x14ac:dyDescent="0.25">
      <c r="A6">
        <v>6</v>
      </c>
      <c r="B6">
        <v>12.755000000000001</v>
      </c>
    </row>
    <row r="7" spans="1:2" x14ac:dyDescent="0.25">
      <c r="A7">
        <v>7</v>
      </c>
      <c r="B7">
        <v>12.77</v>
      </c>
    </row>
    <row r="8" spans="1:2" x14ac:dyDescent="0.25">
      <c r="A8">
        <v>8</v>
      </c>
      <c r="B8">
        <v>12.765000000000001</v>
      </c>
    </row>
    <row r="9" spans="1:2" x14ac:dyDescent="0.25">
      <c r="A9">
        <v>9</v>
      </c>
      <c r="B9">
        <v>12.76</v>
      </c>
    </row>
    <row r="10" spans="1:2" x14ac:dyDescent="0.25">
      <c r="A10">
        <v>10</v>
      </c>
      <c r="B10">
        <v>12.765000000000001</v>
      </c>
    </row>
    <row r="11" spans="1:2" x14ac:dyDescent="0.25">
      <c r="A11">
        <v>11</v>
      </c>
      <c r="B11">
        <v>12.552</v>
      </c>
    </row>
    <row r="12" spans="1:2" x14ac:dyDescent="0.25">
      <c r="A12">
        <v>12</v>
      </c>
      <c r="B12">
        <v>12.552</v>
      </c>
    </row>
    <row r="13" spans="1:2" x14ac:dyDescent="0.25">
      <c r="A13">
        <v>13</v>
      </c>
      <c r="B13">
        <v>12.532999999999999</v>
      </c>
    </row>
    <row r="14" spans="1:2" x14ac:dyDescent="0.25">
      <c r="A14">
        <v>14</v>
      </c>
      <c r="B14">
        <v>12.571999999999999</v>
      </c>
    </row>
    <row r="15" spans="1:2" x14ac:dyDescent="0.25">
      <c r="A15">
        <v>15</v>
      </c>
      <c r="B15">
        <v>12.523</v>
      </c>
    </row>
    <row r="16" spans="1:2" x14ac:dyDescent="0.25">
      <c r="A16">
        <v>16</v>
      </c>
      <c r="B16">
        <v>12.917999999999999</v>
      </c>
    </row>
    <row r="17" spans="1:2" x14ac:dyDescent="0.25">
      <c r="A17">
        <v>17</v>
      </c>
      <c r="B17">
        <v>12.917999999999999</v>
      </c>
    </row>
    <row r="18" spans="1:2" x14ac:dyDescent="0.25">
      <c r="A18">
        <v>18</v>
      </c>
      <c r="B18">
        <v>12.913</v>
      </c>
    </row>
    <row r="19" spans="1:2" x14ac:dyDescent="0.25">
      <c r="A19">
        <v>19</v>
      </c>
      <c r="B19">
        <v>12.878</v>
      </c>
    </row>
    <row r="20" spans="1:2" x14ac:dyDescent="0.25">
      <c r="A20">
        <v>20</v>
      </c>
      <c r="B20">
        <v>12.872999999999999</v>
      </c>
    </row>
    <row r="21" spans="1:2" x14ac:dyDescent="0.25">
      <c r="A21">
        <v>21</v>
      </c>
      <c r="B21">
        <v>12.398999999999999</v>
      </c>
    </row>
    <row r="22" spans="1:2" x14ac:dyDescent="0.25">
      <c r="A22">
        <v>22</v>
      </c>
      <c r="B22">
        <v>12.409000000000001</v>
      </c>
    </row>
    <row r="23" spans="1:2" x14ac:dyDescent="0.25">
      <c r="A23">
        <v>23</v>
      </c>
      <c r="B23">
        <v>12.404</v>
      </c>
    </row>
    <row r="24" spans="1:2" x14ac:dyDescent="0.25">
      <c r="A24">
        <v>24</v>
      </c>
      <c r="B24">
        <v>12.38</v>
      </c>
    </row>
    <row r="25" spans="1:2" x14ac:dyDescent="0.25">
      <c r="A25">
        <v>25</v>
      </c>
      <c r="B25">
        <v>12.375</v>
      </c>
    </row>
    <row r="26" spans="1:2" x14ac:dyDescent="0.25">
      <c r="A26">
        <v>26</v>
      </c>
      <c r="B26">
        <v>12.715</v>
      </c>
    </row>
    <row r="27" spans="1:2" x14ac:dyDescent="0.25">
      <c r="A27">
        <v>27</v>
      </c>
      <c r="B27">
        <v>12.75</v>
      </c>
    </row>
    <row r="28" spans="1:2" x14ac:dyDescent="0.25">
      <c r="A28">
        <v>28</v>
      </c>
      <c r="B28">
        <v>12.76</v>
      </c>
    </row>
    <row r="29" spans="1:2" x14ac:dyDescent="0.25">
      <c r="A29">
        <v>29</v>
      </c>
      <c r="B29">
        <v>12.74</v>
      </c>
    </row>
    <row r="30" spans="1:2" x14ac:dyDescent="0.25">
      <c r="A30">
        <v>30</v>
      </c>
      <c r="B30">
        <v>12.74</v>
      </c>
    </row>
    <row r="31" spans="1:2" x14ac:dyDescent="0.25">
      <c r="A31">
        <v>31</v>
      </c>
      <c r="B31">
        <v>12.538</v>
      </c>
    </row>
    <row r="32" spans="1:2" x14ac:dyDescent="0.25">
      <c r="A32">
        <v>32</v>
      </c>
      <c r="B32">
        <v>12.542999999999999</v>
      </c>
    </row>
    <row r="33" spans="1:2" x14ac:dyDescent="0.25">
      <c r="A33">
        <v>33</v>
      </c>
      <c r="B33">
        <v>12.548</v>
      </c>
    </row>
    <row r="34" spans="1:2" x14ac:dyDescent="0.25">
      <c r="A34">
        <v>34</v>
      </c>
      <c r="B34">
        <v>12.561999999999999</v>
      </c>
    </row>
    <row r="35" spans="1:2" x14ac:dyDescent="0.25">
      <c r="A35">
        <v>35</v>
      </c>
      <c r="B35">
        <v>12.523</v>
      </c>
    </row>
    <row r="36" spans="1:2" x14ac:dyDescent="0.25">
      <c r="A36">
        <v>36</v>
      </c>
      <c r="B36">
        <v>12.928000000000001</v>
      </c>
    </row>
    <row r="37" spans="1:2" x14ac:dyDescent="0.25">
      <c r="A37">
        <v>37</v>
      </c>
      <c r="B37">
        <v>12.907999999999999</v>
      </c>
    </row>
    <row r="38" spans="1:2" x14ac:dyDescent="0.25">
      <c r="A38">
        <v>38</v>
      </c>
      <c r="B38">
        <v>12.913</v>
      </c>
    </row>
    <row r="39" spans="1:2" x14ac:dyDescent="0.25">
      <c r="A39">
        <v>39</v>
      </c>
      <c r="B39">
        <v>12.923</v>
      </c>
    </row>
    <row r="40" spans="1:2" x14ac:dyDescent="0.25">
      <c r="A40">
        <v>40</v>
      </c>
      <c r="B40">
        <v>12.903</v>
      </c>
    </row>
    <row r="41" spans="1:2" x14ac:dyDescent="0.25">
      <c r="A41">
        <v>41</v>
      </c>
      <c r="B41">
        <v>12.74</v>
      </c>
    </row>
    <row r="42" spans="1:2" x14ac:dyDescent="0.25">
      <c r="A42">
        <v>42</v>
      </c>
      <c r="B42">
        <v>12.755000000000001</v>
      </c>
    </row>
    <row r="43" spans="1:2" x14ac:dyDescent="0.25">
      <c r="A43">
        <v>43</v>
      </c>
      <c r="B43">
        <v>12.75</v>
      </c>
    </row>
    <row r="44" spans="1:2" x14ac:dyDescent="0.25">
      <c r="A44">
        <v>44</v>
      </c>
      <c r="B44">
        <v>12.765000000000001</v>
      </c>
    </row>
    <row r="45" spans="1:2" x14ac:dyDescent="0.25">
      <c r="A45">
        <v>45</v>
      </c>
      <c r="B45">
        <v>12.755000000000001</v>
      </c>
    </row>
    <row r="46" spans="1:2" x14ac:dyDescent="0.25">
      <c r="A46">
        <v>46</v>
      </c>
      <c r="B46">
        <v>12.37</v>
      </c>
    </row>
    <row r="47" spans="1:2" x14ac:dyDescent="0.25">
      <c r="A47">
        <v>47</v>
      </c>
      <c r="B47">
        <v>12.39</v>
      </c>
    </row>
    <row r="48" spans="1:2" x14ac:dyDescent="0.25">
      <c r="A48">
        <v>48</v>
      </c>
      <c r="B48">
        <v>12.385</v>
      </c>
    </row>
    <row r="49" spans="1:2" x14ac:dyDescent="0.25">
      <c r="A49">
        <v>49</v>
      </c>
      <c r="B49">
        <v>12.38</v>
      </c>
    </row>
    <row r="50" spans="1:2" x14ac:dyDescent="0.25">
      <c r="A50">
        <v>50</v>
      </c>
      <c r="B50">
        <v>12.394</v>
      </c>
    </row>
    <row r="51" spans="1:2" x14ac:dyDescent="0.25">
      <c r="A51">
        <v>51</v>
      </c>
      <c r="B51">
        <v>12.898</v>
      </c>
    </row>
    <row r="52" spans="1:2" x14ac:dyDescent="0.25">
      <c r="A52">
        <v>52</v>
      </c>
      <c r="B52">
        <v>12.903</v>
      </c>
    </row>
    <row r="53" spans="1:2" x14ac:dyDescent="0.25">
      <c r="A53">
        <v>53</v>
      </c>
      <c r="B53">
        <v>12.933</v>
      </c>
    </row>
    <row r="54" spans="1:2" x14ac:dyDescent="0.25">
      <c r="A54">
        <v>54</v>
      </c>
      <c r="B54">
        <v>12.907999999999999</v>
      </c>
    </row>
    <row r="55" spans="1:2" x14ac:dyDescent="0.25">
      <c r="A55">
        <v>55</v>
      </c>
      <c r="B55">
        <v>12.893000000000001</v>
      </c>
    </row>
    <row r="56" spans="1:2" x14ac:dyDescent="0.25">
      <c r="A56">
        <v>56</v>
      </c>
      <c r="B56">
        <v>12.528</v>
      </c>
    </row>
    <row r="57" spans="1:2" x14ac:dyDescent="0.25">
      <c r="A57">
        <v>57</v>
      </c>
      <c r="B57">
        <v>12.542999999999999</v>
      </c>
    </row>
    <row r="58" spans="1:2" x14ac:dyDescent="0.25">
      <c r="A58">
        <v>58</v>
      </c>
      <c r="B58">
        <v>12.532999999999999</v>
      </c>
    </row>
    <row r="59" spans="1:2" x14ac:dyDescent="0.25">
      <c r="A59">
        <v>59</v>
      </c>
      <c r="B59">
        <v>12.507999999999999</v>
      </c>
    </row>
    <row r="60" spans="1:2" x14ac:dyDescent="0.25">
      <c r="A60">
        <v>60</v>
      </c>
      <c r="B60">
        <v>12.542999999999999</v>
      </c>
    </row>
    <row r="61" spans="1:2" x14ac:dyDescent="0.25">
      <c r="A61">
        <v>61</v>
      </c>
      <c r="B61">
        <v>12.74</v>
      </c>
    </row>
    <row r="62" spans="1:2" x14ac:dyDescent="0.25">
      <c r="A62">
        <v>62</v>
      </c>
      <c r="B62">
        <v>12.74</v>
      </c>
    </row>
    <row r="63" spans="1:2" x14ac:dyDescent="0.25">
      <c r="A63">
        <v>63</v>
      </c>
      <c r="B63">
        <v>12.74</v>
      </c>
    </row>
    <row r="64" spans="1:2" x14ac:dyDescent="0.25">
      <c r="A64">
        <v>64</v>
      </c>
      <c r="B64">
        <v>12.734999999999999</v>
      </c>
    </row>
    <row r="65" spans="1:2" x14ac:dyDescent="0.25">
      <c r="A65">
        <v>65</v>
      </c>
      <c r="B65">
        <v>12.74</v>
      </c>
    </row>
    <row r="66" spans="1:2" x14ac:dyDescent="0.25">
      <c r="A66">
        <v>66</v>
      </c>
      <c r="B66">
        <v>12.355</v>
      </c>
    </row>
    <row r="67" spans="1:2" x14ac:dyDescent="0.25">
      <c r="A67">
        <v>67</v>
      </c>
      <c r="B67">
        <v>12.37</v>
      </c>
    </row>
    <row r="68" spans="1:2" x14ac:dyDescent="0.25">
      <c r="A68">
        <v>68</v>
      </c>
      <c r="B68">
        <v>12.36</v>
      </c>
    </row>
    <row r="69" spans="1:2" x14ac:dyDescent="0.25">
      <c r="A69">
        <v>69</v>
      </c>
      <c r="B69">
        <v>12.39</v>
      </c>
    </row>
    <row r="70" spans="1:2" x14ac:dyDescent="0.25">
      <c r="A70">
        <v>70</v>
      </c>
      <c r="B70">
        <v>12.35</v>
      </c>
    </row>
    <row r="71" spans="1:2" x14ac:dyDescent="0.25">
      <c r="A71">
        <v>71</v>
      </c>
      <c r="B71">
        <v>12.923</v>
      </c>
    </row>
    <row r="72" spans="1:2" x14ac:dyDescent="0.25">
      <c r="A72">
        <v>72</v>
      </c>
      <c r="B72">
        <v>12.928000000000001</v>
      </c>
    </row>
    <row r="73" spans="1:2" x14ac:dyDescent="0.25">
      <c r="A73">
        <v>73</v>
      </c>
      <c r="B73">
        <v>12.898</v>
      </c>
    </row>
    <row r="74" spans="1:2" x14ac:dyDescent="0.25">
      <c r="A74">
        <v>74</v>
      </c>
      <c r="B74">
        <v>12.903</v>
      </c>
    </row>
    <row r="75" spans="1:2" x14ac:dyDescent="0.25">
      <c r="A75">
        <v>75</v>
      </c>
      <c r="B75">
        <v>12.907999999999999</v>
      </c>
    </row>
    <row r="76" spans="1:2" x14ac:dyDescent="0.25">
      <c r="A76">
        <v>76</v>
      </c>
      <c r="B76">
        <v>12.513</v>
      </c>
    </row>
    <row r="77" spans="1:2" x14ac:dyDescent="0.25">
      <c r="A77">
        <v>77</v>
      </c>
      <c r="B77">
        <v>12.538</v>
      </c>
    </row>
    <row r="78" spans="1:2" x14ac:dyDescent="0.25">
      <c r="A78">
        <v>78</v>
      </c>
      <c r="B78">
        <v>12.518000000000001</v>
      </c>
    </row>
    <row r="79" spans="1:2" x14ac:dyDescent="0.25">
      <c r="A79">
        <v>79</v>
      </c>
      <c r="B79">
        <v>12.532999999999999</v>
      </c>
    </row>
    <row r="80" spans="1:2" x14ac:dyDescent="0.25">
      <c r="A80">
        <v>80</v>
      </c>
      <c r="B80">
        <v>12.577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具名範圍</vt:lpstr>
      </vt:variant>
      <vt:variant>
        <vt:i4>5</vt:i4>
      </vt:variant>
    </vt:vector>
  </HeadingPairs>
  <TitlesOfParts>
    <vt:vector size="21" baseType="lpstr">
      <vt:lpstr>T2</vt:lpstr>
      <vt:lpstr>T4</vt:lpstr>
      <vt:lpstr>T5</vt:lpstr>
      <vt:lpstr>T6</vt:lpstr>
      <vt:lpstr>T7</vt:lpstr>
      <vt:lpstr>T7-1</vt:lpstr>
      <vt:lpstr>T9_D</vt:lpstr>
      <vt:lpstr>T9</vt:lpstr>
      <vt:lpstr>T10_D</vt:lpstr>
      <vt:lpstr>T10</vt:lpstr>
      <vt:lpstr>T11_D</vt:lpstr>
      <vt:lpstr>T11</vt:lpstr>
      <vt:lpstr>T13_D</vt:lpstr>
      <vt:lpstr>T13</vt:lpstr>
      <vt:lpstr>T14_D</vt:lpstr>
      <vt:lpstr>T14</vt:lpstr>
      <vt:lpstr>T10_D!T10_</vt:lpstr>
      <vt:lpstr>T11_D!T11_</vt:lpstr>
      <vt:lpstr>T13_D!T13_</vt:lpstr>
      <vt:lpstr>T14_D!T14_</vt:lpstr>
      <vt:lpstr>T9_D!t9_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2022-09-07T12:40:53Z</dcterms:created>
  <dcterms:modified xsi:type="dcterms:W3CDTF">2022-09-12T05:30:21Z</dcterms:modified>
</cp:coreProperties>
</file>