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osephwilliams/Desktop/Github_Repos/ECO395m-statlearning-exercises/ml_finalproj/data/"/>
    </mc:Choice>
  </mc:AlternateContent>
  <xr:revisionPtr revIDLastSave="0" documentId="13_ncr:1_{4BD84CF1-A9DB-FE45-B9D2-8B8A80656664}" xr6:coauthVersionLast="47" xr6:coauthVersionMax="47" xr10:uidLastSave="{00000000-0000-0000-0000-000000000000}"/>
  <bookViews>
    <workbookView xWindow="-28400" yWindow="12360" windowWidth="27640" windowHeight="16440" xr2:uid="{5B11E6B7-DB19-C049-855D-FE2AF21A15F0}"/>
  </bookViews>
  <sheets>
    <sheet name="MasterCodebook" sheetId="3" r:id="rId1"/>
    <sheet name="21Codebook" sheetId="1" r:id="rId2"/>
    <sheet name="20Codebook" sheetId="2" r:id="rId3"/>
    <sheet name="Sheet4" sheetId="4" r:id="rId4"/>
  </sheets>
  <definedNames>
    <definedName name="_Hlk159317761" localSheetId="1">'21Codebook'!$O$2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2" i="2"/>
  <c r="I3" i="2"/>
  <c r="I4" i="2"/>
  <c r="I5" i="2"/>
  <c r="I6" i="2"/>
  <c r="I7" i="2"/>
  <c r="I8" i="2"/>
  <c r="I9" i="2"/>
  <c r="I1" i="2"/>
  <c r="J2" i="1"/>
  <c r="J3" i="1"/>
  <c r="J4" i="1"/>
  <c r="J5" i="1"/>
  <c r="C6" i="3" s="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 i="1"/>
  <c r="C3" i="3"/>
  <c r="C4" i="3"/>
  <c r="C5"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2" i="3"/>
  <c r="E2" i="3" s="1"/>
  <c r="L6" i="1"/>
  <c r="L7" i="1"/>
  <c r="L8" i="1"/>
  <c r="L9" i="1"/>
  <c r="L10" i="1"/>
  <c r="L5"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1" i="1"/>
  <c r="K6" i="1"/>
  <c r="K7" i="1"/>
  <c r="K8" i="1"/>
  <c r="K9" i="1"/>
  <c r="K10" i="1"/>
  <c r="K3" i="1"/>
  <c r="K4" i="1"/>
  <c r="K5" i="1"/>
  <c r="K2" i="1"/>
  <c r="L1" i="1"/>
  <c r="K1" i="1"/>
</calcChain>
</file>

<file path=xl/sharedStrings.xml><?xml version="1.0" encoding="utf-8"?>
<sst xmlns="http://schemas.openxmlformats.org/spreadsheetml/2006/main" count="1686" uniqueCount="631">
  <si>
    <t>VARIABLE NAME</t>
  </si>
  <si>
    <t>DESCRIPTION</t>
  </si>
  <si>
    <t>VALUE/LINE REFERENCE</t>
  </si>
  <si>
    <t>Type</t>
  </si>
  <si>
    <t xml:space="preserve">  STATEFIPS</t>
  </si>
  <si>
    <t>The State Federal Information Processing System (FIPS) code</t>
  </si>
  <si>
    <t xml:space="preserve">  Char</t>
  </si>
  <si>
    <t xml:space="preserve">  STATE</t>
  </si>
  <si>
    <t>The State associated with the ZIP code</t>
  </si>
  <si>
    <t>Two-digit State abbreviation code</t>
  </si>
  <si>
    <t xml:space="preserve">  ZIPCODE</t>
  </si>
  <si>
    <t>5-digit Zip code</t>
  </si>
  <si>
    <t xml:space="preserve">  AGI_STUB</t>
  </si>
  <si>
    <t>Size of adjusted gross income</t>
  </si>
  <si>
    <t>1 = $1 under $25,000</t>
  </si>
  <si>
    <t>2 = $25,000 under $50,000</t>
  </si>
  <si>
    <t>3 = $50,000 under $75,000</t>
  </si>
  <si>
    <t>4 = $75,000 under $100,000</t>
  </si>
  <si>
    <t>5 = $100,000 under $200,000</t>
  </si>
  <si>
    <t>6 = $200,000 or more</t>
  </si>
  <si>
    <t xml:space="preserve">  Num</t>
  </si>
  <si>
    <t xml:space="preserve">  N1</t>
  </si>
  <si>
    <t>Number of returns [3]</t>
  </si>
  <si>
    <t>Num</t>
  </si>
  <si>
    <t xml:space="preserve">  MARS1</t>
  </si>
  <si>
    <t>Number of single returns</t>
  </si>
  <si>
    <t xml:space="preserve">  Filing status is single</t>
  </si>
  <si>
    <t xml:space="preserve">  MARS2</t>
  </si>
  <si>
    <t>Number of joint returns</t>
  </si>
  <si>
    <t xml:space="preserve">  Filing status is married filing jointly</t>
  </si>
  <si>
    <t xml:space="preserve">  MARS4</t>
  </si>
  <si>
    <t>Number of head of household returns</t>
  </si>
  <si>
    <t xml:space="preserve">  Filing status is head of household</t>
  </si>
  <si>
    <t xml:space="preserve">  ELF</t>
  </si>
  <si>
    <t>Number of electronically filed returns</t>
  </si>
  <si>
    <t xml:space="preserve">  CPREP</t>
  </si>
  <si>
    <t>Number of computer prepared paper returns</t>
  </si>
  <si>
    <t xml:space="preserve">  PREP</t>
  </si>
  <si>
    <t>Number of returns with paid preparer's signature</t>
  </si>
  <si>
    <t xml:space="preserve">  DIR_DEP</t>
  </si>
  <si>
    <t>Number of returns with direct deposit</t>
  </si>
  <si>
    <t xml:space="preserve">  VRTCRIND</t>
  </si>
  <si>
    <t>Number of returns with virtual currency indicator</t>
  </si>
  <si>
    <t xml:space="preserve">  N2</t>
  </si>
  <si>
    <t>Number of individuals [4]</t>
  </si>
  <si>
    <t xml:space="preserve">  </t>
  </si>
  <si>
    <t xml:space="preserve">  TOTAL_VITA</t>
  </si>
  <si>
    <t>Total number of volunteer prepared returns [5]</t>
  </si>
  <si>
    <t xml:space="preserve">  VITA</t>
  </si>
  <si>
    <t>Number of volunteer income tax assistance (VITA) prepared returns [5]</t>
  </si>
  <si>
    <t xml:space="preserve">  TCE</t>
  </si>
  <si>
    <t>Number of tax counseling for the elderly (TCE) prepared returns [5]</t>
  </si>
  <si>
    <t xml:space="preserve">  VITA_EIC</t>
  </si>
  <si>
    <t>Number of volunteer prepared returns with Earned Income Credit [5]</t>
  </si>
  <si>
    <t xml:space="preserve">  RAC</t>
  </si>
  <si>
    <t>Number of refund anticipation check returns [6]</t>
  </si>
  <si>
    <t xml:space="preserve">  ELDERLY</t>
  </si>
  <si>
    <t>Number of elderly returns [7]</t>
  </si>
  <si>
    <t xml:space="preserve">  A00100</t>
  </si>
  <si>
    <t>Adjust gross income (AGI) [8]</t>
  </si>
  <si>
    <t xml:space="preserve">  1040:11</t>
  </si>
  <si>
    <t xml:space="preserve">  N02650</t>
  </si>
  <si>
    <t>Number of returns with total income</t>
  </si>
  <si>
    <t xml:space="preserve">  1040:9</t>
  </si>
  <si>
    <t xml:space="preserve">  A02650</t>
  </si>
  <si>
    <t>Total income amount</t>
  </si>
  <si>
    <t xml:space="preserve">  N00200</t>
  </si>
  <si>
    <t>Number of returns with salaries and wages</t>
  </si>
  <si>
    <t xml:space="preserve">  1040:1</t>
  </si>
  <si>
    <t xml:space="preserve">  A00200</t>
  </si>
  <si>
    <t>Salaries and wages amount</t>
  </si>
  <si>
    <t xml:space="preserve">  N00300</t>
  </si>
  <si>
    <t>Number of returns with taxable interest</t>
  </si>
  <si>
    <t xml:space="preserve">  1040:2b</t>
  </si>
  <si>
    <t xml:space="preserve">  A00300</t>
  </si>
  <si>
    <t>Taxable interest amount</t>
  </si>
  <si>
    <t xml:space="preserve">  N00600</t>
  </si>
  <si>
    <t xml:space="preserve">Number of returns with ordinary dividends </t>
  </si>
  <si>
    <t xml:space="preserve">  1040:3b</t>
  </si>
  <si>
    <t xml:space="preserve">  A00600</t>
  </si>
  <si>
    <t>Ordinary dividends amount</t>
  </si>
  <si>
    <t xml:space="preserve">  N00650</t>
  </si>
  <si>
    <t>Number of returns with qualified dividends</t>
  </si>
  <si>
    <t xml:space="preserve">  1040:3a</t>
  </si>
  <si>
    <t xml:space="preserve">  A00650</t>
  </si>
  <si>
    <t>Qualified dividends amount [9]</t>
  </si>
  <si>
    <t xml:space="preserve">  N00700</t>
  </si>
  <si>
    <t>Number of returns with state and local income tax refunds</t>
  </si>
  <si>
    <t xml:space="preserve">  Schedule 1:1</t>
  </si>
  <si>
    <t xml:space="preserve">  A00700</t>
  </si>
  <si>
    <t>State and local income tax refunds amount</t>
  </si>
  <si>
    <t xml:space="preserve">  N00900</t>
  </si>
  <si>
    <t>Number of returns with business or professional net income (less loss)</t>
  </si>
  <si>
    <t xml:space="preserve">  Schedule 1:3</t>
  </si>
  <si>
    <t xml:space="preserve">  A00900</t>
  </si>
  <si>
    <t>Business or professional net income (less loss) amount</t>
  </si>
  <si>
    <t xml:space="preserve">  N01000</t>
  </si>
  <si>
    <t>Number of returns with net capital gain (less loss)</t>
  </si>
  <si>
    <t xml:space="preserve">  1040:7</t>
  </si>
  <si>
    <t xml:space="preserve">  A01000</t>
  </si>
  <si>
    <t>Net capital gain (less loss) amount</t>
  </si>
  <si>
    <t xml:space="preserve">  N01400</t>
  </si>
  <si>
    <t>Number of returns with taxable individual retirement arrangements distributions</t>
  </si>
  <si>
    <t xml:space="preserve">  1040:4b</t>
  </si>
  <si>
    <t xml:space="preserve">  A01400</t>
  </si>
  <si>
    <t>Taxable individual retirement arrangements distributions amount</t>
  </si>
  <si>
    <t xml:space="preserve">  N01700</t>
  </si>
  <si>
    <t>Number of returns with taxable pensions and annuities</t>
  </si>
  <si>
    <t xml:space="preserve">  1040:5b</t>
  </si>
  <si>
    <t xml:space="preserve">  A01700</t>
  </si>
  <si>
    <t>Taxable pensions and annuities amount</t>
  </si>
  <si>
    <t xml:space="preserve">  SCHF</t>
  </si>
  <si>
    <t>Number of farm returns</t>
  </si>
  <si>
    <t xml:space="preserve">  Schedule 1:6</t>
  </si>
  <si>
    <t xml:space="preserve">  N02300</t>
  </si>
  <si>
    <t>Number of returns with unemployment compensation</t>
  </si>
  <si>
    <t xml:space="preserve">  Schedule 1:7</t>
  </si>
  <si>
    <t xml:space="preserve">  A02300</t>
  </si>
  <si>
    <t>Unemployment compensation amount [10]</t>
  </si>
  <si>
    <t xml:space="preserve">  N02500</t>
  </si>
  <si>
    <t>Number of returns with taxable Social Security benefits</t>
  </si>
  <si>
    <t xml:space="preserve">  1040:6b</t>
  </si>
  <si>
    <t xml:space="preserve">  A02500</t>
  </si>
  <si>
    <t>Taxable Social Security benefits amount</t>
  </si>
  <si>
    <t xml:space="preserve">  N26270</t>
  </si>
  <si>
    <t>Number of returns with partnership/S-corp net income (less loss)</t>
  </si>
  <si>
    <t xml:space="preserve">  Schedule E:32</t>
  </si>
  <si>
    <t xml:space="preserve">  A26270</t>
  </si>
  <si>
    <t>Partnership/S-corp net income (less loss) amount</t>
  </si>
  <si>
    <t xml:space="preserve">  N02900</t>
  </si>
  <si>
    <t>Number of returns with total statutory adjustments</t>
  </si>
  <si>
    <t xml:space="preserve">  Schedule 1:26</t>
  </si>
  <si>
    <t xml:space="preserve">  A02900</t>
  </si>
  <si>
    <t>Total statutory adjustments amount</t>
  </si>
  <si>
    <t xml:space="preserve">  N03220</t>
  </si>
  <si>
    <t>Number of returns with educator expenses</t>
  </si>
  <si>
    <t xml:space="preserve">  Schedule 1:11</t>
  </si>
  <si>
    <t xml:space="preserve">  A03220</t>
  </si>
  <si>
    <t>Educator expenses amount</t>
  </si>
  <si>
    <t xml:space="preserve">  N03300</t>
  </si>
  <si>
    <t>Number of returns with Self-employed (Keogh) retirement plans</t>
  </si>
  <si>
    <t xml:space="preserve">  Schedule 1:16</t>
  </si>
  <si>
    <t xml:space="preserve">  A03300</t>
  </si>
  <si>
    <t>Self-employed (Keogh) retirement plans amount</t>
  </si>
  <si>
    <t xml:space="preserve">  N03270</t>
  </si>
  <si>
    <t>Number of returns with Self-employed health insurance deduction</t>
  </si>
  <si>
    <t xml:space="preserve">  Schedule 1:17</t>
  </si>
  <si>
    <t xml:space="preserve">  A03270</t>
  </si>
  <si>
    <t>Self-employed health insurance deduction amount</t>
  </si>
  <si>
    <t xml:space="preserve">  N03150</t>
  </si>
  <si>
    <t>Number of returns with Individual retirement arrangement payments</t>
  </si>
  <si>
    <t xml:space="preserve">  Schedule 1:20</t>
  </si>
  <si>
    <t xml:space="preserve">  A03150</t>
  </si>
  <si>
    <t>Individual retirement arrangement payments amount</t>
  </si>
  <si>
    <t xml:space="preserve">  N03210</t>
  </si>
  <si>
    <t>Number of returns with student loan interest deduction</t>
  </si>
  <si>
    <t xml:space="preserve">  Schedule 1:21</t>
  </si>
  <si>
    <t xml:space="preserve">  A03210</t>
  </si>
  <si>
    <t>Student loan interest deduction amount</t>
  </si>
  <si>
    <t xml:space="preserve">  N02910</t>
  </si>
  <si>
    <t>Number of returns with charitable contributions if took standard deduction</t>
  </si>
  <si>
    <t xml:space="preserve">  1040:12b</t>
  </si>
  <si>
    <t xml:space="preserve">  A02910</t>
  </si>
  <si>
    <t>Charitable contributions if took standard deduction</t>
  </si>
  <si>
    <t xml:space="preserve">  N04450</t>
  </si>
  <si>
    <t>Number of returns with total standard deduction</t>
  </si>
  <si>
    <t xml:space="preserve">  1040:12a</t>
  </si>
  <si>
    <t xml:space="preserve">  A04450</t>
  </si>
  <si>
    <t>Total standard deduction amount</t>
  </si>
  <si>
    <t xml:space="preserve">  N04100</t>
  </si>
  <si>
    <t>Number of returns with basic standard deduction</t>
  </si>
  <si>
    <t xml:space="preserve">  A04100</t>
  </si>
  <si>
    <t>Basic standard deduction amount</t>
  </si>
  <si>
    <t xml:space="preserve">  N04200</t>
  </si>
  <si>
    <t>Number of returns with additional standard deduction</t>
  </si>
  <si>
    <t xml:space="preserve">  A04200</t>
  </si>
  <si>
    <t>Additional standard deduction amount</t>
  </si>
  <si>
    <t xml:space="preserve">  N04470</t>
  </si>
  <si>
    <t>Number of returns with itemized deductions</t>
  </si>
  <si>
    <t xml:space="preserve">  A04470</t>
  </si>
  <si>
    <t>Total itemized deductions amount</t>
  </si>
  <si>
    <t xml:space="preserve">  A00101</t>
  </si>
  <si>
    <t>Amount of AGI for itemized returns</t>
  </si>
  <si>
    <t xml:space="preserve">  N17000</t>
  </si>
  <si>
    <t>Number of returns with Total medical and dental expense deduction</t>
  </si>
  <si>
    <t xml:space="preserve">  Schedule A:4</t>
  </si>
  <si>
    <t xml:space="preserve">  A17000</t>
  </si>
  <si>
    <t>Total medical and dental expense deduction amount</t>
  </si>
  <si>
    <t xml:space="preserve">  N18425</t>
  </si>
  <si>
    <t>Number of returns with State and local income taxes</t>
  </si>
  <si>
    <t xml:space="preserve">  Schedule A:5a</t>
  </si>
  <si>
    <t xml:space="preserve">  A18425</t>
  </si>
  <si>
    <t>State and local income taxes amount</t>
  </si>
  <si>
    <t xml:space="preserve">  N18450</t>
  </si>
  <si>
    <t>Number of returns with State and local general sales tax</t>
  </si>
  <si>
    <t xml:space="preserve">  A18450</t>
  </si>
  <si>
    <t>State and local general sales tax amount</t>
  </si>
  <si>
    <t xml:space="preserve">  N18500</t>
  </si>
  <si>
    <t>Number of returns with real estate taxes</t>
  </si>
  <si>
    <t xml:space="preserve">  Schedule A:5b</t>
  </si>
  <si>
    <t xml:space="preserve">  A18500</t>
  </si>
  <si>
    <t>Real estate taxes amount</t>
  </si>
  <si>
    <t xml:space="preserve">  N18800</t>
  </si>
  <si>
    <t>Number of returns with Personal property taxes</t>
  </si>
  <si>
    <t xml:space="preserve">  Schedule A:5c</t>
  </si>
  <si>
    <t xml:space="preserve">  A18800</t>
  </si>
  <si>
    <t>Personal property taxes amount</t>
  </si>
  <si>
    <t xml:space="preserve">  N18460</t>
  </si>
  <si>
    <t>Number of returns with Limited state and local taxes</t>
  </si>
  <si>
    <t xml:space="preserve">  Schedule A:5e</t>
  </si>
  <si>
    <t xml:space="preserve">  A18460</t>
  </si>
  <si>
    <t>Limited state and local taxes</t>
  </si>
  <si>
    <t xml:space="preserve">  N18300</t>
  </si>
  <si>
    <t>Number of returns with Total taxes paid</t>
  </si>
  <si>
    <t xml:space="preserve">  Schedule A:7</t>
  </si>
  <si>
    <t xml:space="preserve">  A18300</t>
  </si>
  <si>
    <t>Total taxes paid amount</t>
  </si>
  <si>
    <t xml:space="preserve">  N19300</t>
  </si>
  <si>
    <t>Number of returns with Home mortgage interest paid</t>
  </si>
  <si>
    <t xml:space="preserve">  Schedule A:8a</t>
  </si>
  <si>
    <t xml:space="preserve">  A19300</t>
  </si>
  <si>
    <t>Home mortgage interest paid amount</t>
  </si>
  <si>
    <t xml:space="preserve">  N19500</t>
  </si>
  <si>
    <t>Number of returns with Home mortgage from personal seller</t>
  </si>
  <si>
    <t xml:space="preserve">  Schedule A:8b</t>
  </si>
  <si>
    <t xml:space="preserve">  A19500</t>
  </si>
  <si>
    <t>Home mortgage from personal seller amount</t>
  </si>
  <si>
    <t xml:space="preserve">  N19530</t>
  </si>
  <si>
    <t>Number of returns with Deductible points</t>
  </si>
  <si>
    <t xml:space="preserve">  Schedule A:8c</t>
  </si>
  <si>
    <t xml:space="preserve">  A19530</t>
  </si>
  <si>
    <t>Deductible points amount</t>
  </si>
  <si>
    <t xml:space="preserve">  N19550</t>
  </si>
  <si>
    <t>Number of returns with Qualified mortgage insurance premiums</t>
  </si>
  <si>
    <t xml:space="preserve">  Schedule A:8d</t>
  </si>
  <si>
    <t xml:space="preserve">  A19550</t>
  </si>
  <si>
    <t>Qualified mortgage insurance premiums amount</t>
  </si>
  <si>
    <t xml:space="preserve">  N19570</t>
  </si>
  <si>
    <t>Number of returns with Investment interest paid</t>
  </si>
  <si>
    <t xml:space="preserve">  Schedule A:9</t>
  </si>
  <si>
    <t xml:space="preserve">  A19570</t>
  </si>
  <si>
    <t>Investment interest paid amount</t>
  </si>
  <si>
    <t xml:space="preserve">  N19700</t>
  </si>
  <si>
    <t>Number of returns with Total charitable contributions</t>
  </si>
  <si>
    <t xml:space="preserve">  Schedule A:14</t>
  </si>
  <si>
    <t xml:space="preserve">  A19700</t>
  </si>
  <si>
    <t>Total charitable contributions amount</t>
  </si>
  <si>
    <t xml:space="preserve">  N20950</t>
  </si>
  <si>
    <t>Number of returns with Other non-limited miscellaneous deductions</t>
  </si>
  <si>
    <t xml:space="preserve">  Schedule A:16</t>
  </si>
  <si>
    <t xml:space="preserve">  A20950</t>
  </si>
  <si>
    <t>Other non-limited miscellaneous deductions amount</t>
  </si>
  <si>
    <t xml:space="preserve">  N04475</t>
  </si>
  <si>
    <t>Number of returns with Qualified business income deduction</t>
  </si>
  <si>
    <t xml:space="preserve">  1040:13</t>
  </si>
  <si>
    <t xml:space="preserve">  A04475</t>
  </si>
  <si>
    <t>Qualified business income deduction</t>
  </si>
  <si>
    <t xml:space="preserve">  N04800</t>
  </si>
  <si>
    <t>Number of returns with taxable income</t>
  </si>
  <si>
    <t xml:space="preserve">  1040:15</t>
  </si>
  <si>
    <t xml:space="preserve">  A04800</t>
  </si>
  <si>
    <t>Taxable income amount</t>
  </si>
  <si>
    <t xml:space="preserve">  N05800</t>
  </si>
  <si>
    <t>Number of returns with income tax before credits</t>
  </si>
  <si>
    <t xml:space="preserve">  1040:16</t>
  </si>
  <si>
    <t xml:space="preserve">  A05800</t>
  </si>
  <si>
    <t>Income tax before credits amount</t>
  </si>
  <si>
    <t xml:space="preserve">  N09600</t>
  </si>
  <si>
    <t xml:space="preserve">Number of returns with alternative minimum tax </t>
  </si>
  <si>
    <t xml:space="preserve">  Schedule 2:1</t>
  </si>
  <si>
    <t xml:space="preserve">  A09600</t>
  </si>
  <si>
    <t>Alternative minimum tax amount</t>
  </si>
  <si>
    <t xml:space="preserve">  N05780</t>
  </si>
  <si>
    <t>Number of returns with excess advance premium tax credit repayment</t>
  </si>
  <si>
    <t xml:space="preserve">  Schedule 2:2</t>
  </si>
  <si>
    <t xml:space="preserve">  A05780</t>
  </si>
  <si>
    <t>Excess advance premium tax credit repayment amount</t>
  </si>
  <si>
    <t xml:space="preserve">  N07100</t>
  </si>
  <si>
    <t>Number of returns with total tax credits [11]</t>
  </si>
  <si>
    <t xml:space="preserve">  1040:21</t>
  </si>
  <si>
    <t xml:space="preserve">  A07100</t>
  </si>
  <si>
    <t>Total tax credits amount</t>
  </si>
  <si>
    <t xml:space="preserve">  N07300</t>
  </si>
  <si>
    <t>Number of returns with foreign tax credit</t>
  </si>
  <si>
    <t xml:space="preserve">  Schedule 3:1</t>
  </si>
  <si>
    <t xml:space="preserve">  A07300</t>
  </si>
  <si>
    <t>Foreign tax credit amount</t>
  </si>
  <si>
    <t xml:space="preserve">  N07180</t>
  </si>
  <si>
    <t>Number of returns with child and dependent care credit</t>
  </si>
  <si>
    <t xml:space="preserve">  Schedule 3:2</t>
  </si>
  <si>
    <t xml:space="preserve">  A07180</t>
  </si>
  <si>
    <t>Child and dependent care credit amount</t>
  </si>
  <si>
    <t xml:space="preserve">  N07230</t>
  </si>
  <si>
    <t>Number of returns with nonrefundable education credit</t>
  </si>
  <si>
    <t xml:space="preserve">  Schedule 3:3</t>
  </si>
  <si>
    <t xml:space="preserve">  A07230</t>
  </si>
  <si>
    <t>Nonrefundable education credit amount</t>
  </si>
  <si>
    <t xml:space="preserve">  N07240</t>
  </si>
  <si>
    <t>Number of returns with retirement savings contribution credit</t>
  </si>
  <si>
    <t xml:space="preserve">  Schedule 3:4</t>
  </si>
  <si>
    <t xml:space="preserve">  A07240</t>
  </si>
  <si>
    <t>Retirement savings contribution credit amount</t>
  </si>
  <si>
    <t xml:space="preserve">  N07225</t>
  </si>
  <si>
    <t>Number of returns with nonrefundable child and other dependent credit</t>
  </si>
  <si>
    <t xml:space="preserve">  1040:19</t>
  </si>
  <si>
    <t xml:space="preserve">  A07225</t>
  </si>
  <si>
    <t>Nonrefundable child and other dependent credit amount</t>
  </si>
  <si>
    <t xml:space="preserve">  N07260</t>
  </si>
  <si>
    <t>Number of returns with residential energy tax credit</t>
  </si>
  <si>
    <t xml:space="preserve">  Schedule 3:5</t>
  </si>
  <si>
    <t xml:space="preserve">  A07260</t>
  </si>
  <si>
    <t>Residential energy tax credit amount</t>
  </si>
  <si>
    <t xml:space="preserve">  N09400</t>
  </si>
  <si>
    <t>Number of returns with self-employment tax</t>
  </si>
  <si>
    <t xml:space="preserve">  Schedule 2:4</t>
  </si>
  <si>
    <t xml:space="preserve">  A09400</t>
  </si>
  <si>
    <t>Self-employment tax amount</t>
  </si>
  <si>
    <t xml:space="preserve">  N85770</t>
  </si>
  <si>
    <t>Number of returns with total premium tax credit</t>
  </si>
  <si>
    <t xml:space="preserve">  8962:24</t>
  </si>
  <si>
    <t xml:space="preserve">  A85770</t>
  </si>
  <si>
    <t>Total premium tax credit amount</t>
  </si>
  <si>
    <t xml:space="preserve">  N85775</t>
  </si>
  <si>
    <t>Number of returns with advance premium tax credit</t>
  </si>
  <si>
    <t xml:space="preserve">  8962:25</t>
  </si>
  <si>
    <t xml:space="preserve">  A85775</t>
  </si>
  <si>
    <t>Advance premium tax credit amount</t>
  </si>
  <si>
    <t xml:space="preserve">  N10600</t>
  </si>
  <si>
    <t>Number of returns with total tax payments</t>
  </si>
  <si>
    <t xml:space="preserve">  1040:33</t>
  </si>
  <si>
    <t xml:space="preserve">  A10600</t>
  </si>
  <si>
    <t>Total tax payments amount</t>
  </si>
  <si>
    <t xml:space="preserve">  N59660</t>
  </si>
  <si>
    <t>Number of returns with earned income credit</t>
  </si>
  <si>
    <t xml:space="preserve">  1040:27</t>
  </si>
  <si>
    <t xml:space="preserve">  A59660</t>
  </si>
  <si>
    <t xml:space="preserve">Earned income credit amount [12]  </t>
  </si>
  <si>
    <t xml:space="preserve">  N59720</t>
  </si>
  <si>
    <t>Number of returns with excess earned income credit</t>
  </si>
  <si>
    <t xml:space="preserve">  A59720</t>
  </si>
  <si>
    <t xml:space="preserve">Excess earned income credit (refundable) amount [13]  </t>
  </si>
  <si>
    <t xml:space="preserve">  N11070</t>
  </si>
  <si>
    <t>Number of returns with refundable child tax credit or additional child tax credit</t>
  </si>
  <si>
    <t xml:space="preserve">  1040:28</t>
  </si>
  <si>
    <t xml:space="preserve">  A11070</t>
  </si>
  <si>
    <t>Refundable child tax credit or additional child tax credit amount</t>
  </si>
  <si>
    <t xml:space="preserve">  N10960</t>
  </si>
  <si>
    <t>Number of returns with refundable education credit [14]</t>
  </si>
  <si>
    <t xml:space="preserve">  1040:29</t>
  </si>
  <si>
    <t xml:space="preserve">  A10960</t>
  </si>
  <si>
    <t>Refundable education credit amount</t>
  </si>
  <si>
    <t xml:space="preserve">  N11560</t>
  </si>
  <si>
    <t>Number of returns with net premium tax credit</t>
  </si>
  <si>
    <t xml:space="preserve">  Schedule 3:8</t>
  </si>
  <si>
    <t xml:space="preserve">  A11560</t>
  </si>
  <si>
    <t>Net premium tax credit amount</t>
  </si>
  <si>
    <t xml:space="preserve">  N11450</t>
  </si>
  <si>
    <t>Number of returns with qualified sick and family leave credit for leave taken before April 1, 2021</t>
  </si>
  <si>
    <t xml:space="preserve">  Schedule 3:13b</t>
  </si>
  <si>
    <t xml:space="preserve">  A11450</t>
  </si>
  <si>
    <t>Qualified sick and family leave credit for leave taken before April 1, 2021 amount</t>
  </si>
  <si>
    <t xml:space="preserve">  N11520</t>
  </si>
  <si>
    <t>Number of returns with refundable child and dependent care credit</t>
  </si>
  <si>
    <t xml:space="preserve"> Schedule 3:13g</t>
  </si>
  <si>
    <t xml:space="preserve">  A11520</t>
  </si>
  <si>
    <t>Refundable child and dependent care credit</t>
  </si>
  <si>
    <t xml:space="preserve">  N11530</t>
  </si>
  <si>
    <t>Number of returns with qualified sick and family leave credit for leave taken after March 31, 2021</t>
  </si>
  <si>
    <t xml:space="preserve"> Schedule 3:13h</t>
  </si>
  <si>
    <t xml:space="preserve">  A11530</t>
  </si>
  <si>
    <t>Qualified sick and family leave credit for leave taken after March 31, 2021</t>
  </si>
  <si>
    <t xml:space="preserve">  N10970</t>
  </si>
  <si>
    <t>Number of returns with recovery rebate credit</t>
  </si>
  <si>
    <t xml:space="preserve">  1040:30</t>
  </si>
  <si>
    <t xml:space="preserve">  A10970</t>
  </si>
  <si>
    <t>Recovery rebate credit amount [15]</t>
  </si>
  <si>
    <t xml:space="preserve">  N10971</t>
  </si>
  <si>
    <t>Number of returns with economic impact payment third round</t>
  </si>
  <si>
    <t xml:space="preserve">  A10971</t>
  </si>
  <si>
    <t>Economic impact payment third round amount [16, 17]</t>
  </si>
  <si>
    <t xml:space="preserve">  N06500</t>
  </si>
  <si>
    <t>Number of returns with income tax after credits</t>
  </si>
  <si>
    <t xml:space="preserve">  1040:22</t>
  </si>
  <si>
    <t xml:space="preserve">  A06500</t>
  </si>
  <si>
    <t xml:space="preserve">Income tax after credits amount   </t>
  </si>
  <si>
    <t xml:space="preserve">  N10300</t>
  </si>
  <si>
    <t>Number of returns with tax liability</t>
  </si>
  <si>
    <t xml:space="preserve">  1040:24</t>
  </si>
  <si>
    <t xml:space="preserve">  A10300</t>
  </si>
  <si>
    <t xml:space="preserve">Total tax liability amount [18]  </t>
  </si>
  <si>
    <t xml:space="preserve"> Num</t>
  </si>
  <si>
    <t xml:space="preserve">  N85530</t>
  </si>
  <si>
    <t>Number of returns with additional Medicare tax</t>
  </si>
  <si>
    <t xml:space="preserve">  8959:24</t>
  </si>
  <si>
    <t xml:space="preserve">  A85530</t>
  </si>
  <si>
    <t>Additional Medicare tax amount</t>
  </si>
  <si>
    <t xml:space="preserve">  N85300</t>
  </si>
  <si>
    <t>Number of returns with net investment income tax</t>
  </si>
  <si>
    <t xml:space="preserve">  8960:17</t>
  </si>
  <si>
    <t xml:space="preserve">  A85300</t>
  </si>
  <si>
    <t>Net investment income tax amount</t>
  </si>
  <si>
    <t xml:space="preserve">  N11901</t>
  </si>
  <si>
    <t>Number of returns with tax due at time of filing</t>
  </si>
  <si>
    <t xml:space="preserve">  1040:37</t>
  </si>
  <si>
    <t xml:space="preserve">  A11901</t>
  </si>
  <si>
    <t xml:space="preserve">Tax due at time of filing amount [19]  </t>
  </si>
  <si>
    <t xml:space="preserve">  N11900</t>
  </si>
  <si>
    <t>Number of returns with total overpayments</t>
  </si>
  <si>
    <t xml:space="preserve">  1040:34</t>
  </si>
  <si>
    <t xml:space="preserve">  A11900</t>
  </si>
  <si>
    <t>Total overpayments amount</t>
  </si>
  <si>
    <t xml:space="preserve">  N11902</t>
  </si>
  <si>
    <t>Number of returns with overpayments refunded</t>
  </si>
  <si>
    <t xml:space="preserve">  1040:35a</t>
  </si>
  <si>
    <t xml:space="preserve">  A11902</t>
  </si>
  <si>
    <t xml:space="preserve">Overpayments refunded amount [20]  </t>
  </si>
  <si>
    <t xml:space="preserve">  N12000</t>
  </si>
  <si>
    <t>Number of returns with credit to next year’s estimated tax</t>
  </si>
  <si>
    <t xml:space="preserve">  1040:36</t>
  </si>
  <si>
    <t xml:space="preserve">  A12000</t>
  </si>
  <si>
    <t>Credited to next year’s estimated tax amount</t>
  </si>
  <si>
    <t>The following changes have been made to the Tax Year 2021 ZIP Code data:</t>
  </si>
  <si>
    <t xml:space="preserve">New variables include: Qualified sick and family leave credit for leave taken after March 31, 2021 (N11530 and A11530), the Refundable child and dependent care credit (N11520 and A11520). The Economic Impact Payment third round (N10971 and A10971) replaces the Tax Year 2020 field for the Economic Impact Payment first round. </t>
  </si>
  <si>
    <t xml:space="preserve">The Child and dependent care credit was renamed Nonrefundable child care credit (N07180 and A07180), the Qualified sick and family leave credit was renamed to Qualified sick and family leave credit for leave taken before April 1, 2021 (N11450 and A11450), the Child and other dependent tax credit was renamed Nonrefundable child and other dependent tax credit (N07225 and A07225), and the Additional child tax credit was renamed Refundable child tax credit or additional child tax credit (N11070 and A11070). </t>
  </si>
  <si>
    <t>The Tax Year 2020 fields for the Economic Impact Payment first round and second round are no longer included.</t>
  </si>
  <si>
    <t xml:space="preserve">  N10973</t>
  </si>
  <si>
    <t>Number of returns with economic impact payment second round</t>
  </si>
  <si>
    <t xml:space="preserve">  A10973</t>
  </si>
  <si>
    <t>Economic impact payment second round amount [17, 18]</t>
  </si>
  <si>
    <t>Year</t>
  </si>
  <si>
    <t>MOST RECENT YEAR</t>
  </si>
  <si>
    <t>2020 Desc (if different)</t>
  </si>
  <si>
    <t>2019 Desc (if different)</t>
  </si>
  <si>
    <t>2018 Desc (if different)</t>
  </si>
  <si>
    <t>2017 Desc (if different)</t>
  </si>
  <si>
    <t>2016 Desc (if different)</t>
  </si>
  <si>
    <t>2015 Desc (if different)</t>
  </si>
  <si>
    <t>2014 Desc (if different)</t>
  </si>
  <si>
    <t>2013 Desc (if different)</t>
  </si>
  <si>
    <t>2012 Desc (if different)</t>
  </si>
  <si>
    <t>2011 Desc (if different)</t>
  </si>
  <si>
    <t>2010 Desc (if different)</t>
  </si>
  <si>
    <t>2009 Desc (if different)</t>
  </si>
  <si>
    <t xml:space="preserve">  Schedule 1:22</t>
  </si>
  <si>
    <t xml:space="preserve">  Schedule 1:10</t>
  </si>
  <si>
    <t xml:space="preserve">  Schedule 1:15</t>
  </si>
  <si>
    <t xml:space="preserve">  Schedule 1:19</t>
  </si>
  <si>
    <t xml:space="preserve">  1040:10b</t>
  </si>
  <si>
    <t xml:space="preserve">  1040:12</t>
  </si>
  <si>
    <t>Number of returns with child and other dependent credit</t>
  </si>
  <si>
    <t>Child and other dependent credit amount</t>
  </si>
  <si>
    <t>Number of returns with additional child tax credit</t>
  </si>
  <si>
    <t>Additional child tax credit amount</t>
  </si>
  <si>
    <t>Number of returns with qualified sick and family leave credit</t>
  </si>
  <si>
    <t xml:space="preserve">  Schedule 3:12b</t>
  </si>
  <si>
    <t>Qualified sick and family leave credit amount</t>
  </si>
  <si>
    <t>Number of returns with economic impact payment first round</t>
  </si>
  <si>
    <t>Economic impact payment first round amount [16, 17]</t>
  </si>
  <si>
    <t xml:space="preserve">Total tax liability amount [19]  </t>
  </si>
  <si>
    <t xml:space="preserve">Tax due at time of filing amount [20]  </t>
  </si>
  <si>
    <t xml:space="preserve">Overpayments refunded amount [21]  </t>
  </si>
  <si>
    <t>N10973</t>
  </si>
  <si>
    <t>A10973</t>
  </si>
  <si>
    <t>STATEFIPS</t>
  </si>
  <si>
    <t>STATE</t>
  </si>
  <si>
    <t>ZIPCODE</t>
  </si>
  <si>
    <t>AGI_STUB</t>
  </si>
  <si>
    <t>0</t>
  </si>
  <si>
    <t>N1</t>
  </si>
  <si>
    <t>MARS1</t>
  </si>
  <si>
    <t>MARS2</t>
  </si>
  <si>
    <t>MARS4</t>
  </si>
  <si>
    <t>ELF</t>
  </si>
  <si>
    <t>CPREP</t>
  </si>
  <si>
    <t>PREP</t>
  </si>
  <si>
    <t>DIR_DEP</t>
  </si>
  <si>
    <t>VRTCRIND</t>
  </si>
  <si>
    <t>N2</t>
  </si>
  <si>
    <t>TOTAL_VITA</t>
  </si>
  <si>
    <t>VITA</t>
  </si>
  <si>
    <t>TCE</t>
  </si>
  <si>
    <t>VITA_EIC</t>
  </si>
  <si>
    <t>RAC</t>
  </si>
  <si>
    <t>ELDERLY</t>
  </si>
  <si>
    <t>A00100</t>
  </si>
  <si>
    <t>N02650</t>
  </si>
  <si>
    <t>A02650</t>
  </si>
  <si>
    <t>N00200</t>
  </si>
  <si>
    <t>A00200</t>
  </si>
  <si>
    <t>N00300</t>
  </si>
  <si>
    <t>A00300</t>
  </si>
  <si>
    <t>N00600</t>
  </si>
  <si>
    <t>A00600</t>
  </si>
  <si>
    <t>N00650</t>
  </si>
  <si>
    <t>A00650</t>
  </si>
  <si>
    <t>N00700</t>
  </si>
  <si>
    <t>A00700</t>
  </si>
  <si>
    <t>N00900</t>
  </si>
  <si>
    <t>A00900</t>
  </si>
  <si>
    <t>N01000</t>
  </si>
  <si>
    <t>A01000</t>
  </si>
  <si>
    <t>N01400</t>
  </si>
  <si>
    <t>A01400</t>
  </si>
  <si>
    <t>N01700</t>
  </si>
  <si>
    <t>A01700</t>
  </si>
  <si>
    <t>SCHF</t>
  </si>
  <si>
    <t>N02300</t>
  </si>
  <si>
    <t>A02300</t>
  </si>
  <si>
    <t>N02500</t>
  </si>
  <si>
    <t>A02500</t>
  </si>
  <si>
    <t>N26270</t>
  </si>
  <si>
    <t>A26270</t>
  </si>
  <si>
    <t>N02900</t>
  </si>
  <si>
    <t>A02900</t>
  </si>
  <si>
    <t>N03220</t>
  </si>
  <si>
    <t>A03220</t>
  </si>
  <si>
    <t>N03300</t>
  </si>
  <si>
    <t>A03300</t>
  </si>
  <si>
    <t>N03270</t>
  </si>
  <si>
    <t>A03270</t>
  </si>
  <si>
    <t>N03150</t>
  </si>
  <si>
    <t>A03150</t>
  </si>
  <si>
    <t>N03210</t>
  </si>
  <si>
    <t>A03210</t>
  </si>
  <si>
    <t>N02910</t>
  </si>
  <si>
    <t>A02910</t>
  </si>
  <si>
    <t>N04450</t>
  </si>
  <si>
    <t>A04450</t>
  </si>
  <si>
    <t>N04100</t>
  </si>
  <si>
    <t>A04100</t>
  </si>
  <si>
    <t>N04200</t>
  </si>
  <si>
    <t>A04200</t>
  </si>
  <si>
    <t>N04470</t>
  </si>
  <si>
    <t>A04470</t>
  </si>
  <si>
    <t>A00101</t>
  </si>
  <si>
    <t>N17000</t>
  </si>
  <si>
    <t>A17000</t>
  </si>
  <si>
    <t>N18425</t>
  </si>
  <si>
    <t>A18425</t>
  </si>
  <si>
    <t>N18450</t>
  </si>
  <si>
    <t>A18450</t>
  </si>
  <si>
    <t>N18500</t>
  </si>
  <si>
    <t>A18500</t>
  </si>
  <si>
    <t>N18800</t>
  </si>
  <si>
    <t>A18800</t>
  </si>
  <si>
    <t>N18460</t>
  </si>
  <si>
    <t>A18460</t>
  </si>
  <si>
    <t>N18300</t>
  </si>
  <si>
    <t>A18300</t>
  </si>
  <si>
    <t>N19300</t>
  </si>
  <si>
    <t>A19300</t>
  </si>
  <si>
    <t>N19500</t>
  </si>
  <si>
    <t>A19500</t>
  </si>
  <si>
    <t>N19530</t>
  </si>
  <si>
    <t>A19530</t>
  </si>
  <si>
    <t>N19550</t>
  </si>
  <si>
    <t>A19550</t>
  </si>
  <si>
    <t>N19570</t>
  </si>
  <si>
    <t>A19570</t>
  </si>
  <si>
    <t>N19700</t>
  </si>
  <si>
    <t>A19700</t>
  </si>
  <si>
    <t>N20950</t>
  </si>
  <si>
    <t>A20950</t>
  </si>
  <si>
    <t>N04475</t>
  </si>
  <si>
    <t>A04475</t>
  </si>
  <si>
    <t>N04800</t>
  </si>
  <si>
    <t>A04800</t>
  </si>
  <si>
    <t>N05800</t>
  </si>
  <si>
    <t>A05800</t>
  </si>
  <si>
    <t>N09600</t>
  </si>
  <si>
    <t>A09600</t>
  </si>
  <si>
    <t>N05780</t>
  </si>
  <si>
    <t>A05780</t>
  </si>
  <si>
    <t>N07100</t>
  </si>
  <si>
    <t>A07100</t>
  </si>
  <si>
    <t>N07300</t>
  </si>
  <si>
    <t>A07300</t>
  </si>
  <si>
    <t>N07180</t>
  </si>
  <si>
    <t>A07180</t>
  </si>
  <si>
    <t>N07230</t>
  </si>
  <si>
    <t>A07230</t>
  </si>
  <si>
    <t>N07240</t>
  </si>
  <si>
    <t>A07240</t>
  </si>
  <si>
    <t>N07225</t>
  </si>
  <si>
    <t>A07225</t>
  </si>
  <si>
    <t>N07260</t>
  </si>
  <si>
    <t>A07260</t>
  </si>
  <si>
    <t>N09400</t>
  </si>
  <si>
    <t>A09400</t>
  </si>
  <si>
    <t>N85770</t>
  </si>
  <si>
    <t>A85770</t>
  </si>
  <si>
    <t>N85775</t>
  </si>
  <si>
    <t>A85775</t>
  </si>
  <si>
    <t>N10600</t>
  </si>
  <si>
    <t>A10600</t>
  </si>
  <si>
    <t>N59660</t>
  </si>
  <si>
    <t>A59660</t>
  </si>
  <si>
    <t>N59720</t>
  </si>
  <si>
    <t>A59720</t>
  </si>
  <si>
    <t>N11070</t>
  </si>
  <si>
    <t>A11070</t>
  </si>
  <si>
    <t>N10960</t>
  </si>
  <si>
    <t>A10960</t>
  </si>
  <si>
    <t>N11560</t>
  </si>
  <si>
    <t>A11560</t>
  </si>
  <si>
    <t>N11450</t>
  </si>
  <si>
    <t>A11450</t>
  </si>
  <si>
    <t>N11520</t>
  </si>
  <si>
    <t>A11520</t>
  </si>
  <si>
    <t>N11530</t>
  </si>
  <si>
    <t>A11530</t>
  </si>
  <si>
    <t>N10970</t>
  </si>
  <si>
    <t>A10970</t>
  </si>
  <si>
    <t>N10971</t>
  </si>
  <si>
    <t>A10971</t>
  </si>
  <si>
    <t>N06500</t>
  </si>
  <si>
    <t>A06500</t>
  </si>
  <si>
    <t>N10300</t>
  </si>
  <si>
    <t>A10300</t>
  </si>
  <si>
    <t>N85530</t>
  </si>
  <si>
    <t>A85530</t>
  </si>
  <si>
    <t>N85300</t>
  </si>
  <si>
    <t>A85300</t>
  </si>
  <si>
    <t>N11901</t>
  </si>
  <si>
    <t>A11901</t>
  </si>
  <si>
    <t>N11900</t>
  </si>
  <si>
    <t>A11900</t>
  </si>
  <si>
    <t>N11902</t>
  </si>
  <si>
    <t>A11902</t>
  </si>
  <si>
    <t>N12000</t>
  </si>
  <si>
    <t>A12000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</si>
</sst>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0"/>
      <color theme="1"/>
      <name val="Times New Roman"/>
      <family val="1"/>
    </font>
    <font>
      <b/>
      <sz val="10"/>
      <color rgb="FFFFFFFF"/>
      <name val="Arial"/>
      <family val="2"/>
    </font>
    <font>
      <b/>
      <sz val="9.5"/>
      <color rgb="FF000000"/>
      <name val="Arial"/>
      <family val="2"/>
    </font>
    <font>
      <sz val="9.5"/>
      <color rgb="FF000000"/>
      <name val="Arial"/>
      <family val="2"/>
    </font>
    <font>
      <sz val="10"/>
      <color theme="1"/>
      <name val="Arial"/>
      <family val="2"/>
    </font>
    <font>
      <b/>
      <sz val="12"/>
      <color theme="1"/>
      <name val="Aptos Narrow"/>
      <scheme val="minor"/>
    </font>
    <font>
      <sz val="8"/>
      <name val="Aptos Narrow"/>
      <family val="2"/>
      <scheme val="minor"/>
    </font>
  </fonts>
  <fills count="6">
    <fill>
      <patternFill patternType="none"/>
    </fill>
    <fill>
      <patternFill patternType="gray125"/>
    </fill>
    <fill>
      <patternFill patternType="solid">
        <fgColor rgb="FFF2730A"/>
        <bgColor indexed="64"/>
      </patternFill>
    </fill>
    <fill>
      <patternFill patternType="solid">
        <fgColor rgb="FFDAEEF3"/>
        <bgColor indexed="64"/>
      </patternFill>
    </fill>
    <fill>
      <patternFill patternType="solid">
        <fgColor rgb="FFEDF6F9"/>
        <bgColor indexed="64"/>
      </patternFill>
    </fill>
    <fill>
      <patternFill patternType="solid">
        <fgColor rgb="FFD9EEF3"/>
        <bgColor indexed="64"/>
      </patternFill>
    </fill>
  </fills>
  <borders count="3">
    <border>
      <left/>
      <right/>
      <top/>
      <bottom/>
      <diagonal/>
    </border>
    <border>
      <left/>
      <right/>
      <top/>
      <bottom style="thick">
        <color rgb="FFFFFFFF"/>
      </bottom>
      <diagonal/>
    </border>
    <border>
      <left/>
      <right/>
      <top style="thick">
        <color rgb="FFFFFFFF"/>
      </top>
      <bottom/>
      <diagonal/>
    </border>
  </borders>
  <cellStyleXfs count="1">
    <xf numFmtId="0" fontId="0" fillId="0" borderId="0"/>
  </cellStyleXfs>
  <cellXfs count="31">
    <xf numFmtId="0" fontId="0" fillId="0" borderId="0" xfId="0"/>
    <xf numFmtId="0" fontId="2" fillId="2" borderId="1" xfId="0" applyFont="1" applyFill="1" applyBorder="1" applyAlignment="1">
      <alignment horizontal="center" vertical="center"/>
    </xf>
    <xf numFmtId="0" fontId="1" fillId="0" borderId="0" xfId="0" applyFont="1" applyAlignment="1">
      <alignment vertical="center" wrapText="1"/>
    </xf>
    <xf numFmtId="0" fontId="3" fillId="3" borderId="0" xfId="0" applyFont="1" applyFill="1" applyAlignment="1">
      <alignment vertical="center" wrapText="1"/>
    </xf>
    <xf numFmtId="17" fontId="4" fillId="3" borderId="0" xfId="0" applyNumberFormat="1" applyFont="1" applyFill="1" applyAlignment="1">
      <alignment vertical="center"/>
    </xf>
    <xf numFmtId="0" fontId="4" fillId="3" borderId="0" xfId="0" applyFont="1" applyFill="1" applyAlignment="1">
      <alignment vertical="center"/>
    </xf>
    <xf numFmtId="0" fontId="3" fillId="4" borderId="0" xfId="0" applyFont="1"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vertical="center"/>
    </xf>
    <xf numFmtId="0" fontId="3" fillId="5" borderId="0" xfId="0" applyFont="1" applyFill="1" applyAlignment="1">
      <alignment vertical="center" wrapText="1"/>
    </xf>
    <xf numFmtId="0" fontId="4" fillId="5" borderId="0" xfId="0" applyFont="1" applyFill="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0" xfId="0" applyFont="1" applyFill="1" applyAlignment="1">
      <alignment vertical="center" wrapText="1"/>
    </xf>
    <xf numFmtId="0" fontId="3" fillId="3" borderId="2" xfId="0" applyFont="1" applyFill="1" applyBorder="1" applyAlignment="1">
      <alignment vertical="center" wrapText="1"/>
    </xf>
    <xf numFmtId="0" fontId="4" fillId="3" borderId="0" xfId="0" applyFont="1" applyFill="1" applyAlignment="1">
      <alignment vertical="center" wrapText="1"/>
    </xf>
    <xf numFmtId="0" fontId="4" fillId="3" borderId="2" xfId="0" applyFont="1" applyFill="1" applyBorder="1" applyAlignment="1">
      <alignment vertical="center" wrapText="1"/>
    </xf>
    <xf numFmtId="0" fontId="4" fillId="3" borderId="0" xfId="0" applyFont="1" applyFill="1" applyAlignment="1">
      <alignment vertical="center"/>
    </xf>
    <xf numFmtId="0" fontId="4" fillId="3" borderId="2" xfId="0" applyFont="1" applyFill="1" applyBorder="1" applyAlignment="1">
      <alignment vertical="center"/>
    </xf>
    <xf numFmtId="0" fontId="3" fillId="4" borderId="0" xfId="0" applyFont="1"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vertical="center"/>
    </xf>
    <xf numFmtId="0" fontId="3" fillId="3" borderId="0" xfId="0" applyFont="1" applyFill="1" applyAlignment="1">
      <alignment vertical="center"/>
    </xf>
    <xf numFmtId="0" fontId="1" fillId="0" borderId="0" xfId="0" applyFont="1" applyAlignment="1">
      <alignment vertical="center" wrapText="1"/>
    </xf>
    <xf numFmtId="0" fontId="3" fillId="5" borderId="0" xfId="0" applyFont="1" applyFill="1" applyAlignment="1">
      <alignment vertical="center" wrapText="1"/>
    </xf>
    <xf numFmtId="0" fontId="4" fillId="5" borderId="0" xfId="0" applyFont="1" applyFill="1" applyAlignment="1">
      <alignment vertical="center" wrapText="1"/>
    </xf>
    <xf numFmtId="0" fontId="4" fillId="5" borderId="0" xfId="0" applyFont="1" applyFill="1" applyAlignment="1">
      <alignment vertical="center"/>
    </xf>
    <xf numFmtId="0" fontId="5" fillId="0" borderId="0" xfId="0" applyFont="1" applyAlignment="1">
      <alignment horizontal="left" vertical="center" indent="6"/>
    </xf>
    <xf numFmtId="0" fontId="0" fillId="0" borderId="0" xfId="0"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2145-37BA-1849-9836-22D23C8C1902}">
  <dimension ref="A1:P175"/>
  <sheetViews>
    <sheetView tabSelected="1" workbookViewId="0">
      <selection activeCell="F1" sqref="F1"/>
    </sheetView>
  </sheetViews>
  <sheetFormatPr baseColWidth="10" defaultRowHeight="16" x14ac:dyDescent="0.2"/>
  <cols>
    <col min="1" max="1" width="9" customWidth="1"/>
    <col min="2" max="2" width="16.5" customWidth="1"/>
    <col min="3" max="3" width="18" customWidth="1"/>
    <col min="4" max="4" width="28.1640625" customWidth="1"/>
    <col min="5" max="5" width="14.33203125" customWidth="1"/>
  </cols>
  <sheetData>
    <row r="1" spans="1:16" x14ac:dyDescent="0.2">
      <c r="A1" t="s">
        <v>430</v>
      </c>
      <c r="B1" t="s">
        <v>0</v>
      </c>
      <c r="C1" t="s">
        <v>1</v>
      </c>
      <c r="D1" t="s">
        <v>2</v>
      </c>
      <c r="E1" t="s">
        <v>431</v>
      </c>
      <c r="F1" t="s">
        <v>432</v>
      </c>
      <c r="G1" t="s">
        <v>433</v>
      </c>
      <c r="H1" t="s">
        <v>434</v>
      </c>
      <c r="I1" t="s">
        <v>435</v>
      </c>
      <c r="J1" t="s">
        <v>436</v>
      </c>
      <c r="K1" t="s">
        <v>437</v>
      </c>
      <c r="L1" t="s">
        <v>438</v>
      </c>
      <c r="M1" t="s">
        <v>439</v>
      </c>
      <c r="N1" t="s">
        <v>440</v>
      </c>
      <c r="O1" t="s">
        <v>441</v>
      </c>
      <c r="P1" t="s">
        <v>442</v>
      </c>
    </row>
    <row r="2" spans="1:16" x14ac:dyDescent="0.2">
      <c r="A2">
        <v>2021</v>
      </c>
      <c r="B2" t="s">
        <v>463</v>
      </c>
      <c r="C2" t="str">
        <f>_xlfn.XLOOKUP(B2,'21Codebook'!J:J,'21Codebook'!K:K)</f>
        <v>The State Federal Information Processing System (FIPS) code</v>
      </c>
      <c r="E2" t="str">
        <f>IF(_xlfn.XLOOKUP(B2, '20Codebook'!I:I,'20Codebook'!J:J)&lt;&gt;C2, _xlfn.XLOOKUP(B2, '20Codebook'!I:I,'20Codebook'!J:J),"")</f>
        <v/>
      </c>
    </row>
    <row r="3" spans="1:16" x14ac:dyDescent="0.2">
      <c r="A3">
        <v>2021</v>
      </c>
      <c r="B3" t="s">
        <v>464</v>
      </c>
      <c r="C3" t="str">
        <f>_xlfn.XLOOKUP(B3,'21Codebook'!J:J,'21Codebook'!K:K)</f>
        <v>The State associated with the ZIP code</v>
      </c>
      <c r="E3" t="str">
        <f>IF(_xlfn.XLOOKUP(B3, '20Codebook'!I:I,'20Codebook'!J:J)&lt;&gt;C3, _xlfn.XLOOKUP(B3, '20Codebook'!I:I,'20Codebook'!J:J),"")</f>
        <v/>
      </c>
    </row>
    <row r="4" spans="1:16" x14ac:dyDescent="0.2">
      <c r="A4">
        <v>2021</v>
      </c>
      <c r="B4" t="s">
        <v>465</v>
      </c>
      <c r="C4" t="str">
        <f>_xlfn.XLOOKUP(B4,'21Codebook'!J:J,'21Codebook'!K:K)</f>
        <v>5-digit Zip code</v>
      </c>
      <c r="E4" t="str">
        <f>IF(_xlfn.XLOOKUP(B4, '20Codebook'!I:I,'20Codebook'!J:J)&lt;&gt;C4, _xlfn.XLOOKUP(B4, '20Codebook'!I:I,'20Codebook'!J:J),"")</f>
        <v/>
      </c>
    </row>
    <row r="5" spans="1:16" x14ac:dyDescent="0.2">
      <c r="A5">
        <v>2021</v>
      </c>
      <c r="B5" t="s">
        <v>466</v>
      </c>
      <c r="C5" t="str">
        <f>_xlfn.XLOOKUP(B5,'21Codebook'!J:J,'21Codebook'!K:K)</f>
        <v>Size of adjusted gross income</v>
      </c>
      <c r="D5" t="s">
        <v>14</v>
      </c>
      <c r="E5" t="str">
        <f>IF(_xlfn.XLOOKUP(B5, '20Codebook'!I:I,'20Codebook'!J:J)&lt;&gt;C5, _xlfn.XLOOKUP(B5, '20Codebook'!I:I,'20Codebook'!J:J),"")</f>
        <v/>
      </c>
    </row>
    <row r="6" spans="1:16" x14ac:dyDescent="0.2">
      <c r="A6">
        <v>2021</v>
      </c>
      <c r="B6" t="s">
        <v>467</v>
      </c>
      <c r="C6" t="e">
        <f>_xlfn.XLOOKUP(B6,'21Codebook'!J:J,'21Codebook'!K:K)</f>
        <v>#N/A</v>
      </c>
      <c r="D6" t="s">
        <v>15</v>
      </c>
      <c r="E6" t="e">
        <f>IF(_xlfn.XLOOKUP(B6, '20Codebook'!I:I,'20Codebook'!J:J)&lt;&gt;C6, _xlfn.XLOOKUP(B6, '20Codebook'!I:I,'20Codebook'!J:J),"")</f>
        <v>#N/A</v>
      </c>
    </row>
    <row r="7" spans="1:16" x14ac:dyDescent="0.2">
      <c r="A7">
        <v>2021</v>
      </c>
      <c r="B7" t="s">
        <v>467</v>
      </c>
      <c r="C7" t="e">
        <f>_xlfn.XLOOKUP(B7,'21Codebook'!J:J,'21Codebook'!K:K)</f>
        <v>#N/A</v>
      </c>
      <c r="D7" t="s">
        <v>16</v>
      </c>
      <c r="E7" t="e">
        <f>IF(_xlfn.XLOOKUP(B7, '20Codebook'!I:I,'20Codebook'!J:J)&lt;&gt;C7, _xlfn.XLOOKUP(B7, '20Codebook'!I:I,'20Codebook'!J:J),"")</f>
        <v>#N/A</v>
      </c>
    </row>
    <row r="8" spans="1:16" x14ac:dyDescent="0.2">
      <c r="A8">
        <v>2021</v>
      </c>
      <c r="B8" t="s">
        <v>467</v>
      </c>
      <c r="C8" t="e">
        <f>_xlfn.XLOOKUP(B8,'21Codebook'!J:J,'21Codebook'!K:K)</f>
        <v>#N/A</v>
      </c>
      <c r="D8" t="s">
        <v>17</v>
      </c>
      <c r="E8" t="e">
        <f>IF(_xlfn.XLOOKUP(B8, '20Codebook'!I:I,'20Codebook'!J:J)&lt;&gt;C8, _xlfn.XLOOKUP(B8, '20Codebook'!I:I,'20Codebook'!J:J),"")</f>
        <v>#N/A</v>
      </c>
    </row>
    <row r="9" spans="1:16" x14ac:dyDescent="0.2">
      <c r="A9">
        <v>2021</v>
      </c>
      <c r="B9" t="s">
        <v>467</v>
      </c>
      <c r="C9" t="e">
        <f>_xlfn.XLOOKUP(B9,'21Codebook'!J:J,'21Codebook'!K:K)</f>
        <v>#N/A</v>
      </c>
      <c r="D9" t="s">
        <v>18</v>
      </c>
      <c r="E9" t="e">
        <f>IF(_xlfn.XLOOKUP(B9, '20Codebook'!I:I,'20Codebook'!J:J)&lt;&gt;C9, _xlfn.XLOOKUP(B9, '20Codebook'!I:I,'20Codebook'!J:J),"")</f>
        <v>#N/A</v>
      </c>
    </row>
    <row r="10" spans="1:16" x14ac:dyDescent="0.2">
      <c r="A10">
        <v>2021</v>
      </c>
      <c r="B10" t="s">
        <v>467</v>
      </c>
      <c r="C10" t="e">
        <f>_xlfn.XLOOKUP(B10,'21Codebook'!J:J,'21Codebook'!K:K)</f>
        <v>#N/A</v>
      </c>
      <c r="D10" t="s">
        <v>19</v>
      </c>
      <c r="E10" t="e">
        <f>IF(_xlfn.XLOOKUP(B10, '20Codebook'!I:I,'20Codebook'!J:J)&lt;&gt;C10, _xlfn.XLOOKUP(B10, '20Codebook'!I:I,'20Codebook'!J:J),"")</f>
        <v>#N/A</v>
      </c>
    </row>
    <row r="11" spans="1:16" x14ac:dyDescent="0.2">
      <c r="A11">
        <v>2021</v>
      </c>
      <c r="B11" t="s">
        <v>468</v>
      </c>
      <c r="C11" t="str">
        <f>_xlfn.XLOOKUP(B11,'21Codebook'!J:J,'21Codebook'!K:K)</f>
        <v>Number of returns [3]</v>
      </c>
      <c r="E11" t="str">
        <f>IF(_xlfn.XLOOKUP(B11, '20Codebook'!I:I,'20Codebook'!J:J)&lt;&gt;C11, _xlfn.XLOOKUP(B11, '20Codebook'!I:I,'20Codebook'!J:J),"")</f>
        <v/>
      </c>
    </row>
    <row r="12" spans="1:16" x14ac:dyDescent="0.2">
      <c r="A12">
        <v>2021</v>
      </c>
      <c r="B12" t="s">
        <v>469</v>
      </c>
      <c r="C12" t="str">
        <f>_xlfn.XLOOKUP(B12,'21Codebook'!J:J,'21Codebook'!K:K)</f>
        <v>Number of single returns</v>
      </c>
      <c r="E12" t="str">
        <f>IF(_xlfn.XLOOKUP(B12, '20Codebook'!I:I,'20Codebook'!J:J)&lt;&gt;C12, _xlfn.XLOOKUP(B12, '20Codebook'!I:I,'20Codebook'!J:J),"")</f>
        <v/>
      </c>
    </row>
    <row r="13" spans="1:16" x14ac:dyDescent="0.2">
      <c r="A13">
        <v>2021</v>
      </c>
      <c r="B13" t="s">
        <v>470</v>
      </c>
      <c r="C13" t="str">
        <f>_xlfn.XLOOKUP(B13,'21Codebook'!J:J,'21Codebook'!K:K)</f>
        <v>Number of joint returns</v>
      </c>
      <c r="E13" t="str">
        <f>IF(_xlfn.XLOOKUP(B13, '20Codebook'!I:I,'20Codebook'!J:J)&lt;&gt;C13, _xlfn.XLOOKUP(B13, '20Codebook'!I:I,'20Codebook'!J:J),"")</f>
        <v/>
      </c>
    </row>
    <row r="14" spans="1:16" x14ac:dyDescent="0.2">
      <c r="A14">
        <v>2021</v>
      </c>
      <c r="B14" t="s">
        <v>471</v>
      </c>
      <c r="C14" t="str">
        <f>_xlfn.XLOOKUP(B14,'21Codebook'!J:J,'21Codebook'!K:K)</f>
        <v>Number of head of household returns</v>
      </c>
      <c r="E14" t="str">
        <f>IF(_xlfn.XLOOKUP(B14, '20Codebook'!I:I,'20Codebook'!J:J)&lt;&gt;C14, _xlfn.XLOOKUP(B14, '20Codebook'!I:I,'20Codebook'!J:J),"")</f>
        <v/>
      </c>
    </row>
    <row r="15" spans="1:16" x14ac:dyDescent="0.2">
      <c r="A15">
        <v>2021</v>
      </c>
      <c r="B15" t="s">
        <v>472</v>
      </c>
      <c r="C15" t="str">
        <f>_xlfn.XLOOKUP(B15,'21Codebook'!J:J,'21Codebook'!K:K)</f>
        <v>Number of electronically filed returns</v>
      </c>
      <c r="E15" t="str">
        <f>IF(_xlfn.XLOOKUP(B15, '20Codebook'!I:I,'20Codebook'!J:J)&lt;&gt;C15, _xlfn.XLOOKUP(B15, '20Codebook'!I:I,'20Codebook'!J:J),"")</f>
        <v/>
      </c>
    </row>
    <row r="16" spans="1:16" x14ac:dyDescent="0.2">
      <c r="A16">
        <v>2021</v>
      </c>
      <c r="B16" t="s">
        <v>473</v>
      </c>
      <c r="C16" t="str">
        <f>_xlfn.XLOOKUP(B16,'21Codebook'!J:J,'21Codebook'!K:K)</f>
        <v>Number of computer prepared paper returns</v>
      </c>
      <c r="E16" t="str">
        <f>IF(_xlfn.XLOOKUP(B16, '20Codebook'!I:I,'20Codebook'!J:J)&lt;&gt;C16, _xlfn.XLOOKUP(B16, '20Codebook'!I:I,'20Codebook'!J:J),"")</f>
        <v/>
      </c>
    </row>
    <row r="17" spans="1:5" x14ac:dyDescent="0.2">
      <c r="A17">
        <v>2021</v>
      </c>
      <c r="B17" t="s">
        <v>474</v>
      </c>
      <c r="C17" t="str">
        <f>_xlfn.XLOOKUP(B17,'21Codebook'!J:J,'21Codebook'!K:K)</f>
        <v>Number of returns with paid preparer's signature</v>
      </c>
      <c r="E17" t="str">
        <f>IF(_xlfn.XLOOKUP(B17, '20Codebook'!I:I,'20Codebook'!J:J)&lt;&gt;C17, _xlfn.XLOOKUP(B17, '20Codebook'!I:I,'20Codebook'!J:J),"")</f>
        <v/>
      </c>
    </row>
    <row r="18" spans="1:5" x14ac:dyDescent="0.2">
      <c r="A18">
        <v>2021</v>
      </c>
      <c r="B18" t="s">
        <v>475</v>
      </c>
      <c r="C18" t="str">
        <f>_xlfn.XLOOKUP(B18,'21Codebook'!J:J,'21Codebook'!K:K)</f>
        <v>Number of returns with direct deposit</v>
      </c>
      <c r="E18" t="str">
        <f>IF(_xlfn.XLOOKUP(B18, '20Codebook'!I:I,'20Codebook'!J:J)&lt;&gt;C18, _xlfn.XLOOKUP(B18, '20Codebook'!I:I,'20Codebook'!J:J),"")</f>
        <v/>
      </c>
    </row>
    <row r="19" spans="1:5" x14ac:dyDescent="0.2">
      <c r="A19">
        <v>2021</v>
      </c>
      <c r="B19" t="s">
        <v>476</v>
      </c>
      <c r="C19" t="str">
        <f>_xlfn.XLOOKUP(B19,'21Codebook'!J:J,'21Codebook'!K:K)</f>
        <v>Number of returns with virtual currency indicator</v>
      </c>
      <c r="E19" t="str">
        <f>IF(_xlfn.XLOOKUP(B19, '20Codebook'!I:I,'20Codebook'!J:J)&lt;&gt;C19, _xlfn.XLOOKUP(B19, '20Codebook'!I:I,'20Codebook'!J:J),"")</f>
        <v/>
      </c>
    </row>
    <row r="20" spans="1:5" x14ac:dyDescent="0.2">
      <c r="A20">
        <v>2021</v>
      </c>
      <c r="B20" t="s">
        <v>477</v>
      </c>
      <c r="C20" t="str">
        <f>_xlfn.XLOOKUP(B20,'21Codebook'!J:J,'21Codebook'!K:K)</f>
        <v>Number of individuals [4]</v>
      </c>
      <c r="E20" t="str">
        <f>IF(_xlfn.XLOOKUP(B20, '20Codebook'!I:I,'20Codebook'!J:J)&lt;&gt;C20, _xlfn.XLOOKUP(B20, '20Codebook'!I:I,'20Codebook'!J:J),"")</f>
        <v/>
      </c>
    </row>
    <row r="21" spans="1:5" x14ac:dyDescent="0.2">
      <c r="A21">
        <v>2021</v>
      </c>
      <c r="B21" t="s">
        <v>478</v>
      </c>
      <c r="C21" t="str">
        <f>_xlfn.XLOOKUP(B21,'21Codebook'!J:J,'21Codebook'!K:K)</f>
        <v>Total number of volunteer prepared returns [5]</v>
      </c>
      <c r="E21" t="str">
        <f>IF(_xlfn.XLOOKUP(B21, '20Codebook'!I:I,'20Codebook'!J:J)&lt;&gt;C21, _xlfn.XLOOKUP(B21, '20Codebook'!I:I,'20Codebook'!J:J),"")</f>
        <v/>
      </c>
    </row>
    <row r="22" spans="1:5" x14ac:dyDescent="0.2">
      <c r="A22">
        <v>2021</v>
      </c>
      <c r="B22" t="s">
        <v>479</v>
      </c>
      <c r="C22" t="str">
        <f>_xlfn.XLOOKUP(B22,'21Codebook'!J:J,'21Codebook'!K:K)</f>
        <v>Number of volunteer income tax assistance (VITA) prepared returns [5]</v>
      </c>
      <c r="E22" t="str">
        <f>IF(_xlfn.XLOOKUP(B22, '20Codebook'!I:I,'20Codebook'!J:J)&lt;&gt;C22, _xlfn.XLOOKUP(B22, '20Codebook'!I:I,'20Codebook'!J:J),"")</f>
        <v/>
      </c>
    </row>
    <row r="23" spans="1:5" x14ac:dyDescent="0.2">
      <c r="A23">
        <v>2021</v>
      </c>
      <c r="B23" t="s">
        <v>480</v>
      </c>
      <c r="C23" t="str">
        <f>_xlfn.XLOOKUP(B23,'21Codebook'!J:J,'21Codebook'!K:K)</f>
        <v>Number of tax counseling for the elderly (TCE) prepared returns [5]</v>
      </c>
      <c r="E23" t="str">
        <f>IF(_xlfn.XLOOKUP(B23, '20Codebook'!I:I,'20Codebook'!J:J)&lt;&gt;C23, _xlfn.XLOOKUP(B23, '20Codebook'!I:I,'20Codebook'!J:J),"")</f>
        <v/>
      </c>
    </row>
    <row r="24" spans="1:5" x14ac:dyDescent="0.2">
      <c r="A24">
        <v>2021</v>
      </c>
      <c r="B24" t="s">
        <v>481</v>
      </c>
      <c r="C24" t="str">
        <f>_xlfn.XLOOKUP(B24,'21Codebook'!J:J,'21Codebook'!K:K)</f>
        <v>Number of volunteer prepared returns with Earned Income Credit [5]</v>
      </c>
      <c r="E24" t="str">
        <f>IF(_xlfn.XLOOKUP(B24, '20Codebook'!I:I,'20Codebook'!J:J)&lt;&gt;C24, _xlfn.XLOOKUP(B24, '20Codebook'!I:I,'20Codebook'!J:J),"")</f>
        <v/>
      </c>
    </row>
    <row r="25" spans="1:5" x14ac:dyDescent="0.2">
      <c r="A25">
        <v>2021</v>
      </c>
      <c r="B25" t="s">
        <v>482</v>
      </c>
      <c r="C25" t="str">
        <f>_xlfn.XLOOKUP(B25,'21Codebook'!J:J,'21Codebook'!K:K)</f>
        <v>Number of refund anticipation check returns [6]</v>
      </c>
      <c r="E25" t="str">
        <f>IF(_xlfn.XLOOKUP(B25, '20Codebook'!I:I,'20Codebook'!J:J)&lt;&gt;C25, _xlfn.XLOOKUP(B25, '20Codebook'!I:I,'20Codebook'!J:J),"")</f>
        <v/>
      </c>
    </row>
    <row r="26" spans="1:5" x14ac:dyDescent="0.2">
      <c r="A26">
        <v>2021</v>
      </c>
      <c r="B26" t="s">
        <v>483</v>
      </c>
      <c r="C26" t="str">
        <f>_xlfn.XLOOKUP(B26,'21Codebook'!J:J,'21Codebook'!K:K)</f>
        <v>Number of elderly returns [7]</v>
      </c>
      <c r="E26" t="str">
        <f>IF(_xlfn.XLOOKUP(B26, '20Codebook'!I:I,'20Codebook'!J:J)&lt;&gt;C26, _xlfn.XLOOKUP(B26, '20Codebook'!I:I,'20Codebook'!J:J),"")</f>
        <v/>
      </c>
    </row>
    <row r="27" spans="1:5" x14ac:dyDescent="0.2">
      <c r="A27">
        <v>2021</v>
      </c>
      <c r="B27" t="s">
        <v>484</v>
      </c>
      <c r="C27" t="str">
        <f>_xlfn.XLOOKUP(B27,'21Codebook'!J:J,'21Codebook'!K:K)</f>
        <v>Adjust gross income (AGI) [8]</v>
      </c>
      <c r="E27" t="str">
        <f>IF(_xlfn.XLOOKUP(B27, '20Codebook'!I:I,'20Codebook'!J:J)&lt;&gt;C27, _xlfn.XLOOKUP(B27, '20Codebook'!I:I,'20Codebook'!J:J),"")</f>
        <v/>
      </c>
    </row>
    <row r="28" spans="1:5" x14ac:dyDescent="0.2">
      <c r="A28">
        <v>2021</v>
      </c>
      <c r="B28" t="s">
        <v>485</v>
      </c>
      <c r="C28" t="str">
        <f>_xlfn.XLOOKUP(B28,'21Codebook'!J:J,'21Codebook'!K:K)</f>
        <v>Number of returns with total income</v>
      </c>
      <c r="E28" t="str">
        <f>IF(_xlfn.XLOOKUP(B28, '20Codebook'!I:I,'20Codebook'!J:J)&lt;&gt;C28, _xlfn.XLOOKUP(B28, '20Codebook'!I:I,'20Codebook'!J:J),"")</f>
        <v/>
      </c>
    </row>
    <row r="29" spans="1:5" x14ac:dyDescent="0.2">
      <c r="A29">
        <v>2021</v>
      </c>
      <c r="B29" t="s">
        <v>486</v>
      </c>
      <c r="C29" t="str">
        <f>_xlfn.XLOOKUP(B29,'21Codebook'!J:J,'21Codebook'!K:K)</f>
        <v>Total income amount</v>
      </c>
      <c r="E29" t="str">
        <f>IF(_xlfn.XLOOKUP(B29, '20Codebook'!I:I,'20Codebook'!J:J)&lt;&gt;C29, _xlfn.XLOOKUP(B29, '20Codebook'!I:I,'20Codebook'!J:J),"")</f>
        <v/>
      </c>
    </row>
    <row r="30" spans="1:5" x14ac:dyDescent="0.2">
      <c r="A30">
        <v>2021</v>
      </c>
      <c r="B30" t="s">
        <v>487</v>
      </c>
      <c r="C30" t="str">
        <f>_xlfn.XLOOKUP(B30,'21Codebook'!J:J,'21Codebook'!K:K)</f>
        <v>Number of returns with salaries and wages</v>
      </c>
      <c r="E30" t="str">
        <f>IF(_xlfn.XLOOKUP(B30, '20Codebook'!I:I,'20Codebook'!J:J)&lt;&gt;C30, _xlfn.XLOOKUP(B30, '20Codebook'!I:I,'20Codebook'!J:J),"")</f>
        <v/>
      </c>
    </row>
    <row r="31" spans="1:5" x14ac:dyDescent="0.2">
      <c r="A31">
        <v>2021</v>
      </c>
      <c r="B31" t="s">
        <v>488</v>
      </c>
      <c r="C31" t="str">
        <f>_xlfn.XLOOKUP(B31,'21Codebook'!J:J,'21Codebook'!K:K)</f>
        <v>Salaries and wages amount</v>
      </c>
      <c r="E31" t="str">
        <f>IF(_xlfn.XLOOKUP(B31, '20Codebook'!I:I,'20Codebook'!J:J)&lt;&gt;C31, _xlfn.XLOOKUP(B31, '20Codebook'!I:I,'20Codebook'!J:J),"")</f>
        <v/>
      </c>
    </row>
    <row r="32" spans="1:5" x14ac:dyDescent="0.2">
      <c r="A32">
        <v>2021</v>
      </c>
      <c r="B32" t="s">
        <v>489</v>
      </c>
      <c r="C32" t="str">
        <f>_xlfn.XLOOKUP(B32,'21Codebook'!J:J,'21Codebook'!K:K)</f>
        <v>Number of returns with taxable interest</v>
      </c>
      <c r="E32" t="str">
        <f>IF(_xlfn.XLOOKUP(B32, '20Codebook'!I:I,'20Codebook'!J:J)&lt;&gt;C32, _xlfn.XLOOKUP(B32, '20Codebook'!I:I,'20Codebook'!J:J),"")</f>
        <v/>
      </c>
    </row>
    <row r="33" spans="1:5" x14ac:dyDescent="0.2">
      <c r="A33">
        <v>2021</v>
      </c>
      <c r="B33" t="s">
        <v>490</v>
      </c>
      <c r="C33" t="str">
        <f>_xlfn.XLOOKUP(B33,'21Codebook'!J:J,'21Codebook'!K:K)</f>
        <v>Taxable interest amount</v>
      </c>
      <c r="E33" t="str">
        <f>IF(_xlfn.XLOOKUP(B33, '20Codebook'!I:I,'20Codebook'!J:J)&lt;&gt;C33, _xlfn.XLOOKUP(B33, '20Codebook'!I:I,'20Codebook'!J:J),"")</f>
        <v/>
      </c>
    </row>
    <row r="34" spans="1:5" x14ac:dyDescent="0.2">
      <c r="A34">
        <v>2021</v>
      </c>
      <c r="B34" t="s">
        <v>491</v>
      </c>
      <c r="C34" t="str">
        <f>_xlfn.XLOOKUP(B34,'21Codebook'!J:J,'21Codebook'!K:K)</f>
        <v xml:space="preserve">Number of returns with ordinary dividends </v>
      </c>
      <c r="E34" t="str">
        <f>IF(_xlfn.XLOOKUP(B34, '20Codebook'!I:I,'20Codebook'!J:J)&lt;&gt;C34, _xlfn.XLOOKUP(B34, '20Codebook'!I:I,'20Codebook'!J:J),"")</f>
        <v/>
      </c>
    </row>
    <row r="35" spans="1:5" x14ac:dyDescent="0.2">
      <c r="A35">
        <v>2021</v>
      </c>
      <c r="B35" t="s">
        <v>492</v>
      </c>
      <c r="C35" t="str">
        <f>_xlfn.XLOOKUP(B35,'21Codebook'!J:J,'21Codebook'!K:K)</f>
        <v>Ordinary dividends amount</v>
      </c>
      <c r="E35" t="str">
        <f>IF(_xlfn.XLOOKUP(B35, '20Codebook'!I:I,'20Codebook'!J:J)&lt;&gt;C35, _xlfn.XLOOKUP(B35, '20Codebook'!I:I,'20Codebook'!J:J),"")</f>
        <v/>
      </c>
    </row>
    <row r="36" spans="1:5" x14ac:dyDescent="0.2">
      <c r="A36">
        <v>2021</v>
      </c>
      <c r="B36" t="s">
        <v>493</v>
      </c>
      <c r="C36" t="str">
        <f>_xlfn.XLOOKUP(B36,'21Codebook'!J:J,'21Codebook'!K:K)</f>
        <v>Number of returns with qualified dividends</v>
      </c>
      <c r="E36" t="str">
        <f>IF(_xlfn.XLOOKUP(B36, '20Codebook'!I:I,'20Codebook'!J:J)&lt;&gt;C36, _xlfn.XLOOKUP(B36, '20Codebook'!I:I,'20Codebook'!J:J),"")</f>
        <v/>
      </c>
    </row>
    <row r="37" spans="1:5" x14ac:dyDescent="0.2">
      <c r="A37">
        <v>2021</v>
      </c>
      <c r="B37" t="s">
        <v>494</v>
      </c>
      <c r="C37" t="str">
        <f>_xlfn.XLOOKUP(B37,'21Codebook'!J:J,'21Codebook'!K:K)</f>
        <v>Qualified dividends amount [9]</v>
      </c>
      <c r="E37" t="str">
        <f>IF(_xlfn.XLOOKUP(B37, '20Codebook'!I:I,'20Codebook'!J:J)&lt;&gt;C37, _xlfn.XLOOKUP(B37, '20Codebook'!I:I,'20Codebook'!J:J),"")</f>
        <v/>
      </c>
    </row>
    <row r="38" spans="1:5" x14ac:dyDescent="0.2">
      <c r="A38">
        <v>2021</v>
      </c>
      <c r="B38" t="s">
        <v>495</v>
      </c>
      <c r="C38" t="str">
        <f>_xlfn.XLOOKUP(B38,'21Codebook'!J:J,'21Codebook'!K:K)</f>
        <v>Number of returns with state and local income tax refunds</v>
      </c>
      <c r="E38" t="str">
        <f>IF(_xlfn.XLOOKUP(B38, '20Codebook'!I:I,'20Codebook'!J:J)&lt;&gt;C38, _xlfn.XLOOKUP(B38, '20Codebook'!I:I,'20Codebook'!J:J),"")</f>
        <v/>
      </c>
    </row>
    <row r="39" spans="1:5" x14ac:dyDescent="0.2">
      <c r="A39">
        <v>2021</v>
      </c>
      <c r="B39" t="s">
        <v>496</v>
      </c>
      <c r="C39" t="str">
        <f>_xlfn.XLOOKUP(B39,'21Codebook'!J:J,'21Codebook'!K:K)</f>
        <v>State and local income tax refunds amount</v>
      </c>
      <c r="E39" t="str">
        <f>IF(_xlfn.XLOOKUP(B39, '20Codebook'!I:I,'20Codebook'!J:J)&lt;&gt;C39, _xlfn.XLOOKUP(B39, '20Codebook'!I:I,'20Codebook'!J:J),"")</f>
        <v/>
      </c>
    </row>
    <row r="40" spans="1:5" x14ac:dyDescent="0.2">
      <c r="A40">
        <v>2021</v>
      </c>
      <c r="B40" t="s">
        <v>497</v>
      </c>
      <c r="C40" t="str">
        <f>_xlfn.XLOOKUP(B40,'21Codebook'!J:J,'21Codebook'!K:K)</f>
        <v>Number of returns with business or professional net income (less loss)</v>
      </c>
      <c r="E40" t="str">
        <f>IF(_xlfn.XLOOKUP(B40, '20Codebook'!I:I,'20Codebook'!J:J)&lt;&gt;C40, _xlfn.XLOOKUP(B40, '20Codebook'!I:I,'20Codebook'!J:J),"")</f>
        <v/>
      </c>
    </row>
    <row r="41" spans="1:5" x14ac:dyDescent="0.2">
      <c r="A41">
        <v>2021</v>
      </c>
      <c r="B41" t="s">
        <v>498</v>
      </c>
      <c r="C41" t="str">
        <f>_xlfn.XLOOKUP(B41,'21Codebook'!J:J,'21Codebook'!K:K)</f>
        <v>Business or professional net income (less loss) amount</v>
      </c>
      <c r="E41" t="str">
        <f>IF(_xlfn.XLOOKUP(B41, '20Codebook'!I:I,'20Codebook'!J:J)&lt;&gt;C41, _xlfn.XLOOKUP(B41, '20Codebook'!I:I,'20Codebook'!J:J),"")</f>
        <v/>
      </c>
    </row>
    <row r="42" spans="1:5" x14ac:dyDescent="0.2">
      <c r="A42">
        <v>2021</v>
      </c>
      <c r="B42" t="s">
        <v>499</v>
      </c>
      <c r="C42" t="str">
        <f>_xlfn.XLOOKUP(B42,'21Codebook'!J:J,'21Codebook'!K:K)</f>
        <v>Number of returns with net capital gain (less loss)</v>
      </c>
      <c r="E42" t="str">
        <f>IF(_xlfn.XLOOKUP(B42, '20Codebook'!I:I,'20Codebook'!J:J)&lt;&gt;C42, _xlfn.XLOOKUP(B42, '20Codebook'!I:I,'20Codebook'!J:J),"")</f>
        <v/>
      </c>
    </row>
    <row r="43" spans="1:5" x14ac:dyDescent="0.2">
      <c r="A43">
        <v>2021</v>
      </c>
      <c r="B43" t="s">
        <v>500</v>
      </c>
      <c r="C43" t="str">
        <f>_xlfn.XLOOKUP(B43,'21Codebook'!J:J,'21Codebook'!K:K)</f>
        <v>Net capital gain (less loss) amount</v>
      </c>
      <c r="E43" t="str">
        <f>IF(_xlfn.XLOOKUP(B43, '20Codebook'!I:I,'20Codebook'!J:J)&lt;&gt;C43, _xlfn.XLOOKUP(B43, '20Codebook'!I:I,'20Codebook'!J:J),"")</f>
        <v/>
      </c>
    </row>
    <row r="44" spans="1:5" x14ac:dyDescent="0.2">
      <c r="A44">
        <v>2021</v>
      </c>
      <c r="B44" t="s">
        <v>501</v>
      </c>
      <c r="C44" t="str">
        <f>_xlfn.XLOOKUP(B44,'21Codebook'!J:J,'21Codebook'!K:K)</f>
        <v>Number of returns with taxable individual retirement arrangements distributions</v>
      </c>
      <c r="E44" t="str">
        <f>IF(_xlfn.XLOOKUP(B44, '20Codebook'!I:I,'20Codebook'!J:J)&lt;&gt;C44, _xlfn.XLOOKUP(B44, '20Codebook'!I:I,'20Codebook'!J:J),"")</f>
        <v/>
      </c>
    </row>
    <row r="45" spans="1:5" x14ac:dyDescent="0.2">
      <c r="A45">
        <v>2021</v>
      </c>
      <c r="B45" t="s">
        <v>502</v>
      </c>
      <c r="C45" t="str">
        <f>_xlfn.XLOOKUP(B45,'21Codebook'!J:J,'21Codebook'!K:K)</f>
        <v>Taxable individual retirement arrangements distributions amount</v>
      </c>
      <c r="E45" t="str">
        <f>IF(_xlfn.XLOOKUP(B45, '20Codebook'!I:I,'20Codebook'!J:J)&lt;&gt;C45, _xlfn.XLOOKUP(B45, '20Codebook'!I:I,'20Codebook'!J:J),"")</f>
        <v/>
      </c>
    </row>
    <row r="46" spans="1:5" x14ac:dyDescent="0.2">
      <c r="A46">
        <v>2021</v>
      </c>
      <c r="B46" t="s">
        <v>503</v>
      </c>
      <c r="C46" t="str">
        <f>_xlfn.XLOOKUP(B46,'21Codebook'!J:J,'21Codebook'!K:K)</f>
        <v>Number of returns with taxable pensions and annuities</v>
      </c>
      <c r="E46" t="str">
        <f>IF(_xlfn.XLOOKUP(B46, '20Codebook'!I:I,'20Codebook'!J:J)&lt;&gt;C46, _xlfn.XLOOKUP(B46, '20Codebook'!I:I,'20Codebook'!J:J),"")</f>
        <v/>
      </c>
    </row>
    <row r="47" spans="1:5" x14ac:dyDescent="0.2">
      <c r="A47">
        <v>2021</v>
      </c>
      <c r="B47" t="s">
        <v>504</v>
      </c>
      <c r="C47" t="str">
        <f>_xlfn.XLOOKUP(B47,'21Codebook'!J:J,'21Codebook'!K:K)</f>
        <v>Taxable pensions and annuities amount</v>
      </c>
      <c r="E47" t="str">
        <f>IF(_xlfn.XLOOKUP(B47, '20Codebook'!I:I,'20Codebook'!J:J)&lt;&gt;C47, _xlfn.XLOOKUP(B47, '20Codebook'!I:I,'20Codebook'!J:J),"")</f>
        <v/>
      </c>
    </row>
    <row r="48" spans="1:5" x14ac:dyDescent="0.2">
      <c r="A48">
        <v>2021</v>
      </c>
      <c r="B48" t="s">
        <v>505</v>
      </c>
      <c r="C48" t="str">
        <f>_xlfn.XLOOKUP(B48,'21Codebook'!J:J,'21Codebook'!K:K)</f>
        <v>Number of farm returns</v>
      </c>
      <c r="E48" t="str">
        <f>IF(_xlfn.XLOOKUP(B48, '20Codebook'!I:I,'20Codebook'!J:J)&lt;&gt;C48, _xlfn.XLOOKUP(B48, '20Codebook'!I:I,'20Codebook'!J:J),"")</f>
        <v/>
      </c>
    </row>
    <row r="49" spans="1:5" x14ac:dyDescent="0.2">
      <c r="A49">
        <v>2021</v>
      </c>
      <c r="B49" t="s">
        <v>506</v>
      </c>
      <c r="C49" t="str">
        <f>_xlfn.XLOOKUP(B49,'21Codebook'!J:J,'21Codebook'!K:K)</f>
        <v>Number of returns with unemployment compensation</v>
      </c>
      <c r="E49" t="str">
        <f>IF(_xlfn.XLOOKUP(B49, '20Codebook'!I:I,'20Codebook'!J:J)&lt;&gt;C49, _xlfn.XLOOKUP(B49, '20Codebook'!I:I,'20Codebook'!J:J),"")</f>
        <v/>
      </c>
    </row>
    <row r="50" spans="1:5" x14ac:dyDescent="0.2">
      <c r="A50">
        <v>2021</v>
      </c>
      <c r="B50" t="s">
        <v>507</v>
      </c>
      <c r="C50" t="str">
        <f>_xlfn.XLOOKUP(B50,'21Codebook'!J:J,'21Codebook'!K:K)</f>
        <v>Unemployment compensation amount [10]</v>
      </c>
      <c r="E50" t="str">
        <f>IF(_xlfn.XLOOKUP(B50, '20Codebook'!I:I,'20Codebook'!J:J)&lt;&gt;C50, _xlfn.XLOOKUP(B50, '20Codebook'!I:I,'20Codebook'!J:J),"")</f>
        <v/>
      </c>
    </row>
    <row r="51" spans="1:5" x14ac:dyDescent="0.2">
      <c r="A51">
        <v>2021</v>
      </c>
      <c r="B51" t="s">
        <v>508</v>
      </c>
      <c r="C51" t="str">
        <f>_xlfn.XLOOKUP(B51,'21Codebook'!J:J,'21Codebook'!K:K)</f>
        <v>Number of returns with taxable Social Security benefits</v>
      </c>
      <c r="E51" t="str">
        <f>IF(_xlfn.XLOOKUP(B51, '20Codebook'!I:I,'20Codebook'!J:J)&lt;&gt;C51, _xlfn.XLOOKUP(B51, '20Codebook'!I:I,'20Codebook'!J:J),"")</f>
        <v/>
      </c>
    </row>
    <row r="52" spans="1:5" x14ac:dyDescent="0.2">
      <c r="A52">
        <v>2021</v>
      </c>
      <c r="B52" t="s">
        <v>509</v>
      </c>
      <c r="C52" t="str">
        <f>_xlfn.XLOOKUP(B52,'21Codebook'!J:J,'21Codebook'!K:K)</f>
        <v>Taxable Social Security benefits amount</v>
      </c>
      <c r="E52" t="str">
        <f>IF(_xlfn.XLOOKUP(B52, '20Codebook'!I:I,'20Codebook'!J:J)&lt;&gt;C52, _xlfn.XLOOKUP(B52, '20Codebook'!I:I,'20Codebook'!J:J),"")</f>
        <v/>
      </c>
    </row>
    <row r="53" spans="1:5" x14ac:dyDescent="0.2">
      <c r="A53">
        <v>2021</v>
      </c>
      <c r="B53" t="s">
        <v>510</v>
      </c>
      <c r="C53" t="str">
        <f>_xlfn.XLOOKUP(B53,'21Codebook'!J:J,'21Codebook'!K:K)</f>
        <v>Number of returns with partnership/S-corp net income (less loss)</v>
      </c>
      <c r="E53" t="str">
        <f>IF(_xlfn.XLOOKUP(B53, '20Codebook'!I:I,'20Codebook'!J:J)&lt;&gt;C53, _xlfn.XLOOKUP(B53, '20Codebook'!I:I,'20Codebook'!J:J),"")</f>
        <v/>
      </c>
    </row>
    <row r="54" spans="1:5" x14ac:dyDescent="0.2">
      <c r="A54">
        <v>2021</v>
      </c>
      <c r="B54" t="s">
        <v>511</v>
      </c>
      <c r="C54" t="str">
        <f>_xlfn.XLOOKUP(B54,'21Codebook'!J:J,'21Codebook'!K:K)</f>
        <v>Partnership/S-corp net income (less loss) amount</v>
      </c>
      <c r="E54" t="str">
        <f>IF(_xlfn.XLOOKUP(B54, '20Codebook'!I:I,'20Codebook'!J:J)&lt;&gt;C54, _xlfn.XLOOKUP(B54, '20Codebook'!I:I,'20Codebook'!J:J),"")</f>
        <v/>
      </c>
    </row>
    <row r="55" spans="1:5" x14ac:dyDescent="0.2">
      <c r="A55">
        <v>2021</v>
      </c>
      <c r="B55" t="s">
        <v>512</v>
      </c>
      <c r="C55" t="str">
        <f>_xlfn.XLOOKUP(B55,'21Codebook'!J:J,'21Codebook'!K:K)</f>
        <v>Number of returns with total statutory adjustments</v>
      </c>
      <c r="E55" t="str">
        <f>IF(_xlfn.XLOOKUP(B55, '20Codebook'!I:I,'20Codebook'!J:J)&lt;&gt;C55, _xlfn.XLOOKUP(B55, '20Codebook'!I:I,'20Codebook'!J:J),"")</f>
        <v/>
      </c>
    </row>
    <row r="56" spans="1:5" x14ac:dyDescent="0.2">
      <c r="A56">
        <v>2021</v>
      </c>
      <c r="B56" t="s">
        <v>513</v>
      </c>
      <c r="C56" t="str">
        <f>_xlfn.XLOOKUP(B56,'21Codebook'!J:J,'21Codebook'!K:K)</f>
        <v>Total statutory adjustments amount</v>
      </c>
      <c r="E56" t="str">
        <f>IF(_xlfn.XLOOKUP(B56, '20Codebook'!I:I,'20Codebook'!J:J)&lt;&gt;C56, _xlfn.XLOOKUP(B56, '20Codebook'!I:I,'20Codebook'!J:J),"")</f>
        <v/>
      </c>
    </row>
    <row r="57" spans="1:5" x14ac:dyDescent="0.2">
      <c r="A57">
        <v>2021</v>
      </c>
      <c r="B57" t="s">
        <v>514</v>
      </c>
      <c r="C57" t="str">
        <f>_xlfn.XLOOKUP(B57,'21Codebook'!J:J,'21Codebook'!K:K)</f>
        <v>Number of returns with educator expenses</v>
      </c>
      <c r="E57" t="str">
        <f>IF(_xlfn.XLOOKUP(B57, '20Codebook'!I:I,'20Codebook'!J:J)&lt;&gt;C57, _xlfn.XLOOKUP(B57, '20Codebook'!I:I,'20Codebook'!J:J),"")</f>
        <v/>
      </c>
    </row>
    <row r="58" spans="1:5" x14ac:dyDescent="0.2">
      <c r="A58">
        <v>2021</v>
      </c>
      <c r="B58" t="s">
        <v>515</v>
      </c>
      <c r="C58" t="str">
        <f>_xlfn.XLOOKUP(B58,'21Codebook'!J:J,'21Codebook'!K:K)</f>
        <v>Educator expenses amount</v>
      </c>
      <c r="E58" t="str">
        <f>IF(_xlfn.XLOOKUP(B58, '20Codebook'!I:I,'20Codebook'!J:J)&lt;&gt;C58, _xlfn.XLOOKUP(B58, '20Codebook'!I:I,'20Codebook'!J:J),"")</f>
        <v/>
      </c>
    </row>
    <row r="59" spans="1:5" x14ac:dyDescent="0.2">
      <c r="A59">
        <v>2021</v>
      </c>
      <c r="B59" t="s">
        <v>516</v>
      </c>
      <c r="C59" t="str">
        <f>_xlfn.XLOOKUP(B59,'21Codebook'!J:J,'21Codebook'!K:K)</f>
        <v>Number of returns with Self-employed (Keogh) retirement plans</v>
      </c>
      <c r="E59" t="str">
        <f>IF(_xlfn.XLOOKUP(B59, '20Codebook'!I:I,'20Codebook'!J:J)&lt;&gt;C59, _xlfn.XLOOKUP(B59, '20Codebook'!I:I,'20Codebook'!J:J),"")</f>
        <v/>
      </c>
    </row>
    <row r="60" spans="1:5" x14ac:dyDescent="0.2">
      <c r="A60">
        <v>2021</v>
      </c>
      <c r="B60" t="s">
        <v>517</v>
      </c>
      <c r="C60" t="str">
        <f>_xlfn.XLOOKUP(B60,'21Codebook'!J:J,'21Codebook'!K:K)</f>
        <v>Self-employed (Keogh) retirement plans amount</v>
      </c>
      <c r="E60" t="str">
        <f>IF(_xlfn.XLOOKUP(B60, '20Codebook'!I:I,'20Codebook'!J:J)&lt;&gt;C60, _xlfn.XLOOKUP(B60, '20Codebook'!I:I,'20Codebook'!J:J),"")</f>
        <v/>
      </c>
    </row>
    <row r="61" spans="1:5" x14ac:dyDescent="0.2">
      <c r="A61">
        <v>2021</v>
      </c>
      <c r="B61" t="s">
        <v>518</v>
      </c>
      <c r="C61" t="str">
        <f>_xlfn.XLOOKUP(B61,'21Codebook'!J:J,'21Codebook'!K:K)</f>
        <v>Number of returns with Self-employed health insurance deduction</v>
      </c>
      <c r="E61" t="str">
        <f>IF(_xlfn.XLOOKUP(B61, '20Codebook'!I:I,'20Codebook'!J:J)&lt;&gt;C61, _xlfn.XLOOKUP(B61, '20Codebook'!I:I,'20Codebook'!J:J),"")</f>
        <v/>
      </c>
    </row>
    <row r="62" spans="1:5" x14ac:dyDescent="0.2">
      <c r="A62">
        <v>2021</v>
      </c>
      <c r="B62" t="s">
        <v>519</v>
      </c>
      <c r="C62" t="str">
        <f>_xlfn.XLOOKUP(B62,'21Codebook'!J:J,'21Codebook'!K:K)</f>
        <v>Self-employed health insurance deduction amount</v>
      </c>
      <c r="E62" t="str">
        <f>IF(_xlfn.XLOOKUP(B62, '20Codebook'!I:I,'20Codebook'!J:J)&lt;&gt;C62, _xlfn.XLOOKUP(B62, '20Codebook'!I:I,'20Codebook'!J:J),"")</f>
        <v/>
      </c>
    </row>
    <row r="63" spans="1:5" x14ac:dyDescent="0.2">
      <c r="A63">
        <v>2021</v>
      </c>
      <c r="B63" t="s">
        <v>520</v>
      </c>
      <c r="C63" t="str">
        <f>_xlfn.XLOOKUP(B63,'21Codebook'!J:J,'21Codebook'!K:K)</f>
        <v>Number of returns with Individual retirement arrangement payments</v>
      </c>
      <c r="E63" t="str">
        <f>IF(_xlfn.XLOOKUP(B63, '20Codebook'!I:I,'20Codebook'!J:J)&lt;&gt;C63, _xlfn.XLOOKUP(B63, '20Codebook'!I:I,'20Codebook'!J:J),"")</f>
        <v/>
      </c>
    </row>
    <row r="64" spans="1:5" x14ac:dyDescent="0.2">
      <c r="A64">
        <v>2021</v>
      </c>
      <c r="B64" t="s">
        <v>521</v>
      </c>
      <c r="C64" t="str">
        <f>_xlfn.XLOOKUP(B64,'21Codebook'!J:J,'21Codebook'!K:K)</f>
        <v>Individual retirement arrangement payments amount</v>
      </c>
      <c r="E64" t="str">
        <f>IF(_xlfn.XLOOKUP(B64, '20Codebook'!I:I,'20Codebook'!J:J)&lt;&gt;C64, _xlfn.XLOOKUP(B64, '20Codebook'!I:I,'20Codebook'!J:J),"")</f>
        <v/>
      </c>
    </row>
    <row r="65" spans="1:5" x14ac:dyDescent="0.2">
      <c r="A65">
        <v>2021</v>
      </c>
      <c r="B65" t="s">
        <v>522</v>
      </c>
      <c r="C65" t="str">
        <f>_xlfn.XLOOKUP(B65,'21Codebook'!J:J,'21Codebook'!K:K)</f>
        <v>Number of returns with student loan interest deduction</v>
      </c>
      <c r="E65" t="str">
        <f>IF(_xlfn.XLOOKUP(B65, '20Codebook'!I:I,'20Codebook'!J:J)&lt;&gt;C65, _xlfn.XLOOKUP(B65, '20Codebook'!I:I,'20Codebook'!J:J),"")</f>
        <v/>
      </c>
    </row>
    <row r="66" spans="1:5" x14ac:dyDescent="0.2">
      <c r="A66">
        <v>2021</v>
      </c>
      <c r="B66" t="s">
        <v>523</v>
      </c>
      <c r="C66" t="str">
        <f>_xlfn.XLOOKUP(B66,'21Codebook'!J:J,'21Codebook'!K:K)</f>
        <v>Student loan interest deduction amount</v>
      </c>
      <c r="E66" t="str">
        <f>IF(_xlfn.XLOOKUP(B66, '20Codebook'!I:I,'20Codebook'!J:J)&lt;&gt;C66, _xlfn.XLOOKUP(B66, '20Codebook'!I:I,'20Codebook'!J:J),"")</f>
        <v/>
      </c>
    </row>
    <row r="67" spans="1:5" x14ac:dyDescent="0.2">
      <c r="A67">
        <v>2021</v>
      </c>
      <c r="B67" t="s">
        <v>524</v>
      </c>
      <c r="C67" t="str">
        <f>_xlfn.XLOOKUP(B67,'21Codebook'!J:J,'21Codebook'!K:K)</f>
        <v>Number of returns with charitable contributions if took standard deduction</v>
      </c>
      <c r="E67" t="str">
        <f>IF(_xlfn.XLOOKUP(B67, '20Codebook'!I:I,'20Codebook'!J:J)&lt;&gt;C67, _xlfn.XLOOKUP(B67, '20Codebook'!I:I,'20Codebook'!J:J),"")</f>
        <v/>
      </c>
    </row>
    <row r="68" spans="1:5" x14ac:dyDescent="0.2">
      <c r="A68">
        <v>2021</v>
      </c>
      <c r="B68" t="s">
        <v>525</v>
      </c>
      <c r="C68" t="str">
        <f>_xlfn.XLOOKUP(B68,'21Codebook'!J:J,'21Codebook'!K:K)</f>
        <v>Charitable contributions if took standard deduction</v>
      </c>
      <c r="E68" t="str">
        <f>IF(_xlfn.XLOOKUP(B68, '20Codebook'!I:I,'20Codebook'!J:J)&lt;&gt;C68, _xlfn.XLOOKUP(B68, '20Codebook'!I:I,'20Codebook'!J:J),"")</f>
        <v/>
      </c>
    </row>
    <row r="69" spans="1:5" x14ac:dyDescent="0.2">
      <c r="A69">
        <v>2021</v>
      </c>
      <c r="B69" t="s">
        <v>526</v>
      </c>
      <c r="C69" t="str">
        <f>_xlfn.XLOOKUP(B69,'21Codebook'!J:J,'21Codebook'!K:K)</f>
        <v>Number of returns with total standard deduction</v>
      </c>
      <c r="E69" t="str">
        <f>IF(_xlfn.XLOOKUP(B69, '20Codebook'!I:I,'20Codebook'!J:J)&lt;&gt;C69, _xlfn.XLOOKUP(B69, '20Codebook'!I:I,'20Codebook'!J:J),"")</f>
        <v/>
      </c>
    </row>
    <row r="70" spans="1:5" x14ac:dyDescent="0.2">
      <c r="A70">
        <v>2021</v>
      </c>
      <c r="B70" t="s">
        <v>527</v>
      </c>
      <c r="C70" t="str">
        <f>_xlfn.XLOOKUP(B70,'21Codebook'!J:J,'21Codebook'!K:K)</f>
        <v>Total standard deduction amount</v>
      </c>
      <c r="E70" t="str">
        <f>IF(_xlfn.XLOOKUP(B70, '20Codebook'!I:I,'20Codebook'!J:J)&lt;&gt;C70, _xlfn.XLOOKUP(B70, '20Codebook'!I:I,'20Codebook'!J:J),"")</f>
        <v/>
      </c>
    </row>
    <row r="71" spans="1:5" x14ac:dyDescent="0.2">
      <c r="A71">
        <v>2021</v>
      </c>
      <c r="B71" t="s">
        <v>528</v>
      </c>
      <c r="C71" t="str">
        <f>_xlfn.XLOOKUP(B71,'21Codebook'!J:J,'21Codebook'!K:K)</f>
        <v>Number of returns with basic standard deduction</v>
      </c>
      <c r="E71" t="str">
        <f>IF(_xlfn.XLOOKUP(B71, '20Codebook'!I:I,'20Codebook'!J:J)&lt;&gt;C71, _xlfn.XLOOKUP(B71, '20Codebook'!I:I,'20Codebook'!J:J),"")</f>
        <v/>
      </c>
    </row>
    <row r="72" spans="1:5" x14ac:dyDescent="0.2">
      <c r="A72">
        <v>2021</v>
      </c>
      <c r="B72" t="s">
        <v>529</v>
      </c>
      <c r="C72" t="str">
        <f>_xlfn.XLOOKUP(B72,'21Codebook'!J:J,'21Codebook'!K:K)</f>
        <v>Basic standard deduction amount</v>
      </c>
      <c r="E72" t="str">
        <f>IF(_xlfn.XLOOKUP(B72, '20Codebook'!I:I,'20Codebook'!J:J)&lt;&gt;C72, _xlfn.XLOOKUP(B72, '20Codebook'!I:I,'20Codebook'!J:J),"")</f>
        <v/>
      </c>
    </row>
    <row r="73" spans="1:5" x14ac:dyDescent="0.2">
      <c r="A73">
        <v>2021</v>
      </c>
      <c r="B73" t="s">
        <v>530</v>
      </c>
      <c r="C73" t="str">
        <f>_xlfn.XLOOKUP(B73,'21Codebook'!J:J,'21Codebook'!K:K)</f>
        <v>Number of returns with additional standard deduction</v>
      </c>
      <c r="E73" t="str">
        <f>IF(_xlfn.XLOOKUP(B73, '20Codebook'!I:I,'20Codebook'!J:J)&lt;&gt;C73, _xlfn.XLOOKUP(B73, '20Codebook'!I:I,'20Codebook'!J:J),"")</f>
        <v/>
      </c>
    </row>
    <row r="74" spans="1:5" x14ac:dyDescent="0.2">
      <c r="A74">
        <v>2021</v>
      </c>
      <c r="B74" t="s">
        <v>531</v>
      </c>
      <c r="C74" t="str">
        <f>_xlfn.XLOOKUP(B74,'21Codebook'!J:J,'21Codebook'!K:K)</f>
        <v>Additional standard deduction amount</v>
      </c>
      <c r="E74" t="str">
        <f>IF(_xlfn.XLOOKUP(B74, '20Codebook'!I:I,'20Codebook'!J:J)&lt;&gt;C74, _xlfn.XLOOKUP(B74, '20Codebook'!I:I,'20Codebook'!J:J),"")</f>
        <v/>
      </c>
    </row>
    <row r="75" spans="1:5" x14ac:dyDescent="0.2">
      <c r="A75">
        <v>2021</v>
      </c>
      <c r="B75" t="s">
        <v>532</v>
      </c>
      <c r="C75" t="str">
        <f>_xlfn.XLOOKUP(B75,'21Codebook'!J:J,'21Codebook'!K:K)</f>
        <v>Number of returns with itemized deductions</v>
      </c>
      <c r="E75" t="str">
        <f>IF(_xlfn.XLOOKUP(B75, '20Codebook'!I:I,'20Codebook'!J:J)&lt;&gt;C75, _xlfn.XLOOKUP(B75, '20Codebook'!I:I,'20Codebook'!J:J),"")</f>
        <v/>
      </c>
    </row>
    <row r="76" spans="1:5" x14ac:dyDescent="0.2">
      <c r="A76">
        <v>2021</v>
      </c>
      <c r="B76" t="s">
        <v>533</v>
      </c>
      <c r="C76" t="str">
        <f>_xlfn.XLOOKUP(B76,'21Codebook'!J:J,'21Codebook'!K:K)</f>
        <v>Total itemized deductions amount</v>
      </c>
      <c r="E76" t="str">
        <f>IF(_xlfn.XLOOKUP(B76, '20Codebook'!I:I,'20Codebook'!J:J)&lt;&gt;C76, _xlfn.XLOOKUP(B76, '20Codebook'!I:I,'20Codebook'!J:J),"")</f>
        <v/>
      </c>
    </row>
    <row r="77" spans="1:5" x14ac:dyDescent="0.2">
      <c r="A77">
        <v>2021</v>
      </c>
      <c r="B77" t="s">
        <v>534</v>
      </c>
      <c r="C77" t="str">
        <f>_xlfn.XLOOKUP(B77,'21Codebook'!J:J,'21Codebook'!K:K)</f>
        <v>Amount of AGI for itemized returns</v>
      </c>
      <c r="E77" t="str">
        <f>IF(_xlfn.XLOOKUP(B77, '20Codebook'!I:I,'20Codebook'!J:J)&lt;&gt;C77, _xlfn.XLOOKUP(B77, '20Codebook'!I:I,'20Codebook'!J:J),"")</f>
        <v/>
      </c>
    </row>
    <row r="78" spans="1:5" x14ac:dyDescent="0.2">
      <c r="A78">
        <v>2021</v>
      </c>
      <c r="B78" t="s">
        <v>535</v>
      </c>
      <c r="C78" t="str">
        <f>_xlfn.XLOOKUP(B78,'21Codebook'!J:J,'21Codebook'!K:K)</f>
        <v>Number of returns with Total medical and dental expense deduction</v>
      </c>
      <c r="E78" t="str">
        <f>IF(_xlfn.XLOOKUP(B78, '20Codebook'!I:I,'20Codebook'!J:J)&lt;&gt;C78, _xlfn.XLOOKUP(B78, '20Codebook'!I:I,'20Codebook'!J:J),"")</f>
        <v/>
      </c>
    </row>
    <row r="79" spans="1:5" x14ac:dyDescent="0.2">
      <c r="A79">
        <v>2021</v>
      </c>
      <c r="B79" t="s">
        <v>536</v>
      </c>
      <c r="C79" t="str">
        <f>_xlfn.XLOOKUP(B79,'21Codebook'!J:J,'21Codebook'!K:K)</f>
        <v>Total medical and dental expense deduction amount</v>
      </c>
      <c r="E79" t="str">
        <f>IF(_xlfn.XLOOKUP(B79, '20Codebook'!I:I,'20Codebook'!J:J)&lt;&gt;C79, _xlfn.XLOOKUP(B79, '20Codebook'!I:I,'20Codebook'!J:J),"")</f>
        <v/>
      </c>
    </row>
    <row r="80" spans="1:5" x14ac:dyDescent="0.2">
      <c r="A80">
        <v>2021</v>
      </c>
      <c r="B80" t="s">
        <v>537</v>
      </c>
      <c r="C80" t="str">
        <f>_xlfn.XLOOKUP(B80,'21Codebook'!J:J,'21Codebook'!K:K)</f>
        <v>Number of returns with State and local income taxes</v>
      </c>
      <c r="E80" t="str">
        <f>IF(_xlfn.XLOOKUP(B80, '20Codebook'!I:I,'20Codebook'!J:J)&lt;&gt;C80, _xlfn.XLOOKUP(B80, '20Codebook'!I:I,'20Codebook'!J:J),"")</f>
        <v/>
      </c>
    </row>
    <row r="81" spans="1:5" x14ac:dyDescent="0.2">
      <c r="A81">
        <v>2021</v>
      </c>
      <c r="B81" t="s">
        <v>538</v>
      </c>
      <c r="C81" t="str">
        <f>_xlfn.XLOOKUP(B81,'21Codebook'!J:J,'21Codebook'!K:K)</f>
        <v>State and local income taxes amount</v>
      </c>
      <c r="E81" t="str">
        <f>IF(_xlfn.XLOOKUP(B81, '20Codebook'!I:I,'20Codebook'!J:J)&lt;&gt;C81, _xlfn.XLOOKUP(B81, '20Codebook'!I:I,'20Codebook'!J:J),"")</f>
        <v/>
      </c>
    </row>
    <row r="82" spans="1:5" x14ac:dyDescent="0.2">
      <c r="A82">
        <v>2021</v>
      </c>
      <c r="B82" t="s">
        <v>539</v>
      </c>
      <c r="C82" t="str">
        <f>_xlfn.XLOOKUP(B82,'21Codebook'!J:J,'21Codebook'!K:K)</f>
        <v>Number of returns with State and local general sales tax</v>
      </c>
      <c r="E82" t="str">
        <f>IF(_xlfn.XLOOKUP(B82, '20Codebook'!I:I,'20Codebook'!J:J)&lt;&gt;C82, _xlfn.XLOOKUP(B82, '20Codebook'!I:I,'20Codebook'!J:J),"")</f>
        <v/>
      </c>
    </row>
    <row r="83" spans="1:5" x14ac:dyDescent="0.2">
      <c r="A83">
        <v>2021</v>
      </c>
      <c r="B83" t="s">
        <v>540</v>
      </c>
      <c r="C83" t="str">
        <f>_xlfn.XLOOKUP(B83,'21Codebook'!J:J,'21Codebook'!K:K)</f>
        <v>State and local general sales tax amount</v>
      </c>
      <c r="E83" t="str">
        <f>IF(_xlfn.XLOOKUP(B83, '20Codebook'!I:I,'20Codebook'!J:J)&lt;&gt;C83, _xlfn.XLOOKUP(B83, '20Codebook'!I:I,'20Codebook'!J:J),"")</f>
        <v/>
      </c>
    </row>
    <row r="84" spans="1:5" x14ac:dyDescent="0.2">
      <c r="A84">
        <v>2021</v>
      </c>
      <c r="B84" t="s">
        <v>541</v>
      </c>
      <c r="C84" t="str">
        <f>_xlfn.XLOOKUP(B84,'21Codebook'!J:J,'21Codebook'!K:K)</f>
        <v>Number of returns with real estate taxes</v>
      </c>
      <c r="E84" t="str">
        <f>IF(_xlfn.XLOOKUP(B84, '20Codebook'!I:I,'20Codebook'!J:J)&lt;&gt;C84, _xlfn.XLOOKUP(B84, '20Codebook'!I:I,'20Codebook'!J:J),"")</f>
        <v/>
      </c>
    </row>
    <row r="85" spans="1:5" x14ac:dyDescent="0.2">
      <c r="A85">
        <v>2021</v>
      </c>
      <c r="B85" t="s">
        <v>542</v>
      </c>
      <c r="C85" t="str">
        <f>_xlfn.XLOOKUP(B85,'21Codebook'!J:J,'21Codebook'!K:K)</f>
        <v>Real estate taxes amount</v>
      </c>
      <c r="E85" t="str">
        <f>IF(_xlfn.XLOOKUP(B85, '20Codebook'!I:I,'20Codebook'!J:J)&lt;&gt;C85, _xlfn.XLOOKUP(B85, '20Codebook'!I:I,'20Codebook'!J:J),"")</f>
        <v/>
      </c>
    </row>
    <row r="86" spans="1:5" x14ac:dyDescent="0.2">
      <c r="A86">
        <v>2021</v>
      </c>
      <c r="B86" t="s">
        <v>543</v>
      </c>
      <c r="C86" t="str">
        <f>_xlfn.XLOOKUP(B86,'21Codebook'!J:J,'21Codebook'!K:K)</f>
        <v>Number of returns with Personal property taxes</v>
      </c>
      <c r="E86" t="str">
        <f>IF(_xlfn.XLOOKUP(B86, '20Codebook'!I:I,'20Codebook'!J:J)&lt;&gt;C86, _xlfn.XLOOKUP(B86, '20Codebook'!I:I,'20Codebook'!J:J),"")</f>
        <v/>
      </c>
    </row>
    <row r="87" spans="1:5" x14ac:dyDescent="0.2">
      <c r="A87">
        <v>2021</v>
      </c>
      <c r="B87" t="s">
        <v>544</v>
      </c>
      <c r="C87" t="str">
        <f>_xlfn.XLOOKUP(B87,'21Codebook'!J:J,'21Codebook'!K:K)</f>
        <v>Personal property taxes amount</v>
      </c>
      <c r="E87" t="str">
        <f>IF(_xlfn.XLOOKUP(B87, '20Codebook'!I:I,'20Codebook'!J:J)&lt;&gt;C87, _xlfn.XLOOKUP(B87, '20Codebook'!I:I,'20Codebook'!J:J),"")</f>
        <v/>
      </c>
    </row>
    <row r="88" spans="1:5" x14ac:dyDescent="0.2">
      <c r="A88">
        <v>2021</v>
      </c>
      <c r="B88" t="s">
        <v>545</v>
      </c>
      <c r="C88" t="str">
        <f>_xlfn.XLOOKUP(B88,'21Codebook'!J:J,'21Codebook'!K:K)</f>
        <v>Number of returns with Limited state and local taxes</v>
      </c>
      <c r="E88" t="str">
        <f>IF(_xlfn.XLOOKUP(B88, '20Codebook'!I:I,'20Codebook'!J:J)&lt;&gt;C88, _xlfn.XLOOKUP(B88, '20Codebook'!I:I,'20Codebook'!J:J),"")</f>
        <v/>
      </c>
    </row>
    <row r="89" spans="1:5" x14ac:dyDescent="0.2">
      <c r="A89">
        <v>2021</v>
      </c>
      <c r="B89" t="s">
        <v>546</v>
      </c>
      <c r="C89" t="str">
        <f>_xlfn.XLOOKUP(B89,'21Codebook'!J:J,'21Codebook'!K:K)</f>
        <v>Limited state and local taxes</v>
      </c>
      <c r="E89" t="str">
        <f>IF(_xlfn.XLOOKUP(B89, '20Codebook'!I:I,'20Codebook'!J:J)&lt;&gt;C89, _xlfn.XLOOKUP(B89, '20Codebook'!I:I,'20Codebook'!J:J),"")</f>
        <v/>
      </c>
    </row>
    <row r="90" spans="1:5" x14ac:dyDescent="0.2">
      <c r="A90">
        <v>2021</v>
      </c>
      <c r="B90" t="s">
        <v>547</v>
      </c>
      <c r="C90" t="str">
        <f>_xlfn.XLOOKUP(B90,'21Codebook'!J:J,'21Codebook'!K:K)</f>
        <v>Number of returns with Total taxes paid</v>
      </c>
      <c r="E90" t="str">
        <f>IF(_xlfn.XLOOKUP(B90, '20Codebook'!I:I,'20Codebook'!J:J)&lt;&gt;C90, _xlfn.XLOOKUP(B90, '20Codebook'!I:I,'20Codebook'!J:J),"")</f>
        <v/>
      </c>
    </row>
    <row r="91" spans="1:5" x14ac:dyDescent="0.2">
      <c r="A91">
        <v>2021</v>
      </c>
      <c r="B91" t="s">
        <v>548</v>
      </c>
      <c r="C91" t="str">
        <f>_xlfn.XLOOKUP(B91,'21Codebook'!J:J,'21Codebook'!K:K)</f>
        <v>Total taxes paid amount</v>
      </c>
      <c r="E91" t="str">
        <f>IF(_xlfn.XLOOKUP(B91, '20Codebook'!I:I,'20Codebook'!J:J)&lt;&gt;C91, _xlfn.XLOOKUP(B91, '20Codebook'!I:I,'20Codebook'!J:J),"")</f>
        <v/>
      </c>
    </row>
    <row r="92" spans="1:5" x14ac:dyDescent="0.2">
      <c r="A92">
        <v>2021</v>
      </c>
      <c r="B92" t="s">
        <v>549</v>
      </c>
      <c r="C92" t="str">
        <f>_xlfn.XLOOKUP(B92,'21Codebook'!J:J,'21Codebook'!K:K)</f>
        <v>Number of returns with Home mortgage interest paid</v>
      </c>
      <c r="E92" t="str">
        <f>IF(_xlfn.XLOOKUP(B92, '20Codebook'!I:I,'20Codebook'!J:J)&lt;&gt;C92, _xlfn.XLOOKUP(B92, '20Codebook'!I:I,'20Codebook'!J:J),"")</f>
        <v/>
      </c>
    </row>
    <row r="93" spans="1:5" x14ac:dyDescent="0.2">
      <c r="A93">
        <v>2021</v>
      </c>
      <c r="B93" t="s">
        <v>550</v>
      </c>
      <c r="C93" t="str">
        <f>_xlfn.XLOOKUP(B93,'21Codebook'!J:J,'21Codebook'!K:K)</f>
        <v>Home mortgage interest paid amount</v>
      </c>
      <c r="E93" t="str">
        <f>IF(_xlfn.XLOOKUP(B93, '20Codebook'!I:I,'20Codebook'!J:J)&lt;&gt;C93, _xlfn.XLOOKUP(B93, '20Codebook'!I:I,'20Codebook'!J:J),"")</f>
        <v/>
      </c>
    </row>
    <row r="94" spans="1:5" x14ac:dyDescent="0.2">
      <c r="A94">
        <v>2021</v>
      </c>
      <c r="B94" t="s">
        <v>551</v>
      </c>
      <c r="C94" t="str">
        <f>_xlfn.XLOOKUP(B94,'21Codebook'!J:J,'21Codebook'!K:K)</f>
        <v>Number of returns with Home mortgage from personal seller</v>
      </c>
      <c r="E94" t="str">
        <f>IF(_xlfn.XLOOKUP(B94, '20Codebook'!I:I,'20Codebook'!J:J)&lt;&gt;C94, _xlfn.XLOOKUP(B94, '20Codebook'!I:I,'20Codebook'!J:J),"")</f>
        <v/>
      </c>
    </row>
    <row r="95" spans="1:5" x14ac:dyDescent="0.2">
      <c r="A95">
        <v>2021</v>
      </c>
      <c r="B95" t="s">
        <v>552</v>
      </c>
      <c r="C95" t="str">
        <f>_xlfn.XLOOKUP(B95,'21Codebook'!J:J,'21Codebook'!K:K)</f>
        <v>Home mortgage from personal seller amount</v>
      </c>
      <c r="E95" t="str">
        <f>IF(_xlfn.XLOOKUP(B95, '20Codebook'!I:I,'20Codebook'!J:J)&lt;&gt;C95, _xlfn.XLOOKUP(B95, '20Codebook'!I:I,'20Codebook'!J:J),"")</f>
        <v/>
      </c>
    </row>
    <row r="96" spans="1:5" x14ac:dyDescent="0.2">
      <c r="A96">
        <v>2021</v>
      </c>
      <c r="B96" t="s">
        <v>553</v>
      </c>
      <c r="C96" t="str">
        <f>_xlfn.XLOOKUP(B96,'21Codebook'!J:J,'21Codebook'!K:K)</f>
        <v>Number of returns with Deductible points</v>
      </c>
      <c r="E96" t="str">
        <f>IF(_xlfn.XLOOKUP(B96, '20Codebook'!I:I,'20Codebook'!J:J)&lt;&gt;C96, _xlfn.XLOOKUP(B96, '20Codebook'!I:I,'20Codebook'!J:J),"")</f>
        <v/>
      </c>
    </row>
    <row r="97" spans="1:5" x14ac:dyDescent="0.2">
      <c r="A97">
        <v>2021</v>
      </c>
      <c r="B97" t="s">
        <v>554</v>
      </c>
      <c r="C97" t="str">
        <f>_xlfn.XLOOKUP(B97,'21Codebook'!J:J,'21Codebook'!K:K)</f>
        <v>Deductible points amount</v>
      </c>
      <c r="E97" t="str">
        <f>IF(_xlfn.XLOOKUP(B97, '20Codebook'!I:I,'20Codebook'!J:J)&lt;&gt;C97, _xlfn.XLOOKUP(B97, '20Codebook'!I:I,'20Codebook'!J:J),"")</f>
        <v/>
      </c>
    </row>
    <row r="98" spans="1:5" x14ac:dyDescent="0.2">
      <c r="A98">
        <v>2021</v>
      </c>
      <c r="B98" t="s">
        <v>555</v>
      </c>
      <c r="C98" t="str">
        <f>_xlfn.XLOOKUP(B98,'21Codebook'!J:J,'21Codebook'!K:K)</f>
        <v>Number of returns with Qualified mortgage insurance premiums</v>
      </c>
      <c r="E98" t="str">
        <f>IF(_xlfn.XLOOKUP(B98, '20Codebook'!I:I,'20Codebook'!J:J)&lt;&gt;C98, _xlfn.XLOOKUP(B98, '20Codebook'!I:I,'20Codebook'!J:J),"")</f>
        <v/>
      </c>
    </row>
    <row r="99" spans="1:5" x14ac:dyDescent="0.2">
      <c r="A99">
        <v>2021</v>
      </c>
      <c r="B99" t="s">
        <v>556</v>
      </c>
      <c r="C99" t="str">
        <f>_xlfn.XLOOKUP(B99,'21Codebook'!J:J,'21Codebook'!K:K)</f>
        <v>Qualified mortgage insurance premiums amount</v>
      </c>
      <c r="E99" t="str">
        <f>IF(_xlfn.XLOOKUP(B99, '20Codebook'!I:I,'20Codebook'!J:J)&lt;&gt;C99, _xlfn.XLOOKUP(B99, '20Codebook'!I:I,'20Codebook'!J:J),"")</f>
        <v/>
      </c>
    </row>
    <row r="100" spans="1:5" x14ac:dyDescent="0.2">
      <c r="A100">
        <v>2021</v>
      </c>
      <c r="B100" t="s">
        <v>557</v>
      </c>
      <c r="C100" t="str">
        <f>_xlfn.XLOOKUP(B100,'21Codebook'!J:J,'21Codebook'!K:K)</f>
        <v>Number of returns with Investment interest paid</v>
      </c>
      <c r="E100" t="str">
        <f>IF(_xlfn.XLOOKUP(B100, '20Codebook'!I:I,'20Codebook'!J:J)&lt;&gt;C100, _xlfn.XLOOKUP(B100, '20Codebook'!I:I,'20Codebook'!J:J),"")</f>
        <v/>
      </c>
    </row>
    <row r="101" spans="1:5" x14ac:dyDescent="0.2">
      <c r="A101">
        <v>2021</v>
      </c>
      <c r="B101" t="s">
        <v>558</v>
      </c>
      <c r="C101" t="str">
        <f>_xlfn.XLOOKUP(B101,'21Codebook'!J:J,'21Codebook'!K:K)</f>
        <v>Investment interest paid amount</v>
      </c>
      <c r="E101" t="str">
        <f>IF(_xlfn.XLOOKUP(B101, '20Codebook'!I:I,'20Codebook'!J:J)&lt;&gt;C101, _xlfn.XLOOKUP(B101, '20Codebook'!I:I,'20Codebook'!J:J),"")</f>
        <v/>
      </c>
    </row>
    <row r="102" spans="1:5" x14ac:dyDescent="0.2">
      <c r="A102">
        <v>2021</v>
      </c>
      <c r="B102" t="s">
        <v>559</v>
      </c>
      <c r="C102" t="str">
        <f>_xlfn.XLOOKUP(B102,'21Codebook'!J:J,'21Codebook'!K:K)</f>
        <v>Number of returns with Total charitable contributions</v>
      </c>
      <c r="E102" t="str">
        <f>IF(_xlfn.XLOOKUP(B102, '20Codebook'!I:I,'20Codebook'!J:J)&lt;&gt;C102, _xlfn.XLOOKUP(B102, '20Codebook'!I:I,'20Codebook'!J:J),"")</f>
        <v/>
      </c>
    </row>
    <row r="103" spans="1:5" x14ac:dyDescent="0.2">
      <c r="A103">
        <v>2021</v>
      </c>
      <c r="B103" t="s">
        <v>560</v>
      </c>
      <c r="C103" t="str">
        <f>_xlfn.XLOOKUP(B103,'21Codebook'!J:J,'21Codebook'!K:K)</f>
        <v>Total charitable contributions amount</v>
      </c>
      <c r="E103" t="str">
        <f>IF(_xlfn.XLOOKUP(B103, '20Codebook'!I:I,'20Codebook'!J:J)&lt;&gt;C103, _xlfn.XLOOKUP(B103, '20Codebook'!I:I,'20Codebook'!J:J),"")</f>
        <v/>
      </c>
    </row>
    <row r="104" spans="1:5" x14ac:dyDescent="0.2">
      <c r="A104">
        <v>2021</v>
      </c>
      <c r="B104" t="s">
        <v>561</v>
      </c>
      <c r="C104" t="str">
        <f>_xlfn.XLOOKUP(B104,'21Codebook'!J:J,'21Codebook'!K:K)</f>
        <v>Number of returns with Other non-limited miscellaneous deductions</v>
      </c>
      <c r="E104" t="str">
        <f>IF(_xlfn.XLOOKUP(B104, '20Codebook'!I:I,'20Codebook'!J:J)&lt;&gt;C104, _xlfn.XLOOKUP(B104, '20Codebook'!I:I,'20Codebook'!J:J),"")</f>
        <v/>
      </c>
    </row>
    <row r="105" spans="1:5" x14ac:dyDescent="0.2">
      <c r="A105">
        <v>2021</v>
      </c>
      <c r="B105" t="s">
        <v>562</v>
      </c>
      <c r="C105" t="str">
        <f>_xlfn.XLOOKUP(B105,'21Codebook'!J:J,'21Codebook'!K:K)</f>
        <v>Other non-limited miscellaneous deductions amount</v>
      </c>
      <c r="E105" t="str">
        <f>IF(_xlfn.XLOOKUP(B105, '20Codebook'!I:I,'20Codebook'!J:J)&lt;&gt;C105, _xlfn.XLOOKUP(B105, '20Codebook'!I:I,'20Codebook'!J:J),"")</f>
        <v/>
      </c>
    </row>
    <row r="106" spans="1:5" x14ac:dyDescent="0.2">
      <c r="A106">
        <v>2021</v>
      </c>
      <c r="B106" t="s">
        <v>563</v>
      </c>
      <c r="C106" t="str">
        <f>_xlfn.XLOOKUP(B106,'21Codebook'!J:J,'21Codebook'!K:K)</f>
        <v>Number of returns with Qualified business income deduction</v>
      </c>
      <c r="E106" t="str">
        <f>IF(_xlfn.XLOOKUP(B106, '20Codebook'!I:I,'20Codebook'!J:J)&lt;&gt;C106, _xlfn.XLOOKUP(B106, '20Codebook'!I:I,'20Codebook'!J:J),"")</f>
        <v/>
      </c>
    </row>
    <row r="107" spans="1:5" x14ac:dyDescent="0.2">
      <c r="A107">
        <v>2021</v>
      </c>
      <c r="B107" t="s">
        <v>564</v>
      </c>
      <c r="C107" t="str">
        <f>_xlfn.XLOOKUP(B107,'21Codebook'!J:J,'21Codebook'!K:K)</f>
        <v>Qualified business income deduction</v>
      </c>
      <c r="E107" t="str">
        <f>IF(_xlfn.XLOOKUP(B107, '20Codebook'!I:I,'20Codebook'!J:J)&lt;&gt;C107, _xlfn.XLOOKUP(B107, '20Codebook'!I:I,'20Codebook'!J:J),"")</f>
        <v/>
      </c>
    </row>
    <row r="108" spans="1:5" x14ac:dyDescent="0.2">
      <c r="A108">
        <v>2021</v>
      </c>
      <c r="B108" t="s">
        <v>565</v>
      </c>
      <c r="C108" t="str">
        <f>_xlfn.XLOOKUP(B108,'21Codebook'!J:J,'21Codebook'!K:K)</f>
        <v>Number of returns with taxable income</v>
      </c>
      <c r="E108" t="str">
        <f>IF(_xlfn.XLOOKUP(B108, '20Codebook'!I:I,'20Codebook'!J:J)&lt;&gt;C108, _xlfn.XLOOKUP(B108, '20Codebook'!I:I,'20Codebook'!J:J),"")</f>
        <v/>
      </c>
    </row>
    <row r="109" spans="1:5" x14ac:dyDescent="0.2">
      <c r="A109">
        <v>2021</v>
      </c>
      <c r="B109" t="s">
        <v>566</v>
      </c>
      <c r="C109" t="str">
        <f>_xlfn.XLOOKUP(B109,'21Codebook'!J:J,'21Codebook'!K:K)</f>
        <v>Taxable income amount</v>
      </c>
      <c r="E109" t="str">
        <f>IF(_xlfn.XLOOKUP(B109, '20Codebook'!I:I,'20Codebook'!J:J)&lt;&gt;C109, _xlfn.XLOOKUP(B109, '20Codebook'!I:I,'20Codebook'!J:J),"")</f>
        <v/>
      </c>
    </row>
    <row r="110" spans="1:5" x14ac:dyDescent="0.2">
      <c r="A110">
        <v>2021</v>
      </c>
      <c r="B110" t="s">
        <v>567</v>
      </c>
      <c r="C110" t="str">
        <f>_xlfn.XLOOKUP(B110,'21Codebook'!J:J,'21Codebook'!K:K)</f>
        <v>Number of returns with income tax before credits</v>
      </c>
      <c r="E110" t="str">
        <f>IF(_xlfn.XLOOKUP(B110, '20Codebook'!I:I,'20Codebook'!J:J)&lt;&gt;C110, _xlfn.XLOOKUP(B110, '20Codebook'!I:I,'20Codebook'!J:J),"")</f>
        <v/>
      </c>
    </row>
    <row r="111" spans="1:5" x14ac:dyDescent="0.2">
      <c r="A111">
        <v>2021</v>
      </c>
      <c r="B111" t="s">
        <v>568</v>
      </c>
      <c r="C111" t="str">
        <f>_xlfn.XLOOKUP(B111,'21Codebook'!J:J,'21Codebook'!K:K)</f>
        <v>Income tax before credits amount</v>
      </c>
      <c r="E111" t="str">
        <f>IF(_xlfn.XLOOKUP(B111, '20Codebook'!I:I,'20Codebook'!J:J)&lt;&gt;C111, _xlfn.XLOOKUP(B111, '20Codebook'!I:I,'20Codebook'!J:J),"")</f>
        <v/>
      </c>
    </row>
    <row r="112" spans="1:5" x14ac:dyDescent="0.2">
      <c r="A112">
        <v>2021</v>
      </c>
      <c r="B112" t="s">
        <v>569</v>
      </c>
      <c r="C112" t="str">
        <f>_xlfn.XLOOKUP(B112,'21Codebook'!J:J,'21Codebook'!K:K)</f>
        <v xml:space="preserve">Number of returns with alternative minimum tax </v>
      </c>
      <c r="E112" t="str">
        <f>IF(_xlfn.XLOOKUP(B112, '20Codebook'!I:I,'20Codebook'!J:J)&lt;&gt;C112, _xlfn.XLOOKUP(B112, '20Codebook'!I:I,'20Codebook'!J:J),"")</f>
        <v/>
      </c>
    </row>
    <row r="113" spans="1:5" x14ac:dyDescent="0.2">
      <c r="A113">
        <v>2021</v>
      </c>
      <c r="B113" t="s">
        <v>570</v>
      </c>
      <c r="C113" t="str">
        <f>_xlfn.XLOOKUP(B113,'21Codebook'!J:J,'21Codebook'!K:K)</f>
        <v>Alternative minimum tax amount</v>
      </c>
      <c r="E113" t="str">
        <f>IF(_xlfn.XLOOKUP(B113, '20Codebook'!I:I,'20Codebook'!J:J)&lt;&gt;C113, _xlfn.XLOOKUP(B113, '20Codebook'!I:I,'20Codebook'!J:J),"")</f>
        <v/>
      </c>
    </row>
    <row r="114" spans="1:5" x14ac:dyDescent="0.2">
      <c r="A114">
        <v>2021</v>
      </c>
      <c r="B114" t="s">
        <v>571</v>
      </c>
      <c r="C114" t="str">
        <f>_xlfn.XLOOKUP(B114,'21Codebook'!J:J,'21Codebook'!K:K)</f>
        <v>Number of returns with excess advance premium tax credit repayment</v>
      </c>
      <c r="E114" t="str">
        <f>IF(_xlfn.XLOOKUP(B114, '20Codebook'!I:I,'20Codebook'!J:J)&lt;&gt;C114, _xlfn.XLOOKUP(B114, '20Codebook'!I:I,'20Codebook'!J:J),"")</f>
        <v/>
      </c>
    </row>
    <row r="115" spans="1:5" x14ac:dyDescent="0.2">
      <c r="A115">
        <v>2021</v>
      </c>
      <c r="B115" t="s">
        <v>572</v>
      </c>
      <c r="C115" t="str">
        <f>_xlfn.XLOOKUP(B115,'21Codebook'!J:J,'21Codebook'!K:K)</f>
        <v>Excess advance premium tax credit repayment amount</v>
      </c>
      <c r="E115" t="str">
        <f>IF(_xlfn.XLOOKUP(B115, '20Codebook'!I:I,'20Codebook'!J:J)&lt;&gt;C115, _xlfn.XLOOKUP(B115, '20Codebook'!I:I,'20Codebook'!J:J),"")</f>
        <v/>
      </c>
    </row>
    <row r="116" spans="1:5" x14ac:dyDescent="0.2">
      <c r="A116">
        <v>2021</v>
      </c>
      <c r="B116" t="s">
        <v>573</v>
      </c>
      <c r="C116" t="str">
        <f>_xlfn.XLOOKUP(B116,'21Codebook'!J:J,'21Codebook'!K:K)</f>
        <v>Number of returns with total tax credits [11]</v>
      </c>
      <c r="E116" t="str">
        <f>IF(_xlfn.XLOOKUP(B116, '20Codebook'!I:I,'20Codebook'!J:J)&lt;&gt;C116, _xlfn.XLOOKUP(B116, '20Codebook'!I:I,'20Codebook'!J:J),"")</f>
        <v/>
      </c>
    </row>
    <row r="117" spans="1:5" x14ac:dyDescent="0.2">
      <c r="A117">
        <v>2021</v>
      </c>
      <c r="B117" t="s">
        <v>574</v>
      </c>
      <c r="C117" t="str">
        <f>_xlfn.XLOOKUP(B117,'21Codebook'!J:J,'21Codebook'!K:K)</f>
        <v>Total tax credits amount</v>
      </c>
      <c r="E117" t="str">
        <f>IF(_xlfn.XLOOKUP(B117, '20Codebook'!I:I,'20Codebook'!J:J)&lt;&gt;C117, _xlfn.XLOOKUP(B117, '20Codebook'!I:I,'20Codebook'!J:J),"")</f>
        <v/>
      </c>
    </row>
    <row r="118" spans="1:5" x14ac:dyDescent="0.2">
      <c r="A118">
        <v>2021</v>
      </c>
      <c r="B118" t="s">
        <v>575</v>
      </c>
      <c r="C118" t="str">
        <f>_xlfn.XLOOKUP(B118,'21Codebook'!J:J,'21Codebook'!K:K)</f>
        <v>Number of returns with foreign tax credit</v>
      </c>
      <c r="E118" t="str">
        <f>IF(_xlfn.XLOOKUP(B118, '20Codebook'!I:I,'20Codebook'!J:J)&lt;&gt;C118, _xlfn.XLOOKUP(B118, '20Codebook'!I:I,'20Codebook'!J:J),"")</f>
        <v/>
      </c>
    </row>
    <row r="119" spans="1:5" x14ac:dyDescent="0.2">
      <c r="A119">
        <v>2021</v>
      </c>
      <c r="B119" t="s">
        <v>576</v>
      </c>
      <c r="C119" t="str">
        <f>_xlfn.XLOOKUP(B119,'21Codebook'!J:J,'21Codebook'!K:K)</f>
        <v>Foreign tax credit amount</v>
      </c>
      <c r="E119" t="str">
        <f>IF(_xlfn.XLOOKUP(B119, '20Codebook'!I:I,'20Codebook'!J:J)&lt;&gt;C119, _xlfn.XLOOKUP(B119, '20Codebook'!I:I,'20Codebook'!J:J),"")</f>
        <v/>
      </c>
    </row>
    <row r="120" spans="1:5" x14ac:dyDescent="0.2">
      <c r="A120">
        <v>2021</v>
      </c>
      <c r="B120" t="s">
        <v>577</v>
      </c>
      <c r="C120" t="str">
        <f>_xlfn.XLOOKUP(B120,'21Codebook'!J:J,'21Codebook'!K:K)</f>
        <v>Number of returns with child and dependent care credit</v>
      </c>
      <c r="E120" t="str">
        <f>IF(_xlfn.XLOOKUP(B120, '20Codebook'!I:I,'20Codebook'!J:J)&lt;&gt;C120, _xlfn.XLOOKUP(B120, '20Codebook'!I:I,'20Codebook'!J:J),"")</f>
        <v/>
      </c>
    </row>
    <row r="121" spans="1:5" x14ac:dyDescent="0.2">
      <c r="A121">
        <v>2021</v>
      </c>
      <c r="B121" t="s">
        <v>578</v>
      </c>
      <c r="C121" t="str">
        <f>_xlfn.XLOOKUP(B121,'21Codebook'!J:J,'21Codebook'!K:K)</f>
        <v>Child and dependent care credit amount</v>
      </c>
      <c r="E121" t="str">
        <f>IF(_xlfn.XLOOKUP(B121, '20Codebook'!I:I,'20Codebook'!J:J)&lt;&gt;C121, _xlfn.XLOOKUP(B121, '20Codebook'!I:I,'20Codebook'!J:J),"")</f>
        <v/>
      </c>
    </row>
    <row r="122" spans="1:5" x14ac:dyDescent="0.2">
      <c r="A122">
        <v>2021</v>
      </c>
      <c r="B122" t="s">
        <v>579</v>
      </c>
      <c r="C122" t="str">
        <f>_xlfn.XLOOKUP(B122,'21Codebook'!J:J,'21Codebook'!K:K)</f>
        <v>Number of returns with nonrefundable education credit</v>
      </c>
      <c r="E122" t="str">
        <f>IF(_xlfn.XLOOKUP(B122, '20Codebook'!I:I,'20Codebook'!J:J)&lt;&gt;C122, _xlfn.XLOOKUP(B122, '20Codebook'!I:I,'20Codebook'!J:J),"")</f>
        <v/>
      </c>
    </row>
    <row r="123" spans="1:5" x14ac:dyDescent="0.2">
      <c r="A123">
        <v>2021</v>
      </c>
      <c r="B123" t="s">
        <v>580</v>
      </c>
      <c r="C123" t="str">
        <f>_xlfn.XLOOKUP(B123,'21Codebook'!J:J,'21Codebook'!K:K)</f>
        <v>Nonrefundable education credit amount</v>
      </c>
      <c r="E123" t="str">
        <f>IF(_xlfn.XLOOKUP(B123, '20Codebook'!I:I,'20Codebook'!J:J)&lt;&gt;C123, _xlfn.XLOOKUP(B123, '20Codebook'!I:I,'20Codebook'!J:J),"")</f>
        <v/>
      </c>
    </row>
    <row r="124" spans="1:5" x14ac:dyDescent="0.2">
      <c r="A124">
        <v>2021</v>
      </c>
      <c r="B124" t="s">
        <v>581</v>
      </c>
      <c r="C124" t="str">
        <f>_xlfn.XLOOKUP(B124,'21Codebook'!J:J,'21Codebook'!K:K)</f>
        <v>Number of returns with retirement savings contribution credit</v>
      </c>
      <c r="E124" t="str">
        <f>IF(_xlfn.XLOOKUP(B124, '20Codebook'!I:I,'20Codebook'!J:J)&lt;&gt;C124, _xlfn.XLOOKUP(B124, '20Codebook'!I:I,'20Codebook'!J:J),"")</f>
        <v/>
      </c>
    </row>
    <row r="125" spans="1:5" x14ac:dyDescent="0.2">
      <c r="A125">
        <v>2021</v>
      </c>
      <c r="B125" t="s">
        <v>582</v>
      </c>
      <c r="C125" t="str">
        <f>_xlfn.XLOOKUP(B125,'21Codebook'!J:J,'21Codebook'!K:K)</f>
        <v>Retirement savings contribution credit amount</v>
      </c>
      <c r="E125" t="str">
        <f>IF(_xlfn.XLOOKUP(B125, '20Codebook'!I:I,'20Codebook'!J:J)&lt;&gt;C125, _xlfn.XLOOKUP(B125, '20Codebook'!I:I,'20Codebook'!J:J),"")</f>
        <v/>
      </c>
    </row>
    <row r="126" spans="1:5" x14ac:dyDescent="0.2">
      <c r="A126">
        <v>2021</v>
      </c>
      <c r="B126" t="s">
        <v>583</v>
      </c>
      <c r="C126" t="str">
        <f>_xlfn.XLOOKUP(B126,'21Codebook'!J:J,'21Codebook'!K:K)</f>
        <v>Number of returns with nonrefundable child and other dependent credit</v>
      </c>
      <c r="E126" t="str">
        <f>IF(_xlfn.XLOOKUP(B126, '20Codebook'!I:I,'20Codebook'!J:J)&lt;&gt;C126, _xlfn.XLOOKUP(B126, '20Codebook'!I:I,'20Codebook'!J:J),"")</f>
        <v>Number of returns with child and other dependent credit</v>
      </c>
    </row>
    <row r="127" spans="1:5" x14ac:dyDescent="0.2">
      <c r="A127">
        <v>2021</v>
      </c>
      <c r="B127" t="s">
        <v>584</v>
      </c>
      <c r="C127" t="str">
        <f>_xlfn.XLOOKUP(B127,'21Codebook'!J:J,'21Codebook'!K:K)</f>
        <v>Nonrefundable child and other dependent credit amount</v>
      </c>
      <c r="E127" t="str">
        <f>IF(_xlfn.XLOOKUP(B127, '20Codebook'!I:I,'20Codebook'!J:J)&lt;&gt;C127, _xlfn.XLOOKUP(B127, '20Codebook'!I:I,'20Codebook'!J:J),"")</f>
        <v>Child and other dependent credit amount</v>
      </c>
    </row>
    <row r="128" spans="1:5" x14ac:dyDescent="0.2">
      <c r="A128">
        <v>2021</v>
      </c>
      <c r="B128" t="s">
        <v>585</v>
      </c>
      <c r="C128" t="str">
        <f>_xlfn.XLOOKUP(B128,'21Codebook'!J:J,'21Codebook'!K:K)</f>
        <v>Number of returns with residential energy tax credit</v>
      </c>
      <c r="E128" t="str">
        <f>IF(_xlfn.XLOOKUP(B128, '20Codebook'!I:I,'20Codebook'!J:J)&lt;&gt;C128, _xlfn.XLOOKUP(B128, '20Codebook'!I:I,'20Codebook'!J:J),"")</f>
        <v/>
      </c>
    </row>
    <row r="129" spans="1:5" x14ac:dyDescent="0.2">
      <c r="A129">
        <v>2021</v>
      </c>
      <c r="B129" t="s">
        <v>586</v>
      </c>
      <c r="C129" t="str">
        <f>_xlfn.XLOOKUP(B129,'21Codebook'!J:J,'21Codebook'!K:K)</f>
        <v>Residential energy tax credit amount</v>
      </c>
      <c r="E129" t="str">
        <f>IF(_xlfn.XLOOKUP(B129, '20Codebook'!I:I,'20Codebook'!J:J)&lt;&gt;C129, _xlfn.XLOOKUP(B129, '20Codebook'!I:I,'20Codebook'!J:J),"")</f>
        <v/>
      </c>
    </row>
    <row r="130" spans="1:5" x14ac:dyDescent="0.2">
      <c r="A130">
        <v>2021</v>
      </c>
      <c r="B130" t="s">
        <v>587</v>
      </c>
      <c r="C130" t="str">
        <f>_xlfn.XLOOKUP(B130,'21Codebook'!J:J,'21Codebook'!K:K)</f>
        <v>Number of returns with self-employment tax</v>
      </c>
      <c r="E130" t="str">
        <f>IF(_xlfn.XLOOKUP(B130, '20Codebook'!I:I,'20Codebook'!J:J)&lt;&gt;C130, _xlfn.XLOOKUP(B130, '20Codebook'!I:I,'20Codebook'!J:J),"")</f>
        <v/>
      </c>
    </row>
    <row r="131" spans="1:5" x14ac:dyDescent="0.2">
      <c r="A131">
        <v>2021</v>
      </c>
      <c r="B131" t="s">
        <v>588</v>
      </c>
      <c r="C131" t="str">
        <f>_xlfn.XLOOKUP(B131,'21Codebook'!J:J,'21Codebook'!K:K)</f>
        <v>Self-employment tax amount</v>
      </c>
      <c r="E131" t="str">
        <f>IF(_xlfn.XLOOKUP(B131, '20Codebook'!I:I,'20Codebook'!J:J)&lt;&gt;C131, _xlfn.XLOOKUP(B131, '20Codebook'!I:I,'20Codebook'!J:J),"")</f>
        <v/>
      </c>
    </row>
    <row r="132" spans="1:5" x14ac:dyDescent="0.2">
      <c r="A132">
        <v>2021</v>
      </c>
      <c r="B132" t="s">
        <v>589</v>
      </c>
      <c r="C132" t="str">
        <f>_xlfn.XLOOKUP(B132,'21Codebook'!J:J,'21Codebook'!K:K)</f>
        <v>Number of returns with total premium tax credit</v>
      </c>
      <c r="E132" t="str">
        <f>IF(_xlfn.XLOOKUP(B132, '20Codebook'!I:I,'20Codebook'!J:J)&lt;&gt;C132, _xlfn.XLOOKUP(B132, '20Codebook'!I:I,'20Codebook'!J:J),"")</f>
        <v/>
      </c>
    </row>
    <row r="133" spans="1:5" x14ac:dyDescent="0.2">
      <c r="A133">
        <v>2021</v>
      </c>
      <c r="B133" t="s">
        <v>590</v>
      </c>
      <c r="C133" t="str">
        <f>_xlfn.XLOOKUP(B133,'21Codebook'!J:J,'21Codebook'!K:K)</f>
        <v>Total premium tax credit amount</v>
      </c>
      <c r="E133" t="str">
        <f>IF(_xlfn.XLOOKUP(B133, '20Codebook'!I:I,'20Codebook'!J:J)&lt;&gt;C133, _xlfn.XLOOKUP(B133, '20Codebook'!I:I,'20Codebook'!J:J),"")</f>
        <v/>
      </c>
    </row>
    <row r="134" spans="1:5" x14ac:dyDescent="0.2">
      <c r="A134">
        <v>2021</v>
      </c>
      <c r="B134" t="s">
        <v>591</v>
      </c>
      <c r="C134" t="str">
        <f>_xlfn.XLOOKUP(B134,'21Codebook'!J:J,'21Codebook'!K:K)</f>
        <v>Number of returns with advance premium tax credit</v>
      </c>
      <c r="E134" t="str">
        <f>IF(_xlfn.XLOOKUP(B134, '20Codebook'!I:I,'20Codebook'!J:J)&lt;&gt;C134, _xlfn.XLOOKUP(B134, '20Codebook'!I:I,'20Codebook'!J:J),"")</f>
        <v/>
      </c>
    </row>
    <row r="135" spans="1:5" x14ac:dyDescent="0.2">
      <c r="A135">
        <v>2021</v>
      </c>
      <c r="B135" t="s">
        <v>592</v>
      </c>
      <c r="C135" t="str">
        <f>_xlfn.XLOOKUP(B135,'21Codebook'!J:J,'21Codebook'!K:K)</f>
        <v>Advance premium tax credit amount</v>
      </c>
      <c r="E135" t="str">
        <f>IF(_xlfn.XLOOKUP(B135, '20Codebook'!I:I,'20Codebook'!J:J)&lt;&gt;C135, _xlfn.XLOOKUP(B135, '20Codebook'!I:I,'20Codebook'!J:J),"")</f>
        <v/>
      </c>
    </row>
    <row r="136" spans="1:5" x14ac:dyDescent="0.2">
      <c r="A136">
        <v>2021</v>
      </c>
      <c r="B136" t="s">
        <v>593</v>
      </c>
      <c r="C136" t="str">
        <f>_xlfn.XLOOKUP(B136,'21Codebook'!J:J,'21Codebook'!K:K)</f>
        <v>Number of returns with total tax payments</v>
      </c>
      <c r="E136" t="str">
        <f>IF(_xlfn.XLOOKUP(B136, '20Codebook'!I:I,'20Codebook'!J:J)&lt;&gt;C136, _xlfn.XLOOKUP(B136, '20Codebook'!I:I,'20Codebook'!J:J),"")</f>
        <v/>
      </c>
    </row>
    <row r="137" spans="1:5" x14ac:dyDescent="0.2">
      <c r="A137">
        <v>2021</v>
      </c>
      <c r="B137" t="s">
        <v>594</v>
      </c>
      <c r="C137" t="str">
        <f>_xlfn.XLOOKUP(B137,'21Codebook'!J:J,'21Codebook'!K:K)</f>
        <v>Total tax payments amount</v>
      </c>
      <c r="E137" t="str">
        <f>IF(_xlfn.XLOOKUP(B137, '20Codebook'!I:I,'20Codebook'!J:J)&lt;&gt;C137, _xlfn.XLOOKUP(B137, '20Codebook'!I:I,'20Codebook'!J:J),"")</f>
        <v/>
      </c>
    </row>
    <row r="138" spans="1:5" x14ac:dyDescent="0.2">
      <c r="A138">
        <v>2021</v>
      </c>
      <c r="B138" t="s">
        <v>595</v>
      </c>
      <c r="C138" t="str">
        <f>_xlfn.XLOOKUP(B138,'21Codebook'!J:J,'21Codebook'!K:K)</f>
        <v>Number of returns with earned income credit</v>
      </c>
      <c r="E138" t="str">
        <f>IF(_xlfn.XLOOKUP(B138, '20Codebook'!I:I,'20Codebook'!J:J)&lt;&gt;C138, _xlfn.XLOOKUP(B138, '20Codebook'!I:I,'20Codebook'!J:J),"")</f>
        <v/>
      </c>
    </row>
    <row r="139" spans="1:5" x14ac:dyDescent="0.2">
      <c r="A139">
        <v>2021</v>
      </c>
      <c r="B139" t="s">
        <v>596</v>
      </c>
      <c r="C139" t="str">
        <f>_xlfn.XLOOKUP(B139,'21Codebook'!J:J,'21Codebook'!K:K)</f>
        <v xml:space="preserve">Earned income credit amount [12]  </v>
      </c>
      <c r="E139" t="str">
        <f>IF(_xlfn.XLOOKUP(B139, '20Codebook'!I:I,'20Codebook'!J:J)&lt;&gt;C139, _xlfn.XLOOKUP(B139, '20Codebook'!I:I,'20Codebook'!J:J),"")</f>
        <v/>
      </c>
    </row>
    <row r="140" spans="1:5" x14ac:dyDescent="0.2">
      <c r="A140">
        <v>2021</v>
      </c>
      <c r="B140" t="s">
        <v>597</v>
      </c>
      <c r="C140" t="str">
        <f>_xlfn.XLOOKUP(B140,'21Codebook'!J:J,'21Codebook'!K:K)</f>
        <v>Number of returns with excess earned income credit</v>
      </c>
      <c r="E140" t="str">
        <f>IF(_xlfn.XLOOKUP(B140, '20Codebook'!I:I,'20Codebook'!J:J)&lt;&gt;C140, _xlfn.XLOOKUP(B140, '20Codebook'!I:I,'20Codebook'!J:J),"")</f>
        <v/>
      </c>
    </row>
    <row r="141" spans="1:5" x14ac:dyDescent="0.2">
      <c r="A141">
        <v>2021</v>
      </c>
      <c r="B141" t="s">
        <v>598</v>
      </c>
      <c r="C141" t="str">
        <f>_xlfn.XLOOKUP(B141,'21Codebook'!J:J,'21Codebook'!K:K)</f>
        <v xml:space="preserve">Excess earned income credit (refundable) amount [13]  </v>
      </c>
      <c r="E141" t="str">
        <f>IF(_xlfn.XLOOKUP(B141, '20Codebook'!I:I,'20Codebook'!J:J)&lt;&gt;C141, _xlfn.XLOOKUP(B141, '20Codebook'!I:I,'20Codebook'!J:J),"")</f>
        <v/>
      </c>
    </row>
    <row r="142" spans="1:5" x14ac:dyDescent="0.2">
      <c r="A142">
        <v>2021</v>
      </c>
      <c r="B142" t="s">
        <v>599</v>
      </c>
      <c r="C142" t="str">
        <f>_xlfn.XLOOKUP(B142,'21Codebook'!J:J,'21Codebook'!K:K)</f>
        <v>Number of returns with refundable child tax credit or additional child tax credit</v>
      </c>
      <c r="E142" t="str">
        <f>IF(_xlfn.XLOOKUP(B142, '20Codebook'!I:I,'20Codebook'!J:J)&lt;&gt;C142, _xlfn.XLOOKUP(B142, '20Codebook'!I:I,'20Codebook'!J:J),"")</f>
        <v>Number of returns with additional child tax credit</v>
      </c>
    </row>
    <row r="143" spans="1:5" x14ac:dyDescent="0.2">
      <c r="A143">
        <v>2021</v>
      </c>
      <c r="B143" t="s">
        <v>600</v>
      </c>
      <c r="C143" t="str">
        <f>_xlfn.XLOOKUP(B143,'21Codebook'!J:J,'21Codebook'!K:K)</f>
        <v>Refundable child tax credit or additional child tax credit amount</v>
      </c>
      <c r="E143" t="str">
        <f>IF(_xlfn.XLOOKUP(B143, '20Codebook'!I:I,'20Codebook'!J:J)&lt;&gt;C143, _xlfn.XLOOKUP(B143, '20Codebook'!I:I,'20Codebook'!J:J),"")</f>
        <v>Additional child tax credit amount</v>
      </c>
    </row>
    <row r="144" spans="1:5" x14ac:dyDescent="0.2">
      <c r="A144">
        <v>2021</v>
      </c>
      <c r="B144" t="s">
        <v>601</v>
      </c>
      <c r="C144" t="str">
        <f>_xlfn.XLOOKUP(B144,'21Codebook'!J:J,'21Codebook'!K:K)</f>
        <v>Number of returns with refundable education credit [14]</v>
      </c>
      <c r="E144" t="str">
        <f>IF(_xlfn.XLOOKUP(B144, '20Codebook'!I:I,'20Codebook'!J:J)&lt;&gt;C144, _xlfn.XLOOKUP(B144, '20Codebook'!I:I,'20Codebook'!J:J),"")</f>
        <v/>
      </c>
    </row>
    <row r="145" spans="1:5" x14ac:dyDescent="0.2">
      <c r="A145">
        <v>2021</v>
      </c>
      <c r="B145" t="s">
        <v>602</v>
      </c>
      <c r="C145" t="str">
        <f>_xlfn.XLOOKUP(B145,'21Codebook'!J:J,'21Codebook'!K:K)</f>
        <v>Refundable education credit amount</v>
      </c>
      <c r="E145" t="str">
        <f>IF(_xlfn.XLOOKUP(B145, '20Codebook'!I:I,'20Codebook'!J:J)&lt;&gt;C145, _xlfn.XLOOKUP(B145, '20Codebook'!I:I,'20Codebook'!J:J),"")</f>
        <v/>
      </c>
    </row>
    <row r="146" spans="1:5" x14ac:dyDescent="0.2">
      <c r="A146">
        <v>2021</v>
      </c>
      <c r="B146" t="s">
        <v>603</v>
      </c>
      <c r="C146" t="str">
        <f>_xlfn.XLOOKUP(B146,'21Codebook'!J:J,'21Codebook'!K:K)</f>
        <v>Number of returns with net premium tax credit</v>
      </c>
      <c r="E146" t="str">
        <f>IF(_xlfn.XLOOKUP(B146, '20Codebook'!I:I,'20Codebook'!J:J)&lt;&gt;C146, _xlfn.XLOOKUP(B146, '20Codebook'!I:I,'20Codebook'!J:J),"")</f>
        <v/>
      </c>
    </row>
    <row r="147" spans="1:5" x14ac:dyDescent="0.2">
      <c r="A147">
        <v>2021</v>
      </c>
      <c r="B147" t="s">
        <v>604</v>
      </c>
      <c r="C147" t="str">
        <f>_xlfn.XLOOKUP(B147,'21Codebook'!J:J,'21Codebook'!K:K)</f>
        <v>Net premium tax credit amount</v>
      </c>
      <c r="E147" t="str">
        <f>IF(_xlfn.XLOOKUP(B147, '20Codebook'!I:I,'20Codebook'!J:J)&lt;&gt;C147, _xlfn.XLOOKUP(B147, '20Codebook'!I:I,'20Codebook'!J:J),"")</f>
        <v/>
      </c>
    </row>
    <row r="148" spans="1:5" x14ac:dyDescent="0.2">
      <c r="A148">
        <v>2021</v>
      </c>
      <c r="B148" t="s">
        <v>605</v>
      </c>
      <c r="C148" t="str">
        <f>_xlfn.XLOOKUP(B148,'21Codebook'!J:J,'21Codebook'!K:K)</f>
        <v>Number of returns with qualified sick and family leave credit for leave taken before April 1, 2021</v>
      </c>
      <c r="E148" t="str">
        <f>IF(_xlfn.XLOOKUP(B148, '20Codebook'!I:I,'20Codebook'!J:J)&lt;&gt;C148, _xlfn.XLOOKUP(B148, '20Codebook'!I:I,'20Codebook'!J:J),"")</f>
        <v>Number of returns with qualified sick and family leave credit</v>
      </c>
    </row>
    <row r="149" spans="1:5" x14ac:dyDescent="0.2">
      <c r="A149">
        <v>2021</v>
      </c>
      <c r="B149" t="s">
        <v>606</v>
      </c>
      <c r="C149" t="str">
        <f>_xlfn.XLOOKUP(B149,'21Codebook'!J:J,'21Codebook'!K:K)</f>
        <v>Qualified sick and family leave credit for leave taken before April 1, 2021 amount</v>
      </c>
      <c r="E149" t="str">
        <f>IF(_xlfn.XLOOKUP(B149, '20Codebook'!I:I,'20Codebook'!J:J)&lt;&gt;C149, _xlfn.XLOOKUP(B149, '20Codebook'!I:I,'20Codebook'!J:J),"")</f>
        <v>Qualified sick and family leave credit amount</v>
      </c>
    </row>
    <row r="150" spans="1:5" x14ac:dyDescent="0.2">
      <c r="A150">
        <v>2021</v>
      </c>
      <c r="B150" t="s">
        <v>607</v>
      </c>
      <c r="C150" t="str">
        <f>_xlfn.XLOOKUP(B150,'21Codebook'!J:J,'21Codebook'!K:K)</f>
        <v>Number of returns with refundable child and dependent care credit</v>
      </c>
      <c r="E150" t="e">
        <f>IF(_xlfn.XLOOKUP(B150, '20Codebook'!I:I,'20Codebook'!J:J)&lt;&gt;C150, _xlfn.XLOOKUP(B150, '20Codebook'!I:I,'20Codebook'!J:J),"")</f>
        <v>#N/A</v>
      </c>
    </row>
    <row r="151" spans="1:5" x14ac:dyDescent="0.2">
      <c r="A151">
        <v>2021</v>
      </c>
      <c r="B151" t="s">
        <v>608</v>
      </c>
      <c r="C151" t="str">
        <f>_xlfn.XLOOKUP(B151,'21Codebook'!J:J,'21Codebook'!K:K)</f>
        <v>Refundable child and dependent care credit</v>
      </c>
      <c r="E151" t="e">
        <f>IF(_xlfn.XLOOKUP(B151, '20Codebook'!I:I,'20Codebook'!J:J)&lt;&gt;C151, _xlfn.XLOOKUP(B151, '20Codebook'!I:I,'20Codebook'!J:J),"")</f>
        <v>#N/A</v>
      </c>
    </row>
    <row r="152" spans="1:5" x14ac:dyDescent="0.2">
      <c r="A152">
        <v>2021</v>
      </c>
      <c r="B152" t="s">
        <v>609</v>
      </c>
      <c r="C152" t="str">
        <f>_xlfn.XLOOKUP(B152,'21Codebook'!J:J,'21Codebook'!K:K)</f>
        <v>Number of returns with qualified sick and family leave credit for leave taken after March 31, 2021</v>
      </c>
      <c r="E152" t="e">
        <f>IF(_xlfn.XLOOKUP(B152, '20Codebook'!I:I,'20Codebook'!J:J)&lt;&gt;C152, _xlfn.XLOOKUP(B152, '20Codebook'!I:I,'20Codebook'!J:J),"")</f>
        <v>#N/A</v>
      </c>
    </row>
    <row r="153" spans="1:5" x14ac:dyDescent="0.2">
      <c r="A153">
        <v>2021</v>
      </c>
      <c r="B153" t="s">
        <v>610</v>
      </c>
      <c r="C153" t="str">
        <f>_xlfn.XLOOKUP(B153,'21Codebook'!J:J,'21Codebook'!K:K)</f>
        <v>Qualified sick and family leave credit for leave taken after March 31, 2021</v>
      </c>
      <c r="E153" t="e">
        <f>IF(_xlfn.XLOOKUP(B153, '20Codebook'!I:I,'20Codebook'!J:J)&lt;&gt;C153, _xlfn.XLOOKUP(B153, '20Codebook'!I:I,'20Codebook'!J:J),"")</f>
        <v>#N/A</v>
      </c>
    </row>
    <row r="154" spans="1:5" x14ac:dyDescent="0.2">
      <c r="A154">
        <v>2021</v>
      </c>
      <c r="B154" t="s">
        <v>611</v>
      </c>
      <c r="C154" t="str">
        <f>_xlfn.XLOOKUP(B154,'21Codebook'!J:J,'21Codebook'!K:K)</f>
        <v>Number of returns with recovery rebate credit</v>
      </c>
      <c r="E154" t="str">
        <f>IF(_xlfn.XLOOKUP(B154, '20Codebook'!I:I,'20Codebook'!J:J)&lt;&gt;C154, _xlfn.XLOOKUP(B154, '20Codebook'!I:I,'20Codebook'!J:J),"")</f>
        <v/>
      </c>
    </row>
    <row r="155" spans="1:5" x14ac:dyDescent="0.2">
      <c r="A155">
        <v>2021</v>
      </c>
      <c r="B155" t="s">
        <v>612</v>
      </c>
      <c r="C155" t="str">
        <f>_xlfn.XLOOKUP(B155,'21Codebook'!J:J,'21Codebook'!K:K)</f>
        <v>Recovery rebate credit amount [15]</v>
      </c>
      <c r="E155" t="str">
        <f>IF(_xlfn.XLOOKUP(B155, '20Codebook'!I:I,'20Codebook'!J:J)&lt;&gt;C155, _xlfn.XLOOKUP(B155, '20Codebook'!I:I,'20Codebook'!J:J),"")</f>
        <v/>
      </c>
    </row>
    <row r="156" spans="1:5" x14ac:dyDescent="0.2">
      <c r="A156">
        <v>2021</v>
      </c>
      <c r="B156" t="s">
        <v>613</v>
      </c>
      <c r="C156" t="str">
        <f>_xlfn.XLOOKUP(B156,'21Codebook'!J:J,'21Codebook'!K:K)</f>
        <v>Number of returns with economic impact payment third round</v>
      </c>
      <c r="E156" t="str">
        <f>IF(_xlfn.XLOOKUP(B156, '20Codebook'!I:I,'20Codebook'!J:J)&lt;&gt;C156, _xlfn.XLOOKUP(B156, '20Codebook'!I:I,'20Codebook'!J:J),"")</f>
        <v>Number of returns with economic impact payment first round</v>
      </c>
    </row>
    <row r="157" spans="1:5" x14ac:dyDescent="0.2">
      <c r="A157">
        <v>2021</v>
      </c>
      <c r="B157" t="s">
        <v>614</v>
      </c>
      <c r="C157" t="str">
        <f>_xlfn.XLOOKUP(B157,'21Codebook'!J:J,'21Codebook'!K:K)</f>
        <v>Economic impact payment third round amount [16, 17]</v>
      </c>
      <c r="E157" t="str">
        <f>IF(_xlfn.XLOOKUP(B157, '20Codebook'!I:I,'20Codebook'!J:J)&lt;&gt;C157, _xlfn.XLOOKUP(B157, '20Codebook'!I:I,'20Codebook'!J:J),"")</f>
        <v>Economic impact payment first round amount [16, 17]</v>
      </c>
    </row>
    <row r="158" spans="1:5" x14ac:dyDescent="0.2">
      <c r="A158">
        <v>2021</v>
      </c>
      <c r="B158" t="s">
        <v>615</v>
      </c>
      <c r="C158" t="str">
        <f>_xlfn.XLOOKUP(B158,'21Codebook'!J:J,'21Codebook'!K:K)</f>
        <v>Number of returns with income tax after credits</v>
      </c>
      <c r="E158" t="str">
        <f>IF(_xlfn.XLOOKUP(B158, '20Codebook'!I:I,'20Codebook'!J:J)&lt;&gt;C158, _xlfn.XLOOKUP(B158, '20Codebook'!I:I,'20Codebook'!J:J),"")</f>
        <v/>
      </c>
    </row>
    <row r="159" spans="1:5" x14ac:dyDescent="0.2">
      <c r="A159">
        <v>2021</v>
      </c>
      <c r="B159" t="s">
        <v>616</v>
      </c>
      <c r="C159" t="str">
        <f>_xlfn.XLOOKUP(B159,'21Codebook'!J:J,'21Codebook'!K:K)</f>
        <v xml:space="preserve">Income tax after credits amount   </v>
      </c>
      <c r="E159" t="str">
        <f>IF(_xlfn.XLOOKUP(B159, '20Codebook'!I:I,'20Codebook'!J:J)&lt;&gt;C159, _xlfn.XLOOKUP(B159, '20Codebook'!I:I,'20Codebook'!J:J),"")</f>
        <v/>
      </c>
    </row>
    <row r="160" spans="1:5" x14ac:dyDescent="0.2">
      <c r="A160">
        <v>2021</v>
      </c>
      <c r="B160" t="s">
        <v>617</v>
      </c>
      <c r="C160" t="str">
        <f>_xlfn.XLOOKUP(B160,'21Codebook'!J:J,'21Codebook'!K:K)</f>
        <v>Number of returns with tax liability</v>
      </c>
      <c r="E160" t="str">
        <f>IF(_xlfn.XLOOKUP(B160, '20Codebook'!I:I,'20Codebook'!J:J)&lt;&gt;C160, _xlfn.XLOOKUP(B160, '20Codebook'!I:I,'20Codebook'!J:J),"")</f>
        <v/>
      </c>
    </row>
    <row r="161" spans="1:5" x14ac:dyDescent="0.2">
      <c r="A161">
        <v>2021</v>
      </c>
      <c r="B161" t="s">
        <v>618</v>
      </c>
      <c r="C161" t="str">
        <f>_xlfn.XLOOKUP(B161,'21Codebook'!J:J,'21Codebook'!K:K)</f>
        <v xml:space="preserve">Total tax liability amount [18]  </v>
      </c>
      <c r="E161" t="str">
        <f>IF(_xlfn.XLOOKUP(B161, '20Codebook'!I:I,'20Codebook'!J:J)&lt;&gt;C161, _xlfn.XLOOKUP(B161, '20Codebook'!I:I,'20Codebook'!J:J),"")</f>
        <v xml:space="preserve">Total tax liability amount [19]  </v>
      </c>
    </row>
    <row r="162" spans="1:5" x14ac:dyDescent="0.2">
      <c r="A162">
        <v>2021</v>
      </c>
      <c r="B162" t="s">
        <v>619</v>
      </c>
      <c r="C162" t="str">
        <f>_xlfn.XLOOKUP(B162,'21Codebook'!J:J,'21Codebook'!K:K)</f>
        <v>Number of returns with additional Medicare tax</v>
      </c>
      <c r="E162" t="str">
        <f>IF(_xlfn.XLOOKUP(B162, '20Codebook'!I:I,'20Codebook'!J:J)&lt;&gt;C162, _xlfn.XLOOKUP(B162, '20Codebook'!I:I,'20Codebook'!J:J),"")</f>
        <v/>
      </c>
    </row>
    <row r="163" spans="1:5" x14ac:dyDescent="0.2">
      <c r="A163">
        <v>2021</v>
      </c>
      <c r="B163" t="s">
        <v>620</v>
      </c>
      <c r="C163" t="str">
        <f>_xlfn.XLOOKUP(B163,'21Codebook'!J:J,'21Codebook'!K:K)</f>
        <v>Additional Medicare tax amount</v>
      </c>
      <c r="E163" t="str">
        <f>IF(_xlfn.XLOOKUP(B163, '20Codebook'!I:I,'20Codebook'!J:J)&lt;&gt;C163, _xlfn.XLOOKUP(B163, '20Codebook'!I:I,'20Codebook'!J:J),"")</f>
        <v/>
      </c>
    </row>
    <row r="164" spans="1:5" x14ac:dyDescent="0.2">
      <c r="A164">
        <v>2021</v>
      </c>
      <c r="B164" t="s">
        <v>621</v>
      </c>
      <c r="C164" t="str">
        <f>_xlfn.XLOOKUP(B164,'21Codebook'!J:J,'21Codebook'!K:K)</f>
        <v>Number of returns with net investment income tax</v>
      </c>
      <c r="E164" t="str">
        <f>IF(_xlfn.XLOOKUP(B164, '20Codebook'!I:I,'20Codebook'!J:J)&lt;&gt;C164, _xlfn.XLOOKUP(B164, '20Codebook'!I:I,'20Codebook'!J:J),"")</f>
        <v/>
      </c>
    </row>
    <row r="165" spans="1:5" x14ac:dyDescent="0.2">
      <c r="A165">
        <v>2021</v>
      </c>
      <c r="B165" t="s">
        <v>622</v>
      </c>
      <c r="C165" t="str">
        <f>_xlfn.XLOOKUP(B165,'21Codebook'!J:J,'21Codebook'!K:K)</f>
        <v>Net investment income tax amount</v>
      </c>
      <c r="E165" t="str">
        <f>IF(_xlfn.XLOOKUP(B165, '20Codebook'!I:I,'20Codebook'!J:J)&lt;&gt;C165, _xlfn.XLOOKUP(B165, '20Codebook'!I:I,'20Codebook'!J:J),"")</f>
        <v/>
      </c>
    </row>
    <row r="166" spans="1:5" x14ac:dyDescent="0.2">
      <c r="A166">
        <v>2021</v>
      </c>
      <c r="B166" t="s">
        <v>623</v>
      </c>
      <c r="C166" t="str">
        <f>_xlfn.XLOOKUP(B166,'21Codebook'!J:J,'21Codebook'!K:K)</f>
        <v>Number of returns with tax due at time of filing</v>
      </c>
      <c r="E166" t="str">
        <f>IF(_xlfn.XLOOKUP(B166, '20Codebook'!I:I,'20Codebook'!J:J)&lt;&gt;C166, _xlfn.XLOOKUP(B166, '20Codebook'!I:I,'20Codebook'!J:J),"")</f>
        <v/>
      </c>
    </row>
    <row r="167" spans="1:5" x14ac:dyDescent="0.2">
      <c r="A167">
        <v>2021</v>
      </c>
      <c r="B167" t="s">
        <v>624</v>
      </c>
      <c r="C167" t="str">
        <f>_xlfn.XLOOKUP(B167,'21Codebook'!J:J,'21Codebook'!K:K)</f>
        <v xml:space="preserve">Tax due at time of filing amount [19]  </v>
      </c>
      <c r="E167" t="str">
        <f>IF(_xlfn.XLOOKUP(B167, '20Codebook'!I:I,'20Codebook'!J:J)&lt;&gt;C167, _xlfn.XLOOKUP(B167, '20Codebook'!I:I,'20Codebook'!J:J),"")</f>
        <v xml:space="preserve">Tax due at time of filing amount [20]  </v>
      </c>
    </row>
    <row r="168" spans="1:5" x14ac:dyDescent="0.2">
      <c r="A168">
        <v>2021</v>
      </c>
      <c r="B168" t="s">
        <v>625</v>
      </c>
      <c r="C168" t="str">
        <f>_xlfn.XLOOKUP(B168,'21Codebook'!J:J,'21Codebook'!K:K)</f>
        <v>Number of returns with total overpayments</v>
      </c>
      <c r="E168" t="str">
        <f>IF(_xlfn.XLOOKUP(B168, '20Codebook'!I:I,'20Codebook'!J:J)&lt;&gt;C168, _xlfn.XLOOKUP(B168, '20Codebook'!I:I,'20Codebook'!J:J),"")</f>
        <v/>
      </c>
    </row>
    <row r="169" spans="1:5" x14ac:dyDescent="0.2">
      <c r="A169">
        <v>2021</v>
      </c>
      <c r="B169" t="s">
        <v>626</v>
      </c>
      <c r="C169" t="str">
        <f>_xlfn.XLOOKUP(B169,'21Codebook'!J:J,'21Codebook'!K:K)</f>
        <v>Total overpayments amount</v>
      </c>
      <c r="E169" t="str">
        <f>IF(_xlfn.XLOOKUP(B169, '20Codebook'!I:I,'20Codebook'!J:J)&lt;&gt;C169, _xlfn.XLOOKUP(B169, '20Codebook'!I:I,'20Codebook'!J:J),"")</f>
        <v/>
      </c>
    </row>
    <row r="170" spans="1:5" x14ac:dyDescent="0.2">
      <c r="A170">
        <v>2021</v>
      </c>
      <c r="B170" t="s">
        <v>627</v>
      </c>
      <c r="C170" t="str">
        <f>_xlfn.XLOOKUP(B170,'21Codebook'!J:J,'21Codebook'!K:K)</f>
        <v>Number of returns with overpayments refunded</v>
      </c>
      <c r="E170" t="str">
        <f>IF(_xlfn.XLOOKUP(B170, '20Codebook'!I:I,'20Codebook'!J:J)&lt;&gt;C170, _xlfn.XLOOKUP(B170, '20Codebook'!I:I,'20Codebook'!J:J),"")</f>
        <v/>
      </c>
    </row>
    <row r="171" spans="1:5" x14ac:dyDescent="0.2">
      <c r="A171">
        <v>2021</v>
      </c>
      <c r="B171" t="s">
        <v>628</v>
      </c>
      <c r="C171" t="str">
        <f>_xlfn.XLOOKUP(B171,'21Codebook'!J:J,'21Codebook'!K:K)</f>
        <v xml:space="preserve">Overpayments refunded amount [20]  </v>
      </c>
      <c r="E171" t="str">
        <f>IF(_xlfn.XLOOKUP(B171, '20Codebook'!I:I,'20Codebook'!J:J)&lt;&gt;C171, _xlfn.XLOOKUP(B171, '20Codebook'!I:I,'20Codebook'!J:J),"")</f>
        <v xml:space="preserve">Overpayments refunded amount [21]  </v>
      </c>
    </row>
    <row r="172" spans="1:5" x14ac:dyDescent="0.2">
      <c r="A172">
        <v>2021</v>
      </c>
      <c r="B172" t="s">
        <v>629</v>
      </c>
      <c r="C172" t="str">
        <f>_xlfn.XLOOKUP(B172,'21Codebook'!J:J,'21Codebook'!K:K)</f>
        <v>Number of returns with credit to next year’s estimated tax</v>
      </c>
      <c r="E172" t="str">
        <f>IF(_xlfn.XLOOKUP(B172, '20Codebook'!I:I,'20Codebook'!J:J)&lt;&gt;C172, _xlfn.XLOOKUP(B172, '20Codebook'!I:I,'20Codebook'!J:J),"")</f>
        <v/>
      </c>
    </row>
    <row r="173" spans="1:5" x14ac:dyDescent="0.2">
      <c r="A173">
        <v>2021</v>
      </c>
      <c r="B173" t="s">
        <v>630</v>
      </c>
      <c r="C173" t="str">
        <f>_xlfn.XLOOKUP(B173,'21Codebook'!J:J,'21Codebook'!K:K)</f>
        <v>Credited to next year’s estimated tax amount</v>
      </c>
      <c r="E173" t="str">
        <f>IF(_xlfn.XLOOKUP(B173, '20Codebook'!I:I,'20Codebook'!J:J)&lt;&gt;C173, _xlfn.XLOOKUP(B173, '20Codebook'!I:I,'20Codebook'!J:J),"")</f>
        <v/>
      </c>
    </row>
    <row r="174" spans="1:5" x14ac:dyDescent="0.2">
      <c r="A174">
        <v>2020</v>
      </c>
      <c r="B174" t="s">
        <v>461</v>
      </c>
      <c r="E174" t="str">
        <f>IF(_xlfn.XLOOKUP(B174, '20Codebook'!I:I,'20Codebook'!J:J)&lt;&gt;C174, _xlfn.XLOOKUP(B174, '20Codebook'!I:I,'20Codebook'!J:J),"")</f>
        <v>Number of returns with economic impact payment second round</v>
      </c>
    </row>
    <row r="175" spans="1:5" x14ac:dyDescent="0.2">
      <c r="A175">
        <v>2020</v>
      </c>
      <c r="B175" t="s">
        <v>462</v>
      </c>
      <c r="E175" t="str">
        <f>IF(_xlfn.XLOOKUP(B175, '20Codebook'!I:I,'20Codebook'!J:J)&lt;&gt;C175, _xlfn.XLOOKUP(B175, '20Codebook'!I:I,'20Codebook'!J:J),"")</f>
        <v>Economic impact payment second round amount [17, 18]</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57E1-3677-304D-B229-938A77691EB0}">
  <dimension ref="A1:P175"/>
  <sheetViews>
    <sheetView topLeftCell="A119" workbookViewId="0">
      <selection activeCell="J150" sqref="J150"/>
    </sheetView>
  </sheetViews>
  <sheetFormatPr baseColWidth="10" defaultRowHeight="16" x14ac:dyDescent="0.2"/>
  <cols>
    <col min="15" max="15" width="64" customWidth="1"/>
  </cols>
  <sheetData>
    <row r="1" spans="1:16" ht="17" customHeight="1" thickBot="1" x14ac:dyDescent="0.25">
      <c r="A1" s="11" t="s">
        <v>0</v>
      </c>
      <c r="B1" s="11"/>
      <c r="C1" s="12" t="s">
        <v>1</v>
      </c>
      <c r="D1" s="12"/>
      <c r="E1" s="1" t="s">
        <v>2</v>
      </c>
      <c r="F1" s="12" t="s">
        <v>3</v>
      </c>
      <c r="G1" s="12"/>
      <c r="I1" s="2" t="s">
        <v>429</v>
      </c>
      <c r="J1" t="str">
        <f>TRIM(A1)</f>
        <v>VARIABLE NAME</v>
      </c>
      <c r="K1" t="str">
        <f>C1</f>
        <v>DESCRIPTION</v>
      </c>
      <c r="L1" t="str">
        <f>E1</f>
        <v>VALUE/LINE REFERENCE</v>
      </c>
      <c r="O1" s="30" t="s">
        <v>421</v>
      </c>
    </row>
    <row r="2" spans="1:16" ht="87" customHeight="1" thickTop="1" x14ac:dyDescent="0.2">
      <c r="A2" s="14" t="s">
        <v>4</v>
      </c>
      <c r="B2" s="14"/>
      <c r="C2" s="16" t="s">
        <v>5</v>
      </c>
      <c r="D2" s="16"/>
      <c r="E2" s="4">
        <v>20455</v>
      </c>
      <c r="F2" s="18" t="s">
        <v>6</v>
      </c>
      <c r="G2" s="18"/>
      <c r="I2" s="2">
        <v>2021</v>
      </c>
      <c r="J2" t="str">
        <f t="shared" ref="J2:J65" si="0">TRIM(A2)</f>
        <v>STATEFIPS</v>
      </c>
      <c r="K2" t="str">
        <f>C2</f>
        <v>The State Federal Information Processing System (FIPS) code</v>
      </c>
      <c r="O2" s="28" t="s">
        <v>422</v>
      </c>
    </row>
    <row r="3" spans="1:16" ht="104" customHeight="1" x14ac:dyDescent="0.2">
      <c r="A3" s="19" t="s">
        <v>7</v>
      </c>
      <c r="B3" s="19"/>
      <c r="C3" s="20" t="s">
        <v>8</v>
      </c>
      <c r="D3" s="20"/>
      <c r="E3" s="8" t="s">
        <v>9</v>
      </c>
      <c r="F3" s="21" t="s">
        <v>6</v>
      </c>
      <c r="G3" s="21"/>
      <c r="I3" s="2">
        <v>2021</v>
      </c>
      <c r="J3" t="str">
        <f t="shared" si="0"/>
        <v>STATE</v>
      </c>
      <c r="K3" t="str">
        <f>C3</f>
        <v>The State associated with the ZIP code</v>
      </c>
      <c r="O3" s="29" t="s">
        <v>423</v>
      </c>
    </row>
    <row r="4" spans="1:16" ht="35" customHeight="1" x14ac:dyDescent="0.2">
      <c r="A4" s="13" t="s">
        <v>10</v>
      </c>
      <c r="B4" s="13"/>
      <c r="C4" s="15" t="s">
        <v>11</v>
      </c>
      <c r="D4" s="15"/>
      <c r="E4" s="5"/>
      <c r="F4" s="17" t="s">
        <v>6</v>
      </c>
      <c r="G4" s="17"/>
      <c r="I4" s="2"/>
      <c r="J4" t="str">
        <f t="shared" si="0"/>
        <v>ZIPCODE</v>
      </c>
      <c r="K4" t="str">
        <f>C4</f>
        <v>5-digit Zip code</v>
      </c>
      <c r="O4" s="29" t="s">
        <v>424</v>
      </c>
    </row>
    <row r="5" spans="1:16" ht="42" x14ac:dyDescent="0.2">
      <c r="A5" s="19" t="s">
        <v>12</v>
      </c>
      <c r="B5" s="19"/>
      <c r="C5" s="20" t="s">
        <v>13</v>
      </c>
      <c r="D5" s="20"/>
      <c r="E5" s="7" t="s">
        <v>14</v>
      </c>
      <c r="F5" s="21" t="s">
        <v>20</v>
      </c>
      <c r="G5" s="21"/>
      <c r="I5" s="2"/>
      <c r="J5" t="str">
        <f t="shared" si="0"/>
        <v>AGI_STUB</v>
      </c>
      <c r="K5" t="str">
        <f>C5</f>
        <v>Size of adjusted gross income</v>
      </c>
      <c r="L5" t="str">
        <f>E5</f>
        <v>1 = $1 under $25,000</v>
      </c>
    </row>
    <row r="6" spans="1:16" ht="42" x14ac:dyDescent="0.2">
      <c r="A6" s="19"/>
      <c r="B6" s="19"/>
      <c r="C6" s="20"/>
      <c r="D6" s="20"/>
      <c r="E6" s="7" t="s">
        <v>15</v>
      </c>
      <c r="F6" s="21"/>
      <c r="G6" s="21"/>
      <c r="I6" s="2"/>
      <c r="J6" t="str">
        <f t="shared" si="0"/>
        <v/>
      </c>
      <c r="K6">
        <f>C6</f>
        <v>0</v>
      </c>
      <c r="L6" t="str">
        <f t="shared" ref="L6:L10" si="1">E6</f>
        <v>2 = $25,000 under $50,000</v>
      </c>
      <c r="P6" s="27"/>
    </row>
    <row r="7" spans="1:16" ht="42" x14ac:dyDescent="0.2">
      <c r="A7" s="19"/>
      <c r="B7" s="19"/>
      <c r="C7" s="20"/>
      <c r="D7" s="20"/>
      <c r="E7" s="7" t="s">
        <v>16</v>
      </c>
      <c r="F7" s="21"/>
      <c r="G7" s="21"/>
      <c r="I7" s="2"/>
      <c r="J7" t="str">
        <f t="shared" si="0"/>
        <v/>
      </c>
      <c r="K7">
        <f>C7</f>
        <v>0</v>
      </c>
      <c r="L7" t="str">
        <f t="shared" si="1"/>
        <v>3 = $50,000 under $75,000</v>
      </c>
    </row>
    <row r="8" spans="1:16" ht="42" x14ac:dyDescent="0.2">
      <c r="A8" s="19"/>
      <c r="B8" s="19"/>
      <c r="C8" s="20"/>
      <c r="D8" s="20"/>
      <c r="E8" s="7" t="s">
        <v>17</v>
      </c>
      <c r="F8" s="21"/>
      <c r="G8" s="21"/>
      <c r="I8" s="2"/>
      <c r="J8" t="str">
        <f t="shared" si="0"/>
        <v/>
      </c>
      <c r="K8">
        <f>C8</f>
        <v>0</v>
      </c>
      <c r="L8" t="str">
        <f t="shared" si="1"/>
        <v>4 = $75,000 under $100,000</v>
      </c>
    </row>
    <row r="9" spans="1:16" ht="56" x14ac:dyDescent="0.2">
      <c r="A9" s="19"/>
      <c r="B9" s="19"/>
      <c r="C9" s="20"/>
      <c r="D9" s="20"/>
      <c r="E9" s="7" t="s">
        <v>18</v>
      </c>
      <c r="F9" s="21"/>
      <c r="G9" s="21"/>
      <c r="I9" s="2"/>
      <c r="J9" t="str">
        <f t="shared" si="0"/>
        <v/>
      </c>
      <c r="K9">
        <f>C9</f>
        <v>0</v>
      </c>
      <c r="L9" t="str">
        <f t="shared" si="1"/>
        <v>5 = $100,000 under $200,000</v>
      </c>
    </row>
    <row r="10" spans="1:16" ht="42" x14ac:dyDescent="0.2">
      <c r="A10" s="19"/>
      <c r="B10" s="19"/>
      <c r="C10" s="20"/>
      <c r="D10" s="20"/>
      <c r="E10" s="7" t="s">
        <v>19</v>
      </c>
      <c r="F10" s="21"/>
      <c r="G10" s="21"/>
      <c r="I10" s="2"/>
      <c r="J10" t="str">
        <f t="shared" si="0"/>
        <v/>
      </c>
      <c r="K10">
        <f>C10</f>
        <v>0</v>
      </c>
      <c r="L10" t="str">
        <f t="shared" si="1"/>
        <v>6 = $200,000 or more</v>
      </c>
    </row>
    <row r="11" spans="1:16" x14ac:dyDescent="0.2">
      <c r="A11" s="3" t="s">
        <v>21</v>
      </c>
      <c r="B11" s="15" t="s">
        <v>22</v>
      </c>
      <c r="C11" s="15"/>
      <c r="D11" s="17"/>
      <c r="E11" s="17"/>
      <c r="F11" s="17"/>
      <c r="G11" s="5" t="s">
        <v>23</v>
      </c>
      <c r="I11" s="2"/>
      <c r="J11" t="str">
        <f t="shared" si="0"/>
        <v>N1</v>
      </c>
      <c r="K11" t="str">
        <f>B11</f>
        <v>Number of returns [3]</v>
      </c>
    </row>
    <row r="12" spans="1:16" x14ac:dyDescent="0.2">
      <c r="A12" s="6" t="s">
        <v>24</v>
      </c>
      <c r="B12" s="20" t="s">
        <v>25</v>
      </c>
      <c r="C12" s="20"/>
      <c r="D12" s="21" t="s">
        <v>26</v>
      </c>
      <c r="E12" s="21"/>
      <c r="F12" s="21"/>
      <c r="G12" s="8" t="s">
        <v>23</v>
      </c>
      <c r="I12" s="2"/>
      <c r="J12" t="str">
        <f t="shared" si="0"/>
        <v>MARS1</v>
      </c>
      <c r="K12" t="str">
        <f t="shared" ref="K12:K75" si="2">B12</f>
        <v>Number of single returns</v>
      </c>
    </row>
    <row r="13" spans="1:16" x14ac:dyDescent="0.2">
      <c r="A13" s="3" t="s">
        <v>27</v>
      </c>
      <c r="B13" s="15" t="s">
        <v>28</v>
      </c>
      <c r="C13" s="15"/>
      <c r="D13" s="17" t="s">
        <v>29</v>
      </c>
      <c r="E13" s="17"/>
      <c r="F13" s="17"/>
      <c r="G13" s="5" t="s">
        <v>23</v>
      </c>
      <c r="I13" s="2"/>
      <c r="J13" t="str">
        <f t="shared" si="0"/>
        <v>MARS2</v>
      </c>
      <c r="K13" t="str">
        <f t="shared" si="2"/>
        <v>Number of joint returns</v>
      </c>
    </row>
    <row r="14" spans="1:16" ht="26" customHeight="1" x14ac:dyDescent="0.2">
      <c r="A14" s="6" t="s">
        <v>30</v>
      </c>
      <c r="B14" s="20" t="s">
        <v>31</v>
      </c>
      <c r="C14" s="20"/>
      <c r="D14" s="21" t="s">
        <v>32</v>
      </c>
      <c r="E14" s="21"/>
      <c r="F14" s="21"/>
      <c r="G14" s="8" t="s">
        <v>23</v>
      </c>
      <c r="I14" s="2"/>
      <c r="J14" t="str">
        <f t="shared" si="0"/>
        <v>MARS4</v>
      </c>
      <c r="K14" t="str">
        <f t="shared" si="2"/>
        <v>Number of head of household returns</v>
      </c>
    </row>
    <row r="15" spans="1:16" ht="26" customHeight="1" x14ac:dyDescent="0.2">
      <c r="A15" s="3" t="s">
        <v>33</v>
      </c>
      <c r="B15" s="15" t="s">
        <v>34</v>
      </c>
      <c r="C15" s="15"/>
      <c r="D15" s="22"/>
      <c r="E15" s="22"/>
      <c r="F15" s="22"/>
      <c r="G15" s="5" t="s">
        <v>23</v>
      </c>
      <c r="I15" s="2"/>
      <c r="J15" t="str">
        <f t="shared" si="0"/>
        <v>ELF</v>
      </c>
      <c r="K15" t="str">
        <f t="shared" si="2"/>
        <v>Number of electronically filed returns</v>
      </c>
    </row>
    <row r="16" spans="1:16" ht="26" customHeight="1" x14ac:dyDescent="0.2">
      <c r="A16" s="6" t="s">
        <v>35</v>
      </c>
      <c r="B16" s="20" t="s">
        <v>36</v>
      </c>
      <c r="C16" s="20"/>
      <c r="D16" s="21"/>
      <c r="E16" s="21"/>
      <c r="F16" s="21"/>
      <c r="G16" s="8" t="s">
        <v>23</v>
      </c>
      <c r="I16" s="2"/>
      <c r="J16" t="str">
        <f t="shared" si="0"/>
        <v>CPREP</v>
      </c>
      <c r="K16" t="str">
        <f t="shared" si="2"/>
        <v>Number of computer prepared paper returns</v>
      </c>
    </row>
    <row r="17" spans="1:11" ht="26" customHeight="1" x14ac:dyDescent="0.2">
      <c r="A17" s="3" t="s">
        <v>37</v>
      </c>
      <c r="B17" s="15" t="s">
        <v>38</v>
      </c>
      <c r="C17" s="15"/>
      <c r="D17" s="17"/>
      <c r="E17" s="17"/>
      <c r="F17" s="17"/>
      <c r="G17" s="5" t="s">
        <v>23</v>
      </c>
      <c r="I17" s="2"/>
      <c r="J17" t="str">
        <f t="shared" si="0"/>
        <v>PREP</v>
      </c>
      <c r="K17" t="str">
        <f t="shared" si="2"/>
        <v>Number of returns with paid preparer's signature</v>
      </c>
    </row>
    <row r="18" spans="1:11" ht="26" customHeight="1" x14ac:dyDescent="0.2">
      <c r="A18" s="6" t="s">
        <v>39</v>
      </c>
      <c r="B18" s="20" t="s">
        <v>40</v>
      </c>
      <c r="C18" s="20"/>
      <c r="D18" s="21"/>
      <c r="E18" s="21"/>
      <c r="F18" s="21"/>
      <c r="G18" s="8" t="s">
        <v>23</v>
      </c>
      <c r="I18" s="2"/>
      <c r="J18" t="str">
        <f t="shared" si="0"/>
        <v>DIR_DEP</v>
      </c>
      <c r="K18" t="str">
        <f t="shared" si="2"/>
        <v>Number of returns with direct deposit</v>
      </c>
    </row>
    <row r="19" spans="1:11" ht="26" customHeight="1" x14ac:dyDescent="0.2">
      <c r="A19" s="3" t="s">
        <v>41</v>
      </c>
      <c r="B19" s="15" t="s">
        <v>42</v>
      </c>
      <c r="C19" s="15"/>
      <c r="D19" s="17"/>
      <c r="E19" s="17"/>
      <c r="F19" s="17"/>
      <c r="G19" s="5" t="s">
        <v>23</v>
      </c>
      <c r="I19" s="2"/>
      <c r="J19" t="str">
        <f t="shared" si="0"/>
        <v>VRTCRIND</v>
      </c>
      <c r="K19" t="str">
        <f t="shared" si="2"/>
        <v>Number of returns with virtual currency indicator</v>
      </c>
    </row>
    <row r="20" spans="1:11" x14ac:dyDescent="0.2">
      <c r="A20" s="6" t="s">
        <v>43</v>
      </c>
      <c r="B20" s="20" t="s">
        <v>44</v>
      </c>
      <c r="C20" s="20"/>
      <c r="D20" s="21" t="s">
        <v>45</v>
      </c>
      <c r="E20" s="21"/>
      <c r="F20" s="21"/>
      <c r="G20" s="8" t="s">
        <v>23</v>
      </c>
      <c r="I20" s="2"/>
      <c r="J20" t="str">
        <f t="shared" si="0"/>
        <v>N2</v>
      </c>
      <c r="K20" t="str">
        <f t="shared" si="2"/>
        <v>Number of individuals [4]</v>
      </c>
    </row>
    <row r="21" spans="1:11" ht="42" x14ac:dyDescent="0.2">
      <c r="A21" s="3" t="s">
        <v>46</v>
      </c>
      <c r="B21" s="15" t="s">
        <v>47</v>
      </c>
      <c r="C21" s="15"/>
      <c r="D21" s="17"/>
      <c r="E21" s="17"/>
      <c r="F21" s="17"/>
      <c r="G21" s="5" t="s">
        <v>23</v>
      </c>
      <c r="I21" s="2"/>
      <c r="J21" t="str">
        <f t="shared" si="0"/>
        <v>TOTAL_VITA</v>
      </c>
      <c r="K21" t="str">
        <f t="shared" si="2"/>
        <v>Total number of volunteer prepared returns [5]</v>
      </c>
    </row>
    <row r="22" spans="1:11" ht="39" customHeight="1" x14ac:dyDescent="0.2">
      <c r="A22" s="6" t="s">
        <v>48</v>
      </c>
      <c r="B22" s="20" t="s">
        <v>49</v>
      </c>
      <c r="C22" s="20"/>
      <c r="D22" s="21"/>
      <c r="E22" s="21"/>
      <c r="F22" s="21"/>
      <c r="G22" s="8" t="s">
        <v>23</v>
      </c>
      <c r="I22" s="2"/>
      <c r="J22" t="str">
        <f t="shared" si="0"/>
        <v>VITA</v>
      </c>
      <c r="K22" t="str">
        <f t="shared" si="2"/>
        <v>Number of volunteer income tax assistance (VITA) prepared returns [5]</v>
      </c>
    </row>
    <row r="23" spans="1:11" ht="39" customHeight="1" x14ac:dyDescent="0.2">
      <c r="A23" s="3" t="s">
        <v>50</v>
      </c>
      <c r="B23" s="15" t="s">
        <v>51</v>
      </c>
      <c r="C23" s="15"/>
      <c r="D23" s="17"/>
      <c r="E23" s="17"/>
      <c r="F23" s="17"/>
      <c r="G23" s="5" t="s">
        <v>23</v>
      </c>
      <c r="I23" s="2"/>
      <c r="J23" t="str">
        <f t="shared" si="0"/>
        <v>TCE</v>
      </c>
      <c r="K23" t="str">
        <f t="shared" si="2"/>
        <v>Number of tax counseling for the elderly (TCE) prepared returns [5]</v>
      </c>
    </row>
    <row r="24" spans="1:11" ht="39" customHeight="1" x14ac:dyDescent="0.2">
      <c r="A24" s="6" t="s">
        <v>52</v>
      </c>
      <c r="B24" s="20" t="s">
        <v>53</v>
      </c>
      <c r="C24" s="20"/>
      <c r="D24" s="21"/>
      <c r="E24" s="21"/>
      <c r="F24" s="21"/>
      <c r="G24" s="8" t="s">
        <v>23</v>
      </c>
      <c r="I24" s="2"/>
      <c r="J24" t="str">
        <f t="shared" si="0"/>
        <v>VITA_EIC</v>
      </c>
      <c r="K24" t="str">
        <f t="shared" si="2"/>
        <v>Number of volunteer prepared returns with Earned Income Credit [5]</v>
      </c>
    </row>
    <row r="25" spans="1:11" ht="39" customHeight="1" x14ac:dyDescent="0.2">
      <c r="A25" s="3" t="s">
        <v>54</v>
      </c>
      <c r="B25" s="15" t="s">
        <v>55</v>
      </c>
      <c r="C25" s="15"/>
      <c r="D25" s="17"/>
      <c r="E25" s="17"/>
      <c r="F25" s="17"/>
      <c r="G25" s="5" t="s">
        <v>23</v>
      </c>
      <c r="I25" s="2"/>
      <c r="J25" t="str">
        <f t="shared" si="0"/>
        <v>RAC</v>
      </c>
      <c r="K25" t="str">
        <f t="shared" si="2"/>
        <v>Number of refund anticipation check returns [6]</v>
      </c>
    </row>
    <row r="26" spans="1:11" ht="26" customHeight="1" x14ac:dyDescent="0.2">
      <c r="A26" s="3" t="s">
        <v>56</v>
      </c>
      <c r="B26" s="15" t="s">
        <v>57</v>
      </c>
      <c r="C26" s="15"/>
      <c r="D26" s="17"/>
      <c r="E26" s="17"/>
      <c r="F26" s="17"/>
      <c r="G26" s="5" t="s">
        <v>23</v>
      </c>
      <c r="I26" s="2"/>
      <c r="J26" t="str">
        <f t="shared" si="0"/>
        <v>ELDERLY</v>
      </c>
      <c r="K26" t="str">
        <f t="shared" si="2"/>
        <v>Number of elderly returns [7]</v>
      </c>
    </row>
    <row r="27" spans="1:11" ht="26" customHeight="1" x14ac:dyDescent="0.2">
      <c r="A27" s="6" t="s">
        <v>58</v>
      </c>
      <c r="B27" s="20" t="s">
        <v>59</v>
      </c>
      <c r="C27" s="20"/>
      <c r="D27" s="21" t="s">
        <v>60</v>
      </c>
      <c r="E27" s="21"/>
      <c r="F27" s="21"/>
      <c r="G27" s="8" t="s">
        <v>23</v>
      </c>
      <c r="I27" s="2"/>
      <c r="J27" t="str">
        <f t="shared" si="0"/>
        <v>A00100</v>
      </c>
      <c r="K27" t="str">
        <f t="shared" si="2"/>
        <v>Adjust gross income (AGI) [8]</v>
      </c>
    </row>
    <row r="28" spans="1:11" ht="26" customHeight="1" x14ac:dyDescent="0.2">
      <c r="A28" s="3" t="s">
        <v>61</v>
      </c>
      <c r="B28" s="15" t="s">
        <v>62</v>
      </c>
      <c r="C28" s="15"/>
      <c r="D28" s="17" t="s">
        <v>63</v>
      </c>
      <c r="E28" s="17"/>
      <c r="F28" s="17"/>
      <c r="G28" s="5" t="s">
        <v>23</v>
      </c>
      <c r="I28" s="2"/>
      <c r="J28" t="str">
        <f t="shared" si="0"/>
        <v>N02650</v>
      </c>
      <c r="K28" t="str">
        <f t="shared" si="2"/>
        <v>Number of returns with total income</v>
      </c>
    </row>
    <row r="29" spans="1:11" x14ac:dyDescent="0.2">
      <c r="A29" s="6" t="s">
        <v>64</v>
      </c>
      <c r="B29" s="20" t="s">
        <v>65</v>
      </c>
      <c r="C29" s="20"/>
      <c r="D29" s="21" t="s">
        <v>63</v>
      </c>
      <c r="E29" s="21"/>
      <c r="F29" s="21"/>
      <c r="G29" s="8" t="s">
        <v>23</v>
      </c>
      <c r="I29" s="2"/>
      <c r="J29" t="str">
        <f t="shared" si="0"/>
        <v>A02650</v>
      </c>
      <c r="K29" t="str">
        <f t="shared" si="2"/>
        <v>Total income amount</v>
      </c>
    </row>
    <row r="30" spans="1:11" ht="26" customHeight="1" x14ac:dyDescent="0.2">
      <c r="A30" s="3" t="s">
        <v>66</v>
      </c>
      <c r="B30" s="15" t="s">
        <v>67</v>
      </c>
      <c r="C30" s="15"/>
      <c r="D30" s="17" t="s">
        <v>68</v>
      </c>
      <c r="E30" s="17"/>
      <c r="F30" s="17"/>
      <c r="G30" s="5" t="s">
        <v>23</v>
      </c>
      <c r="I30" s="2"/>
      <c r="J30" t="str">
        <f t="shared" si="0"/>
        <v>N00200</v>
      </c>
      <c r="K30" t="str">
        <f t="shared" si="2"/>
        <v>Number of returns with salaries and wages</v>
      </c>
    </row>
    <row r="31" spans="1:11" ht="26" customHeight="1" x14ac:dyDescent="0.2">
      <c r="A31" s="6" t="s">
        <v>69</v>
      </c>
      <c r="B31" s="20" t="s">
        <v>70</v>
      </c>
      <c r="C31" s="20"/>
      <c r="D31" s="21" t="s">
        <v>68</v>
      </c>
      <c r="E31" s="21"/>
      <c r="F31" s="21"/>
      <c r="G31" s="8" t="s">
        <v>23</v>
      </c>
      <c r="I31" s="2"/>
      <c r="J31" t="str">
        <f t="shared" si="0"/>
        <v>A00200</v>
      </c>
      <c r="K31" t="str">
        <f t="shared" si="2"/>
        <v>Salaries and wages amount</v>
      </c>
    </row>
    <row r="32" spans="1:11" ht="26" customHeight="1" x14ac:dyDescent="0.2">
      <c r="A32" s="3" t="s">
        <v>71</v>
      </c>
      <c r="B32" s="15" t="s">
        <v>72</v>
      </c>
      <c r="C32" s="15"/>
      <c r="D32" s="17" t="s">
        <v>73</v>
      </c>
      <c r="E32" s="17"/>
      <c r="F32" s="17"/>
      <c r="G32" s="5" t="s">
        <v>23</v>
      </c>
      <c r="I32" s="2"/>
      <c r="J32" t="str">
        <f t="shared" si="0"/>
        <v>N00300</v>
      </c>
      <c r="K32" t="str">
        <f t="shared" si="2"/>
        <v>Number of returns with taxable interest</v>
      </c>
    </row>
    <row r="33" spans="1:11" x14ac:dyDescent="0.2">
      <c r="A33" s="6" t="s">
        <v>74</v>
      </c>
      <c r="B33" s="20" t="s">
        <v>75</v>
      </c>
      <c r="C33" s="20"/>
      <c r="D33" s="21" t="s">
        <v>73</v>
      </c>
      <c r="E33" s="21"/>
      <c r="F33" s="21"/>
      <c r="G33" s="8" t="s">
        <v>23</v>
      </c>
      <c r="I33" s="2"/>
      <c r="J33" t="str">
        <f t="shared" si="0"/>
        <v>A00300</v>
      </c>
      <c r="K33" t="str">
        <f t="shared" si="2"/>
        <v>Taxable interest amount</v>
      </c>
    </row>
    <row r="34" spans="1:11" ht="26" customHeight="1" x14ac:dyDescent="0.2">
      <c r="A34" s="3" t="s">
        <v>76</v>
      </c>
      <c r="B34" s="15" t="s">
        <v>77</v>
      </c>
      <c r="C34" s="15"/>
      <c r="D34" s="17" t="s">
        <v>78</v>
      </c>
      <c r="E34" s="17"/>
      <c r="F34" s="17"/>
      <c r="G34" s="5" t="s">
        <v>23</v>
      </c>
      <c r="I34" s="2"/>
      <c r="J34" t="str">
        <f t="shared" si="0"/>
        <v>N00600</v>
      </c>
      <c r="K34" t="str">
        <f t="shared" si="2"/>
        <v xml:space="preserve">Number of returns with ordinary dividends </v>
      </c>
    </row>
    <row r="35" spans="1:11" x14ac:dyDescent="0.2">
      <c r="A35" s="6" t="s">
        <v>79</v>
      </c>
      <c r="B35" s="20" t="s">
        <v>80</v>
      </c>
      <c r="C35" s="20"/>
      <c r="D35" s="21" t="s">
        <v>78</v>
      </c>
      <c r="E35" s="21"/>
      <c r="F35" s="21"/>
      <c r="G35" s="8" t="s">
        <v>23</v>
      </c>
      <c r="I35" s="2"/>
      <c r="J35" t="str">
        <f t="shared" si="0"/>
        <v>A00600</v>
      </c>
      <c r="K35" t="str">
        <f t="shared" si="2"/>
        <v>Ordinary dividends amount</v>
      </c>
    </row>
    <row r="36" spans="1:11" ht="26" customHeight="1" x14ac:dyDescent="0.2">
      <c r="A36" s="3" t="s">
        <v>81</v>
      </c>
      <c r="B36" s="15" t="s">
        <v>82</v>
      </c>
      <c r="C36" s="15"/>
      <c r="D36" s="17" t="s">
        <v>83</v>
      </c>
      <c r="E36" s="17"/>
      <c r="F36" s="17"/>
      <c r="G36" s="5" t="s">
        <v>23</v>
      </c>
      <c r="I36" s="2"/>
      <c r="J36" t="str">
        <f t="shared" si="0"/>
        <v>N00650</v>
      </c>
      <c r="K36" t="str">
        <f t="shared" si="2"/>
        <v>Number of returns with qualified dividends</v>
      </c>
    </row>
    <row r="37" spans="1:11" ht="26" customHeight="1" x14ac:dyDescent="0.2">
      <c r="A37" s="6" t="s">
        <v>84</v>
      </c>
      <c r="B37" s="20" t="s">
        <v>85</v>
      </c>
      <c r="C37" s="20"/>
      <c r="D37" s="21" t="s">
        <v>83</v>
      </c>
      <c r="E37" s="21"/>
      <c r="F37" s="21"/>
      <c r="G37" s="8" t="s">
        <v>23</v>
      </c>
      <c r="I37" s="2"/>
      <c r="J37" t="str">
        <f t="shared" si="0"/>
        <v>A00650</v>
      </c>
      <c r="K37" t="str">
        <f t="shared" si="2"/>
        <v>Qualified dividends amount [9]</v>
      </c>
    </row>
    <row r="38" spans="1:11" ht="39" customHeight="1" x14ac:dyDescent="0.2">
      <c r="A38" s="3" t="s">
        <v>86</v>
      </c>
      <c r="B38" s="15" t="s">
        <v>87</v>
      </c>
      <c r="C38" s="15"/>
      <c r="D38" s="17" t="s">
        <v>88</v>
      </c>
      <c r="E38" s="17"/>
      <c r="F38" s="17"/>
      <c r="G38" s="5" t="s">
        <v>23</v>
      </c>
      <c r="I38" s="2"/>
      <c r="J38" t="str">
        <f t="shared" si="0"/>
        <v>N00700</v>
      </c>
      <c r="K38" t="str">
        <f t="shared" si="2"/>
        <v>Number of returns with state and local income tax refunds</v>
      </c>
    </row>
    <row r="39" spans="1:11" ht="26" customHeight="1" x14ac:dyDescent="0.2">
      <c r="A39" s="6" t="s">
        <v>89</v>
      </c>
      <c r="B39" s="20" t="s">
        <v>90</v>
      </c>
      <c r="C39" s="20"/>
      <c r="D39" s="21" t="s">
        <v>88</v>
      </c>
      <c r="E39" s="21"/>
      <c r="F39" s="21"/>
      <c r="G39" s="8" t="s">
        <v>23</v>
      </c>
      <c r="I39" s="2"/>
      <c r="J39" t="str">
        <f t="shared" si="0"/>
        <v>A00700</v>
      </c>
      <c r="K39" t="str">
        <f t="shared" si="2"/>
        <v>State and local income tax refunds amount</v>
      </c>
    </row>
    <row r="40" spans="1:11" ht="39" customHeight="1" x14ac:dyDescent="0.2">
      <c r="A40" s="3" t="s">
        <v>91</v>
      </c>
      <c r="B40" s="15" t="s">
        <v>92</v>
      </c>
      <c r="C40" s="15"/>
      <c r="D40" s="17" t="s">
        <v>93</v>
      </c>
      <c r="E40" s="17"/>
      <c r="F40" s="17"/>
      <c r="G40" s="5" t="s">
        <v>23</v>
      </c>
      <c r="I40" s="2"/>
      <c r="J40" t="str">
        <f t="shared" si="0"/>
        <v>N00900</v>
      </c>
      <c r="K40" t="str">
        <f t="shared" si="2"/>
        <v>Number of returns with business or professional net income (less loss)</v>
      </c>
    </row>
    <row r="41" spans="1:11" ht="39" customHeight="1" x14ac:dyDescent="0.2">
      <c r="A41" s="6" t="s">
        <v>94</v>
      </c>
      <c r="B41" s="20" t="s">
        <v>95</v>
      </c>
      <c r="C41" s="20"/>
      <c r="D41" s="21" t="s">
        <v>93</v>
      </c>
      <c r="E41" s="21"/>
      <c r="F41" s="21"/>
      <c r="G41" s="8" t="s">
        <v>23</v>
      </c>
      <c r="I41" s="2"/>
      <c r="J41" t="str">
        <f t="shared" si="0"/>
        <v>A00900</v>
      </c>
      <c r="K41" t="str">
        <f t="shared" si="2"/>
        <v>Business or professional net income (less loss) amount</v>
      </c>
    </row>
    <row r="42" spans="1:11" ht="26" customHeight="1" x14ac:dyDescent="0.2">
      <c r="A42" s="3" t="s">
        <v>96</v>
      </c>
      <c r="B42" s="15" t="s">
        <v>97</v>
      </c>
      <c r="C42" s="15"/>
      <c r="D42" s="17" t="s">
        <v>98</v>
      </c>
      <c r="E42" s="17"/>
      <c r="F42" s="17"/>
      <c r="G42" s="5" t="s">
        <v>23</v>
      </c>
      <c r="I42" s="2"/>
      <c r="J42" t="str">
        <f t="shared" si="0"/>
        <v>N01000</v>
      </c>
      <c r="K42" t="str">
        <f t="shared" si="2"/>
        <v>Number of returns with net capital gain (less loss)</v>
      </c>
    </row>
    <row r="43" spans="1:11" ht="26" customHeight="1" x14ac:dyDescent="0.2">
      <c r="A43" s="6" t="s">
        <v>99</v>
      </c>
      <c r="B43" s="20" t="s">
        <v>100</v>
      </c>
      <c r="C43" s="20"/>
      <c r="D43" s="21" t="s">
        <v>98</v>
      </c>
      <c r="E43" s="21"/>
      <c r="F43" s="21"/>
      <c r="G43" s="8" t="s">
        <v>23</v>
      </c>
      <c r="I43" s="2"/>
      <c r="J43" t="str">
        <f t="shared" si="0"/>
        <v>A01000</v>
      </c>
      <c r="K43" t="str">
        <f t="shared" si="2"/>
        <v>Net capital gain (less loss) amount</v>
      </c>
    </row>
    <row r="44" spans="1:11" ht="52" customHeight="1" x14ac:dyDescent="0.2">
      <c r="A44" s="3" t="s">
        <v>101</v>
      </c>
      <c r="B44" s="15" t="s">
        <v>102</v>
      </c>
      <c r="C44" s="15"/>
      <c r="D44" s="17" t="s">
        <v>103</v>
      </c>
      <c r="E44" s="17"/>
      <c r="F44" s="17"/>
      <c r="G44" s="5" t="s">
        <v>23</v>
      </c>
      <c r="I44" s="2"/>
      <c r="J44" t="str">
        <f t="shared" si="0"/>
        <v>N01400</v>
      </c>
      <c r="K44" t="str">
        <f t="shared" si="2"/>
        <v>Number of returns with taxable individual retirement arrangements distributions</v>
      </c>
    </row>
    <row r="45" spans="1:11" ht="39" customHeight="1" x14ac:dyDescent="0.2">
      <c r="A45" s="6" t="s">
        <v>104</v>
      </c>
      <c r="B45" s="20" t="s">
        <v>105</v>
      </c>
      <c r="C45" s="20"/>
      <c r="D45" s="21" t="s">
        <v>103</v>
      </c>
      <c r="E45" s="21"/>
      <c r="F45" s="21"/>
      <c r="G45" s="8" t="s">
        <v>23</v>
      </c>
      <c r="I45" s="2"/>
      <c r="J45" t="str">
        <f t="shared" si="0"/>
        <v>A01400</v>
      </c>
      <c r="K45" t="str">
        <f t="shared" si="2"/>
        <v>Taxable individual retirement arrangements distributions amount</v>
      </c>
    </row>
    <row r="46" spans="1:11" ht="39" customHeight="1" x14ac:dyDescent="0.2">
      <c r="A46" s="3" t="s">
        <v>106</v>
      </c>
      <c r="B46" s="15" t="s">
        <v>107</v>
      </c>
      <c r="C46" s="15"/>
      <c r="D46" s="17" t="s">
        <v>108</v>
      </c>
      <c r="E46" s="17"/>
      <c r="F46" s="17"/>
      <c r="G46" s="5" t="s">
        <v>23</v>
      </c>
      <c r="I46" s="2"/>
      <c r="J46" t="str">
        <f t="shared" si="0"/>
        <v>N01700</v>
      </c>
      <c r="K46" t="str">
        <f t="shared" si="2"/>
        <v>Number of returns with taxable pensions and annuities</v>
      </c>
    </row>
    <row r="47" spans="1:11" ht="26" customHeight="1" x14ac:dyDescent="0.2">
      <c r="A47" s="3" t="s">
        <v>109</v>
      </c>
      <c r="B47" s="15" t="s">
        <v>110</v>
      </c>
      <c r="C47" s="15"/>
      <c r="D47" s="17" t="s">
        <v>108</v>
      </c>
      <c r="E47" s="17"/>
      <c r="F47" s="17"/>
      <c r="G47" s="5" t="s">
        <v>23</v>
      </c>
      <c r="I47" s="2"/>
      <c r="J47" t="str">
        <f t="shared" si="0"/>
        <v>A01700</v>
      </c>
      <c r="K47" t="str">
        <f t="shared" si="2"/>
        <v>Taxable pensions and annuities amount</v>
      </c>
    </row>
    <row r="48" spans="1:11" x14ac:dyDescent="0.2">
      <c r="A48" s="3" t="s">
        <v>111</v>
      </c>
      <c r="B48" s="15" t="s">
        <v>112</v>
      </c>
      <c r="C48" s="15"/>
      <c r="D48" s="17" t="s">
        <v>113</v>
      </c>
      <c r="E48" s="17"/>
      <c r="F48" s="17"/>
      <c r="G48" s="5" t="s">
        <v>23</v>
      </c>
      <c r="I48" s="2"/>
      <c r="J48" t="str">
        <f t="shared" si="0"/>
        <v>SCHF</v>
      </c>
      <c r="K48" t="str">
        <f t="shared" si="2"/>
        <v>Number of farm returns</v>
      </c>
    </row>
    <row r="49" spans="1:11" ht="39" customHeight="1" x14ac:dyDescent="0.2">
      <c r="A49" s="6" t="s">
        <v>114</v>
      </c>
      <c r="B49" s="20" t="s">
        <v>115</v>
      </c>
      <c r="C49" s="20"/>
      <c r="D49" s="21" t="s">
        <v>116</v>
      </c>
      <c r="E49" s="21"/>
      <c r="F49" s="21"/>
      <c r="G49" s="8" t="s">
        <v>23</v>
      </c>
      <c r="I49" s="2"/>
      <c r="J49" t="str">
        <f t="shared" si="0"/>
        <v>N02300</v>
      </c>
      <c r="K49" t="str">
        <f t="shared" si="2"/>
        <v>Number of returns with unemployment compensation</v>
      </c>
    </row>
    <row r="50" spans="1:11" ht="26" customHeight="1" x14ac:dyDescent="0.2">
      <c r="A50" s="3" t="s">
        <v>117</v>
      </c>
      <c r="B50" s="15" t="s">
        <v>118</v>
      </c>
      <c r="C50" s="15"/>
      <c r="D50" s="17" t="s">
        <v>116</v>
      </c>
      <c r="E50" s="17"/>
      <c r="F50" s="17"/>
      <c r="G50" s="5" t="s">
        <v>23</v>
      </c>
      <c r="I50" s="2"/>
      <c r="J50" t="str">
        <f t="shared" si="0"/>
        <v>A02300</v>
      </c>
      <c r="K50" t="str">
        <f t="shared" si="2"/>
        <v>Unemployment compensation amount [10]</v>
      </c>
    </row>
    <row r="51" spans="1:11" ht="39" customHeight="1" x14ac:dyDescent="0.2">
      <c r="A51" s="6" t="s">
        <v>119</v>
      </c>
      <c r="B51" s="20" t="s">
        <v>120</v>
      </c>
      <c r="C51" s="20"/>
      <c r="D51" s="21" t="s">
        <v>121</v>
      </c>
      <c r="E51" s="21"/>
      <c r="F51" s="21"/>
      <c r="G51" s="8" t="s">
        <v>23</v>
      </c>
      <c r="I51" s="2"/>
      <c r="J51" t="str">
        <f t="shared" si="0"/>
        <v>N02500</v>
      </c>
      <c r="K51" t="str">
        <f t="shared" si="2"/>
        <v>Number of returns with taxable Social Security benefits</v>
      </c>
    </row>
    <row r="52" spans="1:11" ht="26" customHeight="1" x14ac:dyDescent="0.2">
      <c r="A52" s="3" t="s">
        <v>122</v>
      </c>
      <c r="B52" s="15" t="s">
        <v>123</v>
      </c>
      <c r="C52" s="15"/>
      <c r="D52" s="17" t="s">
        <v>121</v>
      </c>
      <c r="E52" s="17"/>
      <c r="F52" s="17"/>
      <c r="G52" s="5" t="s">
        <v>23</v>
      </c>
      <c r="I52" s="2"/>
      <c r="J52" t="str">
        <f t="shared" si="0"/>
        <v>A02500</v>
      </c>
      <c r="K52" t="str">
        <f t="shared" si="2"/>
        <v>Taxable Social Security benefits amount</v>
      </c>
    </row>
    <row r="53" spans="1:11" ht="39" customHeight="1" x14ac:dyDescent="0.2">
      <c r="A53" s="3" t="s">
        <v>124</v>
      </c>
      <c r="B53" s="15" t="s">
        <v>125</v>
      </c>
      <c r="C53" s="15"/>
      <c r="D53" s="17" t="s">
        <v>126</v>
      </c>
      <c r="E53" s="17"/>
      <c r="F53" s="17"/>
      <c r="G53" s="5" t="s">
        <v>23</v>
      </c>
      <c r="I53" s="2"/>
      <c r="J53" t="str">
        <f t="shared" si="0"/>
        <v>N26270</v>
      </c>
      <c r="K53" t="str">
        <f t="shared" si="2"/>
        <v>Number of returns with partnership/S-corp net income (less loss)</v>
      </c>
    </row>
    <row r="54" spans="1:11" ht="26" customHeight="1" x14ac:dyDescent="0.2">
      <c r="A54" s="6" t="s">
        <v>127</v>
      </c>
      <c r="B54" s="20" t="s">
        <v>128</v>
      </c>
      <c r="C54" s="20"/>
      <c r="D54" s="21" t="s">
        <v>126</v>
      </c>
      <c r="E54" s="21"/>
      <c r="F54" s="21"/>
      <c r="G54" s="8" t="s">
        <v>23</v>
      </c>
      <c r="I54" s="2"/>
      <c r="J54" t="str">
        <f t="shared" si="0"/>
        <v>A26270</v>
      </c>
      <c r="K54" t="str">
        <f t="shared" si="2"/>
        <v>Partnership/S-corp net income (less loss) amount</v>
      </c>
    </row>
    <row r="55" spans="1:11" ht="26" customHeight="1" x14ac:dyDescent="0.2">
      <c r="A55" s="3" t="s">
        <v>129</v>
      </c>
      <c r="B55" s="15" t="s">
        <v>130</v>
      </c>
      <c r="C55" s="15"/>
      <c r="D55" s="17" t="s">
        <v>131</v>
      </c>
      <c r="E55" s="17"/>
      <c r="F55" s="17"/>
      <c r="G55" s="5" t="s">
        <v>23</v>
      </c>
      <c r="I55" s="2"/>
      <c r="J55" t="str">
        <f t="shared" si="0"/>
        <v>N02900</v>
      </c>
      <c r="K55" t="str">
        <f t="shared" si="2"/>
        <v>Number of returns with total statutory adjustments</v>
      </c>
    </row>
    <row r="56" spans="1:11" ht="26" customHeight="1" x14ac:dyDescent="0.2">
      <c r="A56" s="6" t="s">
        <v>132</v>
      </c>
      <c r="B56" s="20" t="s">
        <v>133</v>
      </c>
      <c r="C56" s="20"/>
      <c r="D56" s="21" t="s">
        <v>131</v>
      </c>
      <c r="E56" s="21"/>
      <c r="F56" s="21"/>
      <c r="G56" s="8" t="s">
        <v>23</v>
      </c>
      <c r="I56" s="2"/>
      <c r="J56" t="str">
        <f t="shared" si="0"/>
        <v>A02900</v>
      </c>
      <c r="K56" t="str">
        <f t="shared" si="2"/>
        <v>Total statutory adjustments amount</v>
      </c>
    </row>
    <row r="57" spans="1:11" ht="26" customHeight="1" x14ac:dyDescent="0.2">
      <c r="A57" s="3" t="s">
        <v>134</v>
      </c>
      <c r="B57" s="15" t="s">
        <v>135</v>
      </c>
      <c r="C57" s="15"/>
      <c r="D57" s="17" t="s">
        <v>136</v>
      </c>
      <c r="E57" s="17"/>
      <c r="F57" s="17"/>
      <c r="G57" s="5" t="s">
        <v>23</v>
      </c>
      <c r="I57" s="2"/>
      <c r="J57" t="str">
        <f t="shared" si="0"/>
        <v>N03220</v>
      </c>
      <c r="K57" t="str">
        <f t="shared" si="2"/>
        <v>Number of returns with educator expenses</v>
      </c>
    </row>
    <row r="58" spans="1:11" ht="26" customHeight="1" x14ac:dyDescent="0.2">
      <c r="A58" s="6" t="s">
        <v>137</v>
      </c>
      <c r="B58" s="20" t="s">
        <v>138</v>
      </c>
      <c r="C58" s="20"/>
      <c r="D58" s="21" t="s">
        <v>136</v>
      </c>
      <c r="E58" s="21"/>
      <c r="F58" s="21"/>
      <c r="G58" s="8" t="s">
        <v>23</v>
      </c>
      <c r="I58" s="2"/>
      <c r="J58" t="str">
        <f t="shared" si="0"/>
        <v>A03220</v>
      </c>
      <c r="K58" t="str">
        <f t="shared" si="2"/>
        <v>Educator expenses amount</v>
      </c>
    </row>
    <row r="59" spans="1:11" ht="39" customHeight="1" x14ac:dyDescent="0.2">
      <c r="A59" s="3" t="s">
        <v>139</v>
      </c>
      <c r="B59" s="15" t="s">
        <v>140</v>
      </c>
      <c r="C59" s="15"/>
      <c r="D59" s="17" t="s">
        <v>141</v>
      </c>
      <c r="E59" s="17"/>
      <c r="F59" s="17"/>
      <c r="G59" s="5" t="s">
        <v>23</v>
      </c>
      <c r="I59" s="2"/>
      <c r="J59" t="str">
        <f t="shared" si="0"/>
        <v>N03300</v>
      </c>
      <c r="K59" t="str">
        <f t="shared" si="2"/>
        <v>Number of returns with Self-employed (Keogh) retirement plans</v>
      </c>
    </row>
    <row r="60" spans="1:11" ht="26" customHeight="1" x14ac:dyDescent="0.2">
      <c r="A60" s="6" t="s">
        <v>142</v>
      </c>
      <c r="B60" s="20" t="s">
        <v>143</v>
      </c>
      <c r="C60" s="20"/>
      <c r="D60" s="21" t="s">
        <v>141</v>
      </c>
      <c r="E60" s="21"/>
      <c r="F60" s="21"/>
      <c r="G60" s="8" t="s">
        <v>23</v>
      </c>
      <c r="I60" s="2"/>
      <c r="J60" t="str">
        <f t="shared" si="0"/>
        <v>A03300</v>
      </c>
      <c r="K60" t="str">
        <f t="shared" si="2"/>
        <v>Self-employed (Keogh) retirement plans amount</v>
      </c>
    </row>
    <row r="61" spans="1:11" ht="39" customHeight="1" x14ac:dyDescent="0.2">
      <c r="A61" s="3" t="s">
        <v>144</v>
      </c>
      <c r="B61" s="15" t="s">
        <v>145</v>
      </c>
      <c r="C61" s="15"/>
      <c r="D61" s="17" t="s">
        <v>146</v>
      </c>
      <c r="E61" s="17"/>
      <c r="F61" s="17"/>
      <c r="G61" s="5" t="s">
        <v>23</v>
      </c>
      <c r="I61" s="2"/>
      <c r="J61" t="str">
        <f t="shared" si="0"/>
        <v>N03270</v>
      </c>
      <c r="K61" t="str">
        <f t="shared" si="2"/>
        <v>Number of returns with Self-employed health insurance deduction</v>
      </c>
    </row>
    <row r="62" spans="1:11" ht="39" customHeight="1" x14ac:dyDescent="0.2">
      <c r="A62" s="6" t="s">
        <v>147</v>
      </c>
      <c r="B62" s="20" t="s">
        <v>148</v>
      </c>
      <c r="C62" s="20"/>
      <c r="D62" s="21" t="s">
        <v>146</v>
      </c>
      <c r="E62" s="21"/>
      <c r="F62" s="21"/>
      <c r="G62" s="8" t="s">
        <v>23</v>
      </c>
      <c r="I62" s="2"/>
      <c r="J62" t="str">
        <f t="shared" si="0"/>
        <v>A03270</v>
      </c>
      <c r="K62" t="str">
        <f t="shared" si="2"/>
        <v>Self-employed health insurance deduction amount</v>
      </c>
    </row>
    <row r="63" spans="1:11" ht="39" customHeight="1" x14ac:dyDescent="0.2">
      <c r="A63" s="3" t="s">
        <v>149</v>
      </c>
      <c r="B63" s="15" t="s">
        <v>150</v>
      </c>
      <c r="C63" s="15"/>
      <c r="D63" s="17" t="s">
        <v>151</v>
      </c>
      <c r="E63" s="17"/>
      <c r="F63" s="17"/>
      <c r="G63" s="5" t="s">
        <v>23</v>
      </c>
      <c r="I63" s="2"/>
      <c r="J63" t="str">
        <f t="shared" si="0"/>
        <v>N03150</v>
      </c>
      <c r="K63" t="str">
        <f t="shared" si="2"/>
        <v>Number of returns with Individual retirement arrangement payments</v>
      </c>
    </row>
    <row r="64" spans="1:11" ht="39" customHeight="1" x14ac:dyDescent="0.2">
      <c r="A64" s="6" t="s">
        <v>152</v>
      </c>
      <c r="B64" s="20" t="s">
        <v>153</v>
      </c>
      <c r="C64" s="20"/>
      <c r="D64" s="21" t="s">
        <v>151</v>
      </c>
      <c r="E64" s="21"/>
      <c r="F64" s="21"/>
      <c r="G64" s="8" t="s">
        <v>23</v>
      </c>
      <c r="I64" s="2"/>
      <c r="J64" t="str">
        <f t="shared" si="0"/>
        <v>A03150</v>
      </c>
      <c r="K64" t="str">
        <f t="shared" si="2"/>
        <v>Individual retirement arrangement payments amount</v>
      </c>
    </row>
    <row r="65" spans="1:11" ht="39" customHeight="1" x14ac:dyDescent="0.2">
      <c r="A65" s="3" t="s">
        <v>154</v>
      </c>
      <c r="B65" s="15" t="s">
        <v>155</v>
      </c>
      <c r="C65" s="15"/>
      <c r="D65" s="17" t="s">
        <v>156</v>
      </c>
      <c r="E65" s="17"/>
      <c r="F65" s="17"/>
      <c r="G65" s="5" t="s">
        <v>23</v>
      </c>
      <c r="I65" s="2"/>
      <c r="J65" t="str">
        <f t="shared" si="0"/>
        <v>N03210</v>
      </c>
      <c r="K65" t="str">
        <f t="shared" si="2"/>
        <v>Number of returns with student loan interest deduction</v>
      </c>
    </row>
    <row r="66" spans="1:11" ht="26" customHeight="1" x14ac:dyDescent="0.2">
      <c r="A66" s="6" t="s">
        <v>157</v>
      </c>
      <c r="B66" s="20" t="s">
        <v>158</v>
      </c>
      <c r="C66" s="20"/>
      <c r="D66" s="21" t="s">
        <v>156</v>
      </c>
      <c r="E66" s="21"/>
      <c r="F66" s="21"/>
      <c r="G66" s="8" t="s">
        <v>23</v>
      </c>
      <c r="I66" s="2"/>
      <c r="J66" t="str">
        <f t="shared" ref="J66:J129" si="3">TRIM(A66)</f>
        <v>A03210</v>
      </c>
      <c r="K66" t="str">
        <f t="shared" si="2"/>
        <v>Student loan interest deduction amount</v>
      </c>
    </row>
    <row r="67" spans="1:11" ht="39" customHeight="1" x14ac:dyDescent="0.2">
      <c r="A67" s="3" t="s">
        <v>159</v>
      </c>
      <c r="B67" s="15" t="s">
        <v>160</v>
      </c>
      <c r="C67" s="15"/>
      <c r="D67" s="17" t="s">
        <v>161</v>
      </c>
      <c r="E67" s="17"/>
      <c r="F67" s="17"/>
      <c r="G67" s="5" t="s">
        <v>23</v>
      </c>
      <c r="I67" s="2"/>
      <c r="J67" t="str">
        <f t="shared" si="3"/>
        <v>N02910</v>
      </c>
      <c r="K67" t="str">
        <f t="shared" si="2"/>
        <v>Number of returns with charitable contributions if took standard deduction</v>
      </c>
    </row>
    <row r="68" spans="1:11" ht="26" customHeight="1" x14ac:dyDescent="0.2">
      <c r="A68" s="6" t="s">
        <v>162</v>
      </c>
      <c r="B68" s="20" t="s">
        <v>163</v>
      </c>
      <c r="C68" s="20"/>
      <c r="D68" s="21" t="s">
        <v>161</v>
      </c>
      <c r="E68" s="21"/>
      <c r="F68" s="21"/>
      <c r="G68" s="8" t="s">
        <v>23</v>
      </c>
      <c r="I68" s="2"/>
      <c r="J68" t="str">
        <f t="shared" si="3"/>
        <v>A02910</v>
      </c>
      <c r="K68" t="str">
        <f t="shared" si="2"/>
        <v>Charitable contributions if took standard deduction</v>
      </c>
    </row>
    <row r="69" spans="1:11" ht="26" customHeight="1" x14ac:dyDescent="0.2">
      <c r="A69" s="3" t="s">
        <v>164</v>
      </c>
      <c r="B69" s="15" t="s">
        <v>165</v>
      </c>
      <c r="C69" s="15"/>
      <c r="D69" s="17" t="s">
        <v>166</v>
      </c>
      <c r="E69" s="17"/>
      <c r="F69" s="17"/>
      <c r="G69" s="5" t="s">
        <v>23</v>
      </c>
      <c r="I69" s="2"/>
      <c r="J69" t="str">
        <f t="shared" si="3"/>
        <v>N04450</v>
      </c>
      <c r="K69" t="str">
        <f t="shared" si="2"/>
        <v>Number of returns with total standard deduction</v>
      </c>
    </row>
    <row r="70" spans="1:11" ht="26" customHeight="1" x14ac:dyDescent="0.2">
      <c r="A70" s="6" t="s">
        <v>167</v>
      </c>
      <c r="B70" s="20" t="s">
        <v>168</v>
      </c>
      <c r="C70" s="20"/>
      <c r="D70" s="21" t="s">
        <v>166</v>
      </c>
      <c r="E70" s="21"/>
      <c r="F70" s="21"/>
      <c r="G70" s="8" t="s">
        <v>23</v>
      </c>
      <c r="I70" s="2"/>
      <c r="J70" t="str">
        <f t="shared" si="3"/>
        <v>A04450</v>
      </c>
      <c r="K70" t="str">
        <f t="shared" si="2"/>
        <v>Total standard deduction amount</v>
      </c>
    </row>
    <row r="71" spans="1:11" ht="26" customHeight="1" x14ac:dyDescent="0.2">
      <c r="A71" s="3" t="s">
        <v>169</v>
      </c>
      <c r="B71" s="15" t="s">
        <v>170</v>
      </c>
      <c r="C71" s="15"/>
      <c r="D71" s="17" t="s">
        <v>166</v>
      </c>
      <c r="E71" s="17"/>
      <c r="F71" s="17"/>
      <c r="G71" s="5" t="s">
        <v>23</v>
      </c>
      <c r="I71" s="2"/>
      <c r="J71" t="str">
        <f t="shared" si="3"/>
        <v>N04100</v>
      </c>
      <c r="K71" t="str">
        <f t="shared" si="2"/>
        <v>Number of returns with basic standard deduction</v>
      </c>
    </row>
    <row r="72" spans="1:11" ht="26" customHeight="1" x14ac:dyDescent="0.2">
      <c r="A72" s="6" t="s">
        <v>171</v>
      </c>
      <c r="B72" s="20" t="s">
        <v>172</v>
      </c>
      <c r="C72" s="20"/>
      <c r="D72" s="21" t="s">
        <v>166</v>
      </c>
      <c r="E72" s="21"/>
      <c r="F72" s="21"/>
      <c r="G72" s="8" t="s">
        <v>23</v>
      </c>
      <c r="I72" s="2"/>
      <c r="J72" t="str">
        <f t="shared" si="3"/>
        <v>A04100</v>
      </c>
      <c r="K72" t="str">
        <f t="shared" si="2"/>
        <v>Basic standard deduction amount</v>
      </c>
    </row>
    <row r="73" spans="1:11" ht="39" customHeight="1" x14ac:dyDescent="0.2">
      <c r="A73" s="3" t="s">
        <v>173</v>
      </c>
      <c r="B73" s="15" t="s">
        <v>174</v>
      </c>
      <c r="C73" s="15"/>
      <c r="D73" s="17" t="s">
        <v>166</v>
      </c>
      <c r="E73" s="17"/>
      <c r="F73" s="17"/>
      <c r="G73" s="5" t="s">
        <v>23</v>
      </c>
      <c r="I73" s="2"/>
      <c r="J73" t="str">
        <f t="shared" si="3"/>
        <v>N04200</v>
      </c>
      <c r="K73" t="str">
        <f t="shared" si="2"/>
        <v>Number of returns with additional standard deduction</v>
      </c>
    </row>
    <row r="74" spans="1:11" ht="26" customHeight="1" x14ac:dyDescent="0.2">
      <c r="A74" s="6" t="s">
        <v>175</v>
      </c>
      <c r="B74" s="20" t="s">
        <v>176</v>
      </c>
      <c r="C74" s="20"/>
      <c r="D74" s="21" t="s">
        <v>166</v>
      </c>
      <c r="E74" s="21"/>
      <c r="F74" s="21"/>
      <c r="G74" s="8" t="s">
        <v>23</v>
      </c>
      <c r="I74" s="2"/>
      <c r="J74" t="str">
        <f t="shared" si="3"/>
        <v>A04200</v>
      </c>
      <c r="K74" t="str">
        <f t="shared" si="2"/>
        <v>Additional standard deduction amount</v>
      </c>
    </row>
    <row r="75" spans="1:11" ht="26" customHeight="1" x14ac:dyDescent="0.2">
      <c r="A75" s="3" t="s">
        <v>177</v>
      </c>
      <c r="B75" s="15" t="s">
        <v>178</v>
      </c>
      <c r="C75" s="15"/>
      <c r="D75" s="17" t="s">
        <v>166</v>
      </c>
      <c r="E75" s="17"/>
      <c r="F75" s="17"/>
      <c r="G75" s="5" t="s">
        <v>23</v>
      </c>
      <c r="I75" s="2"/>
      <c r="J75" t="str">
        <f t="shared" si="3"/>
        <v>N04470</v>
      </c>
      <c r="K75" t="str">
        <f t="shared" si="2"/>
        <v>Number of returns with itemized deductions</v>
      </c>
    </row>
    <row r="76" spans="1:11" ht="26" customHeight="1" x14ac:dyDescent="0.2">
      <c r="A76" s="6" t="s">
        <v>179</v>
      </c>
      <c r="B76" s="20" t="s">
        <v>180</v>
      </c>
      <c r="C76" s="20"/>
      <c r="D76" s="21" t="s">
        <v>166</v>
      </c>
      <c r="E76" s="21"/>
      <c r="F76" s="21"/>
      <c r="G76" s="8" t="s">
        <v>23</v>
      </c>
      <c r="I76" s="2"/>
      <c r="J76" t="str">
        <f t="shared" si="3"/>
        <v>A04470</v>
      </c>
      <c r="K76" t="str">
        <f t="shared" ref="K76:K139" si="4">B76</f>
        <v>Total itemized deductions amount</v>
      </c>
    </row>
    <row r="77" spans="1:11" ht="26" customHeight="1" x14ac:dyDescent="0.2">
      <c r="A77" s="3" t="s">
        <v>181</v>
      </c>
      <c r="B77" s="15" t="s">
        <v>182</v>
      </c>
      <c r="C77" s="15"/>
      <c r="D77" s="17" t="s">
        <v>60</v>
      </c>
      <c r="E77" s="17"/>
      <c r="F77" s="17"/>
      <c r="G77" s="5" t="s">
        <v>23</v>
      </c>
      <c r="I77" s="2"/>
      <c r="J77" t="str">
        <f t="shared" si="3"/>
        <v>A00101</v>
      </c>
      <c r="K77" t="str">
        <f t="shared" si="4"/>
        <v>Amount of AGI for itemized returns</v>
      </c>
    </row>
    <row r="78" spans="1:11" ht="23" customHeight="1" x14ac:dyDescent="0.2">
      <c r="A78" s="19" t="s">
        <v>183</v>
      </c>
      <c r="B78" s="20" t="s">
        <v>184</v>
      </c>
      <c r="C78" s="20"/>
      <c r="D78" s="21" t="s">
        <v>185</v>
      </c>
      <c r="E78" s="21"/>
      <c r="F78" s="21"/>
      <c r="G78" s="21" t="s">
        <v>23</v>
      </c>
      <c r="I78" s="23"/>
      <c r="J78" t="str">
        <f t="shared" si="3"/>
        <v>N17000</v>
      </c>
      <c r="K78" t="str">
        <f t="shared" si="4"/>
        <v>Number of returns with Total medical and dental expense deduction</v>
      </c>
    </row>
    <row r="79" spans="1:11" x14ac:dyDescent="0.2">
      <c r="A79" s="19"/>
      <c r="B79" s="20"/>
      <c r="C79" s="20"/>
      <c r="D79" s="21"/>
      <c r="E79" s="21"/>
      <c r="F79" s="21"/>
      <c r="G79" s="21"/>
      <c r="I79" s="23"/>
      <c r="J79" t="str">
        <f t="shared" si="3"/>
        <v/>
      </c>
      <c r="K79">
        <f t="shared" si="4"/>
        <v>0</v>
      </c>
    </row>
    <row r="80" spans="1:11" ht="23" customHeight="1" x14ac:dyDescent="0.2">
      <c r="A80" s="24" t="s">
        <v>186</v>
      </c>
      <c r="B80" s="25" t="s">
        <v>187</v>
      </c>
      <c r="C80" s="25"/>
      <c r="D80" s="26" t="s">
        <v>185</v>
      </c>
      <c r="E80" s="26"/>
      <c r="F80" s="26"/>
      <c r="G80" s="26" t="s">
        <v>23</v>
      </c>
      <c r="I80" s="23"/>
      <c r="J80" t="str">
        <f t="shared" si="3"/>
        <v>A17000</v>
      </c>
      <c r="K80" t="str">
        <f t="shared" si="4"/>
        <v>Total medical and dental expense deduction amount</v>
      </c>
    </row>
    <row r="81" spans="1:11" x14ac:dyDescent="0.2">
      <c r="A81" s="24"/>
      <c r="B81" s="25"/>
      <c r="C81" s="25"/>
      <c r="D81" s="26"/>
      <c r="E81" s="26"/>
      <c r="F81" s="26"/>
      <c r="G81" s="26"/>
      <c r="I81" s="23"/>
      <c r="J81" t="str">
        <f t="shared" si="3"/>
        <v/>
      </c>
      <c r="K81">
        <f t="shared" si="4"/>
        <v>0</v>
      </c>
    </row>
    <row r="82" spans="1:11" ht="39" customHeight="1" x14ac:dyDescent="0.2">
      <c r="A82" s="6" t="s">
        <v>188</v>
      </c>
      <c r="B82" s="20" t="s">
        <v>189</v>
      </c>
      <c r="C82" s="20"/>
      <c r="D82" s="21" t="s">
        <v>190</v>
      </c>
      <c r="E82" s="21"/>
      <c r="F82" s="21"/>
      <c r="G82" s="8" t="s">
        <v>23</v>
      </c>
      <c r="I82" s="2"/>
      <c r="J82" t="str">
        <f t="shared" si="3"/>
        <v>N18425</v>
      </c>
      <c r="K82" t="str">
        <f t="shared" si="4"/>
        <v>Number of returns with State and local income taxes</v>
      </c>
    </row>
    <row r="83" spans="1:11" ht="26" customHeight="1" x14ac:dyDescent="0.2">
      <c r="A83" s="3" t="s">
        <v>191</v>
      </c>
      <c r="B83" s="15" t="s">
        <v>192</v>
      </c>
      <c r="C83" s="15"/>
      <c r="D83" s="17" t="s">
        <v>190</v>
      </c>
      <c r="E83" s="17"/>
      <c r="F83" s="17"/>
      <c r="G83" s="5" t="s">
        <v>23</v>
      </c>
      <c r="I83" s="2"/>
      <c r="J83" t="str">
        <f t="shared" si="3"/>
        <v>A18425</v>
      </c>
      <c r="K83" t="str">
        <f t="shared" si="4"/>
        <v>State and local income taxes amount</v>
      </c>
    </row>
    <row r="84" spans="1:11" ht="39" customHeight="1" x14ac:dyDescent="0.2">
      <c r="A84" s="6" t="s">
        <v>193</v>
      </c>
      <c r="B84" s="20" t="s">
        <v>194</v>
      </c>
      <c r="C84" s="20"/>
      <c r="D84" s="21" t="s">
        <v>190</v>
      </c>
      <c r="E84" s="21"/>
      <c r="F84" s="21"/>
      <c r="G84" s="8" t="s">
        <v>23</v>
      </c>
      <c r="I84" s="2"/>
      <c r="J84" t="str">
        <f t="shared" si="3"/>
        <v>N18450</v>
      </c>
      <c r="K84" t="str">
        <f t="shared" si="4"/>
        <v>Number of returns with State and local general sales tax</v>
      </c>
    </row>
    <row r="85" spans="1:11" ht="26" customHeight="1" x14ac:dyDescent="0.2">
      <c r="A85" s="3" t="s">
        <v>195</v>
      </c>
      <c r="B85" s="15" t="s">
        <v>196</v>
      </c>
      <c r="C85" s="15"/>
      <c r="D85" s="17" t="s">
        <v>190</v>
      </c>
      <c r="E85" s="17"/>
      <c r="F85" s="17"/>
      <c r="G85" s="5" t="s">
        <v>23</v>
      </c>
      <c r="I85" s="2"/>
      <c r="J85" t="str">
        <f t="shared" si="3"/>
        <v>A18450</v>
      </c>
      <c r="K85" t="str">
        <f t="shared" si="4"/>
        <v>State and local general sales tax amount</v>
      </c>
    </row>
    <row r="86" spans="1:11" ht="26" customHeight="1" x14ac:dyDescent="0.2">
      <c r="A86" s="6" t="s">
        <v>197</v>
      </c>
      <c r="B86" s="20" t="s">
        <v>198</v>
      </c>
      <c r="C86" s="20"/>
      <c r="D86" s="21" t="s">
        <v>199</v>
      </c>
      <c r="E86" s="21"/>
      <c r="F86" s="21"/>
      <c r="G86" s="8" t="s">
        <v>23</v>
      </c>
      <c r="I86" s="2"/>
      <c r="J86" t="str">
        <f t="shared" si="3"/>
        <v>N18500</v>
      </c>
      <c r="K86" t="str">
        <f t="shared" si="4"/>
        <v>Number of returns with real estate taxes</v>
      </c>
    </row>
    <row r="87" spans="1:11" x14ac:dyDescent="0.2">
      <c r="A87" s="3" t="s">
        <v>200</v>
      </c>
      <c r="B87" s="15" t="s">
        <v>201</v>
      </c>
      <c r="C87" s="15"/>
      <c r="D87" s="17" t="s">
        <v>199</v>
      </c>
      <c r="E87" s="17"/>
      <c r="F87" s="17"/>
      <c r="G87" s="5" t="s">
        <v>23</v>
      </c>
      <c r="I87" s="2"/>
      <c r="J87" t="str">
        <f t="shared" si="3"/>
        <v>A18500</v>
      </c>
      <c r="K87" t="str">
        <f t="shared" si="4"/>
        <v>Real estate taxes amount</v>
      </c>
    </row>
    <row r="88" spans="1:11" ht="26" customHeight="1" x14ac:dyDescent="0.2">
      <c r="A88" s="6" t="s">
        <v>202</v>
      </c>
      <c r="B88" s="20" t="s">
        <v>203</v>
      </c>
      <c r="C88" s="20"/>
      <c r="D88" s="21" t="s">
        <v>204</v>
      </c>
      <c r="E88" s="21"/>
      <c r="F88" s="21"/>
      <c r="G88" s="8" t="s">
        <v>23</v>
      </c>
      <c r="I88" s="2"/>
      <c r="J88" t="str">
        <f t="shared" si="3"/>
        <v>N18800</v>
      </c>
      <c r="K88" t="str">
        <f t="shared" si="4"/>
        <v>Number of returns with Personal property taxes</v>
      </c>
    </row>
    <row r="89" spans="1:11" ht="26" customHeight="1" x14ac:dyDescent="0.2">
      <c r="A89" s="9" t="s">
        <v>205</v>
      </c>
      <c r="B89" s="25" t="s">
        <v>206</v>
      </c>
      <c r="C89" s="25"/>
      <c r="D89" s="26" t="s">
        <v>204</v>
      </c>
      <c r="E89" s="26"/>
      <c r="F89" s="26"/>
      <c r="G89" s="10" t="s">
        <v>23</v>
      </c>
      <c r="I89" s="2"/>
      <c r="J89" t="str">
        <f t="shared" si="3"/>
        <v>A18800</v>
      </c>
      <c r="K89" t="str">
        <f t="shared" si="4"/>
        <v>Personal property taxes amount</v>
      </c>
    </row>
    <row r="90" spans="1:11" ht="39" customHeight="1" x14ac:dyDescent="0.2">
      <c r="A90" s="6" t="s">
        <v>207</v>
      </c>
      <c r="B90" s="20" t="s">
        <v>208</v>
      </c>
      <c r="C90" s="20"/>
      <c r="D90" s="21" t="s">
        <v>209</v>
      </c>
      <c r="E90" s="21"/>
      <c r="F90" s="21"/>
      <c r="G90" s="8" t="s">
        <v>23</v>
      </c>
      <c r="I90" s="2"/>
      <c r="J90" t="str">
        <f t="shared" si="3"/>
        <v>N18460</v>
      </c>
      <c r="K90" t="str">
        <f t="shared" si="4"/>
        <v>Number of returns with Limited state and local taxes</v>
      </c>
    </row>
    <row r="91" spans="1:11" ht="26" customHeight="1" x14ac:dyDescent="0.2">
      <c r="A91" s="3" t="s">
        <v>210</v>
      </c>
      <c r="B91" s="15" t="s">
        <v>211</v>
      </c>
      <c r="C91" s="15"/>
      <c r="D91" s="17" t="s">
        <v>209</v>
      </c>
      <c r="E91" s="17"/>
      <c r="F91" s="17"/>
      <c r="G91" s="5" t="s">
        <v>23</v>
      </c>
      <c r="I91" s="2"/>
      <c r="J91" t="str">
        <f t="shared" si="3"/>
        <v>A18460</v>
      </c>
      <c r="K91" t="str">
        <f t="shared" si="4"/>
        <v>Limited state and local taxes</v>
      </c>
    </row>
    <row r="92" spans="1:11" ht="26" customHeight="1" x14ac:dyDescent="0.2">
      <c r="A92" s="6" t="s">
        <v>212</v>
      </c>
      <c r="B92" s="20" t="s">
        <v>213</v>
      </c>
      <c r="C92" s="20"/>
      <c r="D92" s="21" t="s">
        <v>214</v>
      </c>
      <c r="E92" s="21"/>
      <c r="F92" s="21"/>
      <c r="G92" s="8" t="s">
        <v>23</v>
      </c>
      <c r="I92" s="2"/>
      <c r="J92" t="str">
        <f t="shared" si="3"/>
        <v>N18300</v>
      </c>
      <c r="K92" t="str">
        <f t="shared" si="4"/>
        <v>Number of returns with Total taxes paid</v>
      </c>
    </row>
    <row r="93" spans="1:11" x14ac:dyDescent="0.2">
      <c r="A93" s="3" t="s">
        <v>215</v>
      </c>
      <c r="B93" s="15" t="s">
        <v>216</v>
      </c>
      <c r="C93" s="15"/>
      <c r="D93" s="17" t="s">
        <v>214</v>
      </c>
      <c r="E93" s="17"/>
      <c r="F93" s="17"/>
      <c r="G93" s="5" t="s">
        <v>23</v>
      </c>
      <c r="I93" s="2"/>
      <c r="J93" t="str">
        <f t="shared" si="3"/>
        <v>A18300</v>
      </c>
      <c r="K93" t="str">
        <f t="shared" si="4"/>
        <v>Total taxes paid amount</v>
      </c>
    </row>
    <row r="94" spans="1:11" ht="39" customHeight="1" x14ac:dyDescent="0.2">
      <c r="A94" s="6" t="s">
        <v>217</v>
      </c>
      <c r="B94" s="20" t="s">
        <v>218</v>
      </c>
      <c r="C94" s="20"/>
      <c r="D94" s="21" t="s">
        <v>219</v>
      </c>
      <c r="E94" s="21"/>
      <c r="F94" s="21"/>
      <c r="G94" s="8" t="s">
        <v>23</v>
      </c>
      <c r="I94" s="2"/>
      <c r="J94" t="str">
        <f t="shared" si="3"/>
        <v>N19300</v>
      </c>
      <c r="K94" t="str">
        <f t="shared" si="4"/>
        <v>Number of returns with Home mortgage interest paid</v>
      </c>
    </row>
    <row r="95" spans="1:11" ht="26" customHeight="1" x14ac:dyDescent="0.2">
      <c r="A95" s="9" t="s">
        <v>220</v>
      </c>
      <c r="B95" s="25" t="s">
        <v>221</v>
      </c>
      <c r="C95" s="25"/>
      <c r="D95" s="26" t="s">
        <v>219</v>
      </c>
      <c r="E95" s="26"/>
      <c r="F95" s="26"/>
      <c r="G95" s="10" t="s">
        <v>23</v>
      </c>
      <c r="I95" s="2"/>
      <c r="J95" t="str">
        <f t="shared" si="3"/>
        <v>A19300</v>
      </c>
      <c r="K95" t="str">
        <f t="shared" si="4"/>
        <v>Home mortgage interest paid amount</v>
      </c>
    </row>
    <row r="96" spans="1:11" ht="39" customHeight="1" x14ac:dyDescent="0.2">
      <c r="A96" s="6" t="s">
        <v>222</v>
      </c>
      <c r="B96" s="20" t="s">
        <v>223</v>
      </c>
      <c r="C96" s="20"/>
      <c r="D96" s="21" t="s">
        <v>224</v>
      </c>
      <c r="E96" s="21"/>
      <c r="F96" s="21"/>
      <c r="G96" s="8" t="s">
        <v>23</v>
      </c>
      <c r="I96" s="2"/>
      <c r="J96" t="str">
        <f t="shared" si="3"/>
        <v>N19500</v>
      </c>
      <c r="K96" t="str">
        <f t="shared" si="4"/>
        <v>Number of returns with Home mortgage from personal seller</v>
      </c>
    </row>
    <row r="97" spans="1:11" ht="26" customHeight="1" x14ac:dyDescent="0.2">
      <c r="A97" s="9" t="s">
        <v>225</v>
      </c>
      <c r="B97" s="25" t="s">
        <v>226</v>
      </c>
      <c r="C97" s="25"/>
      <c r="D97" s="26" t="s">
        <v>224</v>
      </c>
      <c r="E97" s="26"/>
      <c r="F97" s="26"/>
      <c r="G97" s="10" t="s">
        <v>23</v>
      </c>
      <c r="I97" s="2"/>
      <c r="J97" t="str">
        <f t="shared" si="3"/>
        <v>A19500</v>
      </c>
      <c r="K97" t="str">
        <f t="shared" si="4"/>
        <v>Home mortgage from personal seller amount</v>
      </c>
    </row>
    <row r="98" spans="1:11" ht="26" customHeight="1" x14ac:dyDescent="0.2">
      <c r="A98" s="6" t="s">
        <v>227</v>
      </c>
      <c r="B98" s="20" t="s">
        <v>228</v>
      </c>
      <c r="C98" s="20"/>
      <c r="D98" s="21" t="s">
        <v>229</v>
      </c>
      <c r="E98" s="21"/>
      <c r="F98" s="21"/>
      <c r="G98" s="8" t="s">
        <v>23</v>
      </c>
      <c r="I98" s="2"/>
      <c r="J98" t="str">
        <f t="shared" si="3"/>
        <v>N19530</v>
      </c>
      <c r="K98" t="str">
        <f t="shared" si="4"/>
        <v>Number of returns with Deductible points</v>
      </c>
    </row>
    <row r="99" spans="1:11" x14ac:dyDescent="0.2">
      <c r="A99" s="9" t="s">
        <v>230</v>
      </c>
      <c r="B99" s="25" t="s">
        <v>231</v>
      </c>
      <c r="C99" s="25"/>
      <c r="D99" s="26" t="s">
        <v>229</v>
      </c>
      <c r="E99" s="26"/>
      <c r="F99" s="26"/>
      <c r="G99" s="10" t="s">
        <v>23</v>
      </c>
      <c r="I99" s="2"/>
      <c r="J99" t="str">
        <f t="shared" si="3"/>
        <v>A19530</v>
      </c>
      <c r="K99" t="str">
        <f t="shared" si="4"/>
        <v>Deductible points amount</v>
      </c>
    </row>
    <row r="100" spans="1:11" ht="39" customHeight="1" x14ac:dyDescent="0.2">
      <c r="A100" s="6" t="s">
        <v>232</v>
      </c>
      <c r="B100" s="20" t="s">
        <v>233</v>
      </c>
      <c r="C100" s="20"/>
      <c r="D100" s="21" t="s">
        <v>234</v>
      </c>
      <c r="E100" s="21"/>
      <c r="F100" s="21"/>
      <c r="G100" s="8" t="s">
        <v>23</v>
      </c>
      <c r="I100" s="2"/>
      <c r="J100" t="str">
        <f t="shared" si="3"/>
        <v>N19550</v>
      </c>
      <c r="K100" t="str">
        <f t="shared" si="4"/>
        <v>Number of returns with Qualified mortgage insurance premiums</v>
      </c>
    </row>
    <row r="101" spans="1:11" ht="39" customHeight="1" x14ac:dyDescent="0.2">
      <c r="A101" s="3" t="s">
        <v>235</v>
      </c>
      <c r="B101" s="15" t="s">
        <v>236</v>
      </c>
      <c r="C101" s="15"/>
      <c r="D101" s="17" t="s">
        <v>234</v>
      </c>
      <c r="E101" s="17"/>
      <c r="F101" s="17"/>
      <c r="G101" s="5" t="s">
        <v>23</v>
      </c>
      <c r="I101" s="2"/>
      <c r="J101" t="str">
        <f t="shared" si="3"/>
        <v>A19550</v>
      </c>
      <c r="K101" t="str">
        <f t="shared" si="4"/>
        <v>Qualified mortgage insurance premiums amount</v>
      </c>
    </row>
    <row r="102" spans="1:11" ht="26" customHeight="1" x14ac:dyDescent="0.2">
      <c r="A102" s="6" t="s">
        <v>237</v>
      </c>
      <c r="B102" s="20" t="s">
        <v>238</v>
      </c>
      <c r="C102" s="20"/>
      <c r="D102" s="21" t="s">
        <v>239</v>
      </c>
      <c r="E102" s="21"/>
      <c r="F102" s="21"/>
      <c r="G102" s="8" t="s">
        <v>23</v>
      </c>
      <c r="I102" s="2"/>
      <c r="J102" t="str">
        <f t="shared" si="3"/>
        <v>N19570</v>
      </c>
      <c r="K102" t="str">
        <f t="shared" si="4"/>
        <v>Number of returns with Investment interest paid</v>
      </c>
    </row>
    <row r="103" spans="1:11" ht="26" customHeight="1" x14ac:dyDescent="0.2">
      <c r="A103" s="9" t="s">
        <v>240</v>
      </c>
      <c r="B103" s="25" t="s">
        <v>241</v>
      </c>
      <c r="C103" s="25"/>
      <c r="D103" s="26" t="s">
        <v>239</v>
      </c>
      <c r="E103" s="26"/>
      <c r="F103" s="26"/>
      <c r="G103" s="10" t="s">
        <v>23</v>
      </c>
      <c r="I103" s="2"/>
      <c r="J103" t="str">
        <f t="shared" si="3"/>
        <v>A19570</v>
      </c>
      <c r="K103" t="str">
        <f t="shared" si="4"/>
        <v>Investment interest paid amount</v>
      </c>
    </row>
    <row r="104" spans="1:11" ht="39" customHeight="1" x14ac:dyDescent="0.2">
      <c r="A104" s="6" t="s">
        <v>242</v>
      </c>
      <c r="B104" s="20" t="s">
        <v>243</v>
      </c>
      <c r="C104" s="20"/>
      <c r="D104" s="21" t="s">
        <v>244</v>
      </c>
      <c r="E104" s="21"/>
      <c r="F104" s="21"/>
      <c r="G104" s="8" t="s">
        <v>23</v>
      </c>
      <c r="I104" s="2"/>
      <c r="J104" t="str">
        <f t="shared" si="3"/>
        <v>N19700</v>
      </c>
      <c r="K104" t="str">
        <f t="shared" si="4"/>
        <v>Number of returns with Total charitable contributions</v>
      </c>
    </row>
    <row r="105" spans="1:11" ht="26" customHeight="1" x14ac:dyDescent="0.2">
      <c r="A105" s="3" t="s">
        <v>245</v>
      </c>
      <c r="B105" s="15" t="s">
        <v>246</v>
      </c>
      <c r="C105" s="15"/>
      <c r="D105" s="17" t="s">
        <v>244</v>
      </c>
      <c r="E105" s="17"/>
      <c r="F105" s="17"/>
      <c r="G105" s="5" t="s">
        <v>23</v>
      </c>
      <c r="I105" s="2"/>
      <c r="J105" t="str">
        <f t="shared" si="3"/>
        <v>A19700</v>
      </c>
      <c r="K105" t="str">
        <f t="shared" si="4"/>
        <v>Total charitable contributions amount</v>
      </c>
    </row>
    <row r="106" spans="1:11" ht="39" customHeight="1" x14ac:dyDescent="0.2">
      <c r="A106" s="6" t="s">
        <v>247</v>
      </c>
      <c r="B106" s="20" t="s">
        <v>248</v>
      </c>
      <c r="C106" s="20"/>
      <c r="D106" s="21" t="s">
        <v>249</v>
      </c>
      <c r="E106" s="21"/>
      <c r="F106" s="21"/>
      <c r="G106" s="8" t="s">
        <v>23</v>
      </c>
      <c r="I106" s="2"/>
      <c r="J106" t="str">
        <f t="shared" si="3"/>
        <v>N20950</v>
      </c>
      <c r="K106" t="str">
        <f t="shared" si="4"/>
        <v>Number of returns with Other non-limited miscellaneous deductions</v>
      </c>
    </row>
    <row r="107" spans="1:11" ht="39" customHeight="1" x14ac:dyDescent="0.2">
      <c r="A107" s="9" t="s">
        <v>250</v>
      </c>
      <c r="B107" s="25" t="s">
        <v>251</v>
      </c>
      <c r="C107" s="25"/>
      <c r="D107" s="26" t="s">
        <v>249</v>
      </c>
      <c r="E107" s="26"/>
      <c r="F107" s="26"/>
      <c r="G107" s="10" t="s">
        <v>23</v>
      </c>
      <c r="I107" s="2"/>
      <c r="J107" t="str">
        <f t="shared" si="3"/>
        <v>A20950</v>
      </c>
      <c r="K107" t="str">
        <f t="shared" si="4"/>
        <v>Other non-limited miscellaneous deductions amount</v>
      </c>
    </row>
    <row r="108" spans="1:11" ht="39" customHeight="1" x14ac:dyDescent="0.2">
      <c r="A108" s="6" t="s">
        <v>252</v>
      </c>
      <c r="B108" s="20" t="s">
        <v>253</v>
      </c>
      <c r="C108" s="20"/>
      <c r="D108" s="21" t="s">
        <v>254</v>
      </c>
      <c r="E108" s="21"/>
      <c r="F108" s="21"/>
      <c r="G108" s="8" t="s">
        <v>23</v>
      </c>
      <c r="I108" s="2"/>
      <c r="J108" t="str">
        <f t="shared" si="3"/>
        <v>N04475</v>
      </c>
      <c r="K108" t="str">
        <f t="shared" si="4"/>
        <v>Number of returns with Qualified business income deduction</v>
      </c>
    </row>
    <row r="109" spans="1:11" ht="26" customHeight="1" x14ac:dyDescent="0.2">
      <c r="A109" s="9" t="s">
        <v>255</v>
      </c>
      <c r="B109" s="25" t="s">
        <v>256</v>
      </c>
      <c r="C109" s="25"/>
      <c r="D109" s="26" t="s">
        <v>254</v>
      </c>
      <c r="E109" s="26"/>
      <c r="F109" s="26"/>
      <c r="G109" s="10" t="s">
        <v>23</v>
      </c>
      <c r="I109" s="2"/>
      <c r="J109" t="str">
        <f t="shared" si="3"/>
        <v>A04475</v>
      </c>
      <c r="K109" t="str">
        <f t="shared" si="4"/>
        <v>Qualified business income deduction</v>
      </c>
    </row>
    <row r="110" spans="1:11" ht="26" customHeight="1" x14ac:dyDescent="0.2">
      <c r="A110" s="6" t="s">
        <v>257</v>
      </c>
      <c r="B110" s="20" t="s">
        <v>258</v>
      </c>
      <c r="C110" s="20"/>
      <c r="D110" s="21" t="s">
        <v>259</v>
      </c>
      <c r="E110" s="21"/>
      <c r="F110" s="21"/>
      <c r="G110" s="8" t="s">
        <v>23</v>
      </c>
      <c r="I110" s="2"/>
      <c r="J110" t="str">
        <f t="shared" si="3"/>
        <v>N04800</v>
      </c>
      <c r="K110" t="str">
        <f t="shared" si="4"/>
        <v>Number of returns with taxable income</v>
      </c>
    </row>
    <row r="111" spans="1:11" x14ac:dyDescent="0.2">
      <c r="A111" s="3" t="s">
        <v>260</v>
      </c>
      <c r="B111" s="15" t="s">
        <v>261</v>
      </c>
      <c r="C111" s="15"/>
      <c r="D111" s="17" t="s">
        <v>259</v>
      </c>
      <c r="E111" s="17"/>
      <c r="F111" s="17"/>
      <c r="G111" s="5" t="s">
        <v>23</v>
      </c>
      <c r="I111" s="2"/>
      <c r="J111" t="str">
        <f t="shared" si="3"/>
        <v>A04800</v>
      </c>
      <c r="K111" t="str">
        <f t="shared" si="4"/>
        <v>Taxable income amount</v>
      </c>
    </row>
    <row r="112" spans="1:11" ht="26" customHeight="1" x14ac:dyDescent="0.2">
      <c r="A112" s="6" t="s">
        <v>262</v>
      </c>
      <c r="B112" s="20" t="s">
        <v>263</v>
      </c>
      <c r="C112" s="20"/>
      <c r="D112" s="21" t="s">
        <v>264</v>
      </c>
      <c r="E112" s="21"/>
      <c r="F112" s="21"/>
      <c r="G112" s="8" t="s">
        <v>23</v>
      </c>
      <c r="I112" s="2"/>
      <c r="J112" t="str">
        <f t="shared" si="3"/>
        <v>N05800</v>
      </c>
      <c r="K112" t="str">
        <f t="shared" si="4"/>
        <v>Number of returns with income tax before credits</v>
      </c>
    </row>
    <row r="113" spans="1:11" ht="26" customHeight="1" x14ac:dyDescent="0.2">
      <c r="A113" s="3" t="s">
        <v>265</v>
      </c>
      <c r="B113" s="15" t="s">
        <v>266</v>
      </c>
      <c r="C113" s="15"/>
      <c r="D113" s="17" t="s">
        <v>264</v>
      </c>
      <c r="E113" s="17"/>
      <c r="F113" s="17"/>
      <c r="G113" s="5" t="s">
        <v>23</v>
      </c>
      <c r="I113" s="2"/>
      <c r="J113" t="str">
        <f t="shared" si="3"/>
        <v>A05800</v>
      </c>
      <c r="K113" t="str">
        <f t="shared" si="4"/>
        <v>Income tax before credits amount</v>
      </c>
    </row>
    <row r="114" spans="1:11" ht="26" customHeight="1" x14ac:dyDescent="0.2">
      <c r="A114" s="6" t="s">
        <v>267</v>
      </c>
      <c r="B114" s="20" t="s">
        <v>268</v>
      </c>
      <c r="C114" s="20"/>
      <c r="D114" s="21" t="s">
        <v>269</v>
      </c>
      <c r="E114" s="21"/>
      <c r="F114" s="21"/>
      <c r="G114" s="8" t="s">
        <v>23</v>
      </c>
      <c r="I114" s="2"/>
      <c r="J114" t="str">
        <f t="shared" si="3"/>
        <v>N09600</v>
      </c>
      <c r="K114" t="str">
        <f t="shared" si="4"/>
        <v xml:space="preserve">Number of returns with alternative minimum tax </v>
      </c>
    </row>
    <row r="115" spans="1:11" ht="26" customHeight="1" x14ac:dyDescent="0.2">
      <c r="A115" s="3" t="s">
        <v>270</v>
      </c>
      <c r="B115" s="15" t="s">
        <v>271</v>
      </c>
      <c r="C115" s="15"/>
      <c r="D115" s="17" t="s">
        <v>269</v>
      </c>
      <c r="E115" s="17"/>
      <c r="F115" s="17"/>
      <c r="G115" s="5" t="s">
        <v>23</v>
      </c>
      <c r="I115" s="2"/>
      <c r="J115" t="str">
        <f t="shared" si="3"/>
        <v>A09600</v>
      </c>
      <c r="K115" t="str">
        <f t="shared" si="4"/>
        <v>Alternative minimum tax amount</v>
      </c>
    </row>
    <row r="116" spans="1:11" ht="39" customHeight="1" x14ac:dyDescent="0.2">
      <c r="A116" s="6" t="s">
        <v>272</v>
      </c>
      <c r="B116" s="20" t="s">
        <v>273</v>
      </c>
      <c r="C116" s="20"/>
      <c r="D116" s="21" t="s">
        <v>274</v>
      </c>
      <c r="E116" s="21"/>
      <c r="F116" s="21"/>
      <c r="G116" s="8" t="s">
        <v>23</v>
      </c>
      <c r="I116" s="2"/>
      <c r="J116" t="str">
        <f t="shared" si="3"/>
        <v>N05780</v>
      </c>
      <c r="K116" t="str">
        <f t="shared" si="4"/>
        <v>Number of returns with excess advance premium tax credit repayment</v>
      </c>
    </row>
    <row r="117" spans="1:11" ht="39" customHeight="1" x14ac:dyDescent="0.2">
      <c r="A117" s="3" t="s">
        <v>275</v>
      </c>
      <c r="B117" s="15" t="s">
        <v>276</v>
      </c>
      <c r="C117" s="15"/>
      <c r="D117" s="17" t="s">
        <v>274</v>
      </c>
      <c r="E117" s="17"/>
      <c r="F117" s="17"/>
      <c r="G117" s="5" t="s">
        <v>23</v>
      </c>
      <c r="I117" s="2"/>
      <c r="J117" t="str">
        <f t="shared" si="3"/>
        <v>A05780</v>
      </c>
      <c r="K117" t="str">
        <f t="shared" si="4"/>
        <v>Excess advance premium tax credit repayment amount</v>
      </c>
    </row>
    <row r="118" spans="1:11" ht="26" customHeight="1" x14ac:dyDescent="0.2">
      <c r="A118" s="6" t="s">
        <v>277</v>
      </c>
      <c r="B118" s="20" t="s">
        <v>278</v>
      </c>
      <c r="C118" s="20"/>
      <c r="D118" s="21" t="s">
        <v>279</v>
      </c>
      <c r="E118" s="21"/>
      <c r="F118" s="21"/>
      <c r="G118" s="8" t="s">
        <v>23</v>
      </c>
      <c r="I118" s="2"/>
      <c r="J118" t="str">
        <f t="shared" si="3"/>
        <v>N07100</v>
      </c>
      <c r="K118" t="str">
        <f t="shared" si="4"/>
        <v>Number of returns with total tax credits [11]</v>
      </c>
    </row>
    <row r="119" spans="1:11" x14ac:dyDescent="0.2">
      <c r="A119" s="3" t="s">
        <v>280</v>
      </c>
      <c r="B119" s="15" t="s">
        <v>281</v>
      </c>
      <c r="C119" s="15"/>
      <c r="D119" s="17" t="s">
        <v>279</v>
      </c>
      <c r="E119" s="17"/>
      <c r="F119" s="17"/>
      <c r="G119" s="5" t="s">
        <v>23</v>
      </c>
      <c r="I119" s="2"/>
      <c r="J119" t="str">
        <f t="shared" si="3"/>
        <v>A07100</v>
      </c>
      <c r="K119" t="str">
        <f t="shared" si="4"/>
        <v>Total tax credits amount</v>
      </c>
    </row>
    <row r="120" spans="1:11" ht="26" customHeight="1" x14ac:dyDescent="0.2">
      <c r="A120" s="6" t="s">
        <v>282</v>
      </c>
      <c r="B120" s="20" t="s">
        <v>283</v>
      </c>
      <c r="C120" s="20"/>
      <c r="D120" s="21" t="s">
        <v>284</v>
      </c>
      <c r="E120" s="21"/>
      <c r="F120" s="21"/>
      <c r="G120" s="8" t="s">
        <v>23</v>
      </c>
      <c r="I120" s="2"/>
      <c r="J120" t="str">
        <f t="shared" si="3"/>
        <v>N07300</v>
      </c>
      <c r="K120" t="str">
        <f t="shared" si="4"/>
        <v>Number of returns with foreign tax credit</v>
      </c>
    </row>
    <row r="121" spans="1:11" x14ac:dyDescent="0.2">
      <c r="A121" s="3" t="s">
        <v>285</v>
      </c>
      <c r="B121" s="15" t="s">
        <v>286</v>
      </c>
      <c r="C121" s="15"/>
      <c r="D121" s="17" t="s">
        <v>284</v>
      </c>
      <c r="E121" s="17"/>
      <c r="F121" s="17"/>
      <c r="G121" s="5" t="s">
        <v>23</v>
      </c>
      <c r="I121" s="2"/>
      <c r="J121" t="str">
        <f t="shared" si="3"/>
        <v>A07300</v>
      </c>
      <c r="K121" t="str">
        <f t="shared" si="4"/>
        <v>Foreign tax credit amount</v>
      </c>
    </row>
    <row r="122" spans="1:11" ht="39" customHeight="1" x14ac:dyDescent="0.2">
      <c r="A122" s="6" t="s">
        <v>287</v>
      </c>
      <c r="B122" s="20" t="s">
        <v>288</v>
      </c>
      <c r="C122" s="20"/>
      <c r="D122" s="21" t="s">
        <v>289</v>
      </c>
      <c r="E122" s="21"/>
      <c r="F122" s="21"/>
      <c r="G122" s="8" t="s">
        <v>23</v>
      </c>
      <c r="I122" s="2"/>
      <c r="J122" t="str">
        <f t="shared" si="3"/>
        <v>N07180</v>
      </c>
      <c r="K122" t="str">
        <f t="shared" si="4"/>
        <v>Number of returns with child and dependent care credit</v>
      </c>
    </row>
    <row r="123" spans="1:11" ht="26" customHeight="1" x14ac:dyDescent="0.2">
      <c r="A123" s="3" t="s">
        <v>290</v>
      </c>
      <c r="B123" s="15" t="s">
        <v>291</v>
      </c>
      <c r="C123" s="15"/>
      <c r="D123" s="17" t="s">
        <v>289</v>
      </c>
      <c r="E123" s="17"/>
      <c r="F123" s="17"/>
      <c r="G123" s="5" t="s">
        <v>23</v>
      </c>
      <c r="I123" s="2"/>
      <c r="J123" t="str">
        <f t="shared" si="3"/>
        <v>A07180</v>
      </c>
      <c r="K123" t="str">
        <f t="shared" si="4"/>
        <v>Child and dependent care credit amount</v>
      </c>
    </row>
    <row r="124" spans="1:11" ht="39" customHeight="1" x14ac:dyDescent="0.2">
      <c r="A124" s="6" t="s">
        <v>292</v>
      </c>
      <c r="B124" s="20" t="s">
        <v>293</v>
      </c>
      <c r="C124" s="20"/>
      <c r="D124" s="21" t="s">
        <v>294</v>
      </c>
      <c r="E124" s="21"/>
      <c r="F124" s="21"/>
      <c r="G124" s="8" t="s">
        <v>23</v>
      </c>
      <c r="I124" s="2"/>
      <c r="J124" t="str">
        <f t="shared" si="3"/>
        <v>N07230</v>
      </c>
      <c r="K124" t="str">
        <f t="shared" si="4"/>
        <v>Number of returns with nonrefundable education credit</v>
      </c>
    </row>
    <row r="125" spans="1:11" ht="26" customHeight="1" x14ac:dyDescent="0.2">
      <c r="A125" s="3" t="s">
        <v>295</v>
      </c>
      <c r="B125" s="15" t="s">
        <v>296</v>
      </c>
      <c r="C125" s="15"/>
      <c r="D125" s="17" t="s">
        <v>294</v>
      </c>
      <c r="E125" s="17"/>
      <c r="F125" s="17"/>
      <c r="G125" s="5" t="s">
        <v>23</v>
      </c>
      <c r="I125" s="2"/>
      <c r="J125" t="str">
        <f t="shared" si="3"/>
        <v>A07230</v>
      </c>
      <c r="K125" t="str">
        <f t="shared" si="4"/>
        <v>Nonrefundable education credit amount</v>
      </c>
    </row>
    <row r="126" spans="1:11" ht="39" customHeight="1" x14ac:dyDescent="0.2">
      <c r="A126" s="6" t="s">
        <v>297</v>
      </c>
      <c r="B126" s="20" t="s">
        <v>298</v>
      </c>
      <c r="C126" s="20"/>
      <c r="D126" s="21" t="s">
        <v>299</v>
      </c>
      <c r="E126" s="21"/>
      <c r="F126" s="21"/>
      <c r="G126" s="8" t="s">
        <v>23</v>
      </c>
      <c r="I126" s="2"/>
      <c r="J126" t="str">
        <f t="shared" si="3"/>
        <v>N07240</v>
      </c>
      <c r="K126" t="str">
        <f t="shared" si="4"/>
        <v>Number of returns with retirement savings contribution credit</v>
      </c>
    </row>
    <row r="127" spans="1:11" ht="26" customHeight="1" x14ac:dyDescent="0.2">
      <c r="A127" s="3" t="s">
        <v>300</v>
      </c>
      <c r="B127" s="15" t="s">
        <v>301</v>
      </c>
      <c r="C127" s="15"/>
      <c r="D127" s="17" t="s">
        <v>299</v>
      </c>
      <c r="E127" s="17"/>
      <c r="F127" s="17"/>
      <c r="G127" s="5" t="s">
        <v>23</v>
      </c>
      <c r="I127" s="2"/>
      <c r="J127" t="str">
        <f t="shared" si="3"/>
        <v>A07240</v>
      </c>
      <c r="K127" t="str">
        <f t="shared" si="4"/>
        <v>Retirement savings contribution credit amount</v>
      </c>
    </row>
    <row r="128" spans="1:11" ht="39" customHeight="1" x14ac:dyDescent="0.2">
      <c r="A128" s="6" t="s">
        <v>302</v>
      </c>
      <c r="B128" s="20" t="s">
        <v>303</v>
      </c>
      <c r="C128" s="20"/>
      <c r="D128" s="21" t="s">
        <v>304</v>
      </c>
      <c r="E128" s="21"/>
      <c r="F128" s="21"/>
      <c r="G128" s="8" t="s">
        <v>23</v>
      </c>
      <c r="I128" s="2"/>
      <c r="J128" t="str">
        <f t="shared" si="3"/>
        <v>N07225</v>
      </c>
      <c r="K128" t="str">
        <f t="shared" si="4"/>
        <v>Number of returns with nonrefundable child and other dependent credit</v>
      </c>
    </row>
    <row r="129" spans="1:11" ht="39" customHeight="1" x14ac:dyDescent="0.2">
      <c r="A129" s="3" t="s">
        <v>305</v>
      </c>
      <c r="B129" s="15" t="s">
        <v>306</v>
      </c>
      <c r="C129" s="15"/>
      <c r="D129" s="17" t="s">
        <v>304</v>
      </c>
      <c r="E129" s="17"/>
      <c r="F129" s="17"/>
      <c r="G129" s="5" t="s">
        <v>23</v>
      </c>
      <c r="I129" s="2"/>
      <c r="J129" t="str">
        <f t="shared" si="3"/>
        <v>A07225</v>
      </c>
      <c r="K129" t="str">
        <f t="shared" si="4"/>
        <v>Nonrefundable child and other dependent credit amount</v>
      </c>
    </row>
    <row r="130" spans="1:11" ht="39" customHeight="1" x14ac:dyDescent="0.2">
      <c r="A130" s="6" t="s">
        <v>307</v>
      </c>
      <c r="B130" s="20" t="s">
        <v>308</v>
      </c>
      <c r="C130" s="20"/>
      <c r="D130" s="21" t="s">
        <v>309</v>
      </c>
      <c r="E130" s="21"/>
      <c r="F130" s="21"/>
      <c r="G130" s="8" t="s">
        <v>23</v>
      </c>
      <c r="I130" s="2"/>
      <c r="J130" t="str">
        <f t="shared" ref="J130:J175" si="5">TRIM(A130)</f>
        <v>N07260</v>
      </c>
      <c r="K130" t="str">
        <f t="shared" si="4"/>
        <v>Number of returns with residential energy tax credit</v>
      </c>
    </row>
    <row r="131" spans="1:11" ht="26" customHeight="1" x14ac:dyDescent="0.2">
      <c r="A131" s="3" t="s">
        <v>310</v>
      </c>
      <c r="B131" s="15" t="s">
        <v>311</v>
      </c>
      <c r="C131" s="15"/>
      <c r="D131" s="17" t="s">
        <v>309</v>
      </c>
      <c r="E131" s="17"/>
      <c r="F131" s="17"/>
      <c r="G131" s="5" t="s">
        <v>23</v>
      </c>
      <c r="I131" s="2"/>
      <c r="J131" t="str">
        <f t="shared" si="5"/>
        <v>A07260</v>
      </c>
      <c r="K131" t="str">
        <f t="shared" si="4"/>
        <v>Residential energy tax credit amount</v>
      </c>
    </row>
    <row r="132" spans="1:11" ht="26" customHeight="1" x14ac:dyDescent="0.2">
      <c r="A132" s="6" t="s">
        <v>312</v>
      </c>
      <c r="B132" s="20" t="s">
        <v>313</v>
      </c>
      <c r="C132" s="20"/>
      <c r="D132" s="21" t="s">
        <v>314</v>
      </c>
      <c r="E132" s="21"/>
      <c r="F132" s="21"/>
      <c r="G132" s="8" t="s">
        <v>23</v>
      </c>
      <c r="I132" s="2"/>
      <c r="J132" t="str">
        <f t="shared" si="5"/>
        <v>N09400</v>
      </c>
      <c r="K132" t="str">
        <f t="shared" si="4"/>
        <v>Number of returns with self-employment tax</v>
      </c>
    </row>
    <row r="133" spans="1:11" ht="26" customHeight="1" x14ac:dyDescent="0.2">
      <c r="A133" s="3" t="s">
        <v>315</v>
      </c>
      <c r="B133" s="15" t="s">
        <v>316</v>
      </c>
      <c r="C133" s="15"/>
      <c r="D133" s="17" t="s">
        <v>314</v>
      </c>
      <c r="E133" s="17"/>
      <c r="F133" s="17"/>
      <c r="G133" s="5" t="s">
        <v>23</v>
      </c>
      <c r="I133" s="2"/>
      <c r="J133" t="str">
        <f t="shared" si="5"/>
        <v>A09400</v>
      </c>
      <c r="K133" t="str">
        <f t="shared" si="4"/>
        <v>Self-employment tax amount</v>
      </c>
    </row>
    <row r="134" spans="1:11" ht="26" customHeight="1" x14ac:dyDescent="0.2">
      <c r="A134" s="6" t="s">
        <v>317</v>
      </c>
      <c r="B134" s="20" t="s">
        <v>318</v>
      </c>
      <c r="C134" s="20"/>
      <c r="D134" s="21" t="s">
        <v>319</v>
      </c>
      <c r="E134" s="21"/>
      <c r="F134" s="21"/>
      <c r="G134" s="8" t="s">
        <v>23</v>
      </c>
      <c r="I134" s="2"/>
      <c r="J134" t="str">
        <f t="shared" si="5"/>
        <v>N85770</v>
      </c>
      <c r="K134" t="str">
        <f t="shared" si="4"/>
        <v>Number of returns with total premium tax credit</v>
      </c>
    </row>
    <row r="135" spans="1:11" ht="26" customHeight="1" x14ac:dyDescent="0.2">
      <c r="A135" s="3" t="s">
        <v>320</v>
      </c>
      <c r="B135" s="15" t="s">
        <v>321</v>
      </c>
      <c r="C135" s="15"/>
      <c r="D135" s="17" t="s">
        <v>319</v>
      </c>
      <c r="E135" s="17"/>
      <c r="F135" s="17"/>
      <c r="G135" s="5" t="s">
        <v>23</v>
      </c>
      <c r="I135" s="2"/>
      <c r="J135" t="str">
        <f t="shared" si="5"/>
        <v>A85770</v>
      </c>
      <c r="K135" t="str">
        <f t="shared" si="4"/>
        <v>Total premium tax credit amount</v>
      </c>
    </row>
    <row r="136" spans="1:11" ht="39" customHeight="1" x14ac:dyDescent="0.2">
      <c r="A136" s="6" t="s">
        <v>322</v>
      </c>
      <c r="B136" s="20" t="s">
        <v>323</v>
      </c>
      <c r="C136" s="20"/>
      <c r="D136" s="21" t="s">
        <v>324</v>
      </c>
      <c r="E136" s="21"/>
      <c r="F136" s="21"/>
      <c r="G136" s="8" t="s">
        <v>23</v>
      </c>
      <c r="I136" s="2"/>
      <c r="J136" t="str">
        <f t="shared" si="5"/>
        <v>N85775</v>
      </c>
      <c r="K136" t="str">
        <f t="shared" si="4"/>
        <v>Number of returns with advance premium tax credit</v>
      </c>
    </row>
    <row r="137" spans="1:11" ht="26" customHeight="1" x14ac:dyDescent="0.2">
      <c r="A137" s="3" t="s">
        <v>325</v>
      </c>
      <c r="B137" s="15" t="s">
        <v>326</v>
      </c>
      <c r="C137" s="15"/>
      <c r="D137" s="17" t="s">
        <v>324</v>
      </c>
      <c r="E137" s="17"/>
      <c r="F137" s="17"/>
      <c r="G137" s="5" t="s">
        <v>23</v>
      </c>
      <c r="I137" s="2"/>
      <c r="J137" t="str">
        <f t="shared" si="5"/>
        <v>A85775</v>
      </c>
      <c r="K137" t="str">
        <f t="shared" si="4"/>
        <v>Advance premium tax credit amount</v>
      </c>
    </row>
    <row r="138" spans="1:11" ht="26" customHeight="1" x14ac:dyDescent="0.2">
      <c r="A138" s="6" t="s">
        <v>327</v>
      </c>
      <c r="B138" s="20" t="s">
        <v>328</v>
      </c>
      <c r="C138" s="20"/>
      <c r="D138" s="21" t="s">
        <v>329</v>
      </c>
      <c r="E138" s="21"/>
      <c r="F138" s="21"/>
      <c r="G138" s="8" t="s">
        <v>23</v>
      </c>
      <c r="I138" s="2"/>
      <c r="J138" t="str">
        <f t="shared" si="5"/>
        <v>N10600</v>
      </c>
      <c r="K138" t="str">
        <f t="shared" si="4"/>
        <v>Number of returns with total tax payments</v>
      </c>
    </row>
    <row r="139" spans="1:11" ht="26" customHeight="1" x14ac:dyDescent="0.2">
      <c r="A139" s="3" t="s">
        <v>330</v>
      </c>
      <c r="B139" s="15" t="s">
        <v>331</v>
      </c>
      <c r="C139" s="15"/>
      <c r="D139" s="17" t="s">
        <v>329</v>
      </c>
      <c r="E139" s="17"/>
      <c r="F139" s="17"/>
      <c r="G139" s="5" t="s">
        <v>23</v>
      </c>
      <c r="I139" s="2"/>
      <c r="J139" t="str">
        <f t="shared" si="5"/>
        <v>A10600</v>
      </c>
      <c r="K139" t="str">
        <f t="shared" si="4"/>
        <v>Total tax payments amount</v>
      </c>
    </row>
    <row r="140" spans="1:11" ht="26" customHeight="1" x14ac:dyDescent="0.2">
      <c r="A140" s="6" t="s">
        <v>332</v>
      </c>
      <c r="B140" s="20" t="s">
        <v>333</v>
      </c>
      <c r="C140" s="20"/>
      <c r="D140" s="21" t="s">
        <v>334</v>
      </c>
      <c r="E140" s="21"/>
      <c r="F140" s="21"/>
      <c r="G140" s="8" t="s">
        <v>23</v>
      </c>
      <c r="I140" s="2"/>
      <c r="J140" t="str">
        <f t="shared" si="5"/>
        <v>N59660</v>
      </c>
      <c r="K140" t="str">
        <f t="shared" ref="K140:K175" si="6">B140</f>
        <v>Number of returns with earned income credit</v>
      </c>
    </row>
    <row r="141" spans="1:11" ht="26" customHeight="1" x14ac:dyDescent="0.2">
      <c r="A141" s="3" t="s">
        <v>335</v>
      </c>
      <c r="B141" s="15" t="s">
        <v>336</v>
      </c>
      <c r="C141" s="15"/>
      <c r="D141" s="17" t="s">
        <v>334</v>
      </c>
      <c r="E141" s="17"/>
      <c r="F141" s="17"/>
      <c r="G141" s="5" t="s">
        <v>23</v>
      </c>
      <c r="I141" s="2"/>
      <c r="J141" t="str">
        <f t="shared" si="5"/>
        <v>A59660</v>
      </c>
      <c r="K141" t="str">
        <f t="shared" si="6"/>
        <v xml:space="preserve">Earned income credit amount [12]  </v>
      </c>
    </row>
    <row r="142" spans="1:11" ht="39" customHeight="1" x14ac:dyDescent="0.2">
      <c r="A142" s="6" t="s">
        <v>337</v>
      </c>
      <c r="B142" s="20" t="s">
        <v>338</v>
      </c>
      <c r="C142" s="20"/>
      <c r="D142" s="21" t="s">
        <v>334</v>
      </c>
      <c r="E142" s="21"/>
      <c r="F142" s="21"/>
      <c r="G142" s="8" t="s">
        <v>23</v>
      </c>
      <c r="I142" s="2"/>
      <c r="J142" t="str">
        <f t="shared" si="5"/>
        <v>N59720</v>
      </c>
      <c r="K142" t="str">
        <f t="shared" si="6"/>
        <v>Number of returns with excess earned income credit</v>
      </c>
    </row>
    <row r="143" spans="1:11" ht="39" customHeight="1" x14ac:dyDescent="0.2">
      <c r="A143" s="3" t="s">
        <v>339</v>
      </c>
      <c r="B143" s="15" t="s">
        <v>340</v>
      </c>
      <c r="C143" s="15"/>
      <c r="D143" s="17" t="s">
        <v>334</v>
      </c>
      <c r="E143" s="17"/>
      <c r="F143" s="17"/>
      <c r="G143" s="5" t="s">
        <v>23</v>
      </c>
      <c r="I143" s="2"/>
      <c r="J143" t="str">
        <f t="shared" si="5"/>
        <v>A59720</v>
      </c>
      <c r="K143" t="str">
        <f t="shared" si="6"/>
        <v xml:space="preserve">Excess earned income credit (refundable) amount [13]  </v>
      </c>
    </row>
    <row r="144" spans="1:11" ht="52" customHeight="1" x14ac:dyDescent="0.2">
      <c r="A144" s="6" t="s">
        <v>341</v>
      </c>
      <c r="B144" s="20" t="s">
        <v>342</v>
      </c>
      <c r="C144" s="20"/>
      <c r="D144" s="21" t="s">
        <v>343</v>
      </c>
      <c r="E144" s="21"/>
      <c r="F144" s="21"/>
      <c r="G144" s="8" t="s">
        <v>23</v>
      </c>
      <c r="I144" s="2"/>
      <c r="J144" t="str">
        <f t="shared" si="5"/>
        <v>N11070</v>
      </c>
      <c r="K144" t="str">
        <f t="shared" si="6"/>
        <v>Number of returns with refundable child tax credit or additional child tax credit</v>
      </c>
    </row>
    <row r="145" spans="1:11" ht="39" customHeight="1" x14ac:dyDescent="0.2">
      <c r="A145" s="3" t="s">
        <v>344</v>
      </c>
      <c r="B145" s="15" t="s">
        <v>345</v>
      </c>
      <c r="C145" s="15"/>
      <c r="D145" s="17" t="s">
        <v>343</v>
      </c>
      <c r="E145" s="17"/>
      <c r="F145" s="17"/>
      <c r="G145" s="5" t="s">
        <v>23</v>
      </c>
      <c r="I145" s="2"/>
      <c r="J145" t="str">
        <f t="shared" si="5"/>
        <v>A11070</v>
      </c>
      <c r="K145" t="str">
        <f t="shared" si="6"/>
        <v>Refundable child tax credit or additional child tax credit amount</v>
      </c>
    </row>
    <row r="146" spans="1:11" ht="39" customHeight="1" x14ac:dyDescent="0.2">
      <c r="A146" s="6" t="s">
        <v>346</v>
      </c>
      <c r="B146" s="20" t="s">
        <v>347</v>
      </c>
      <c r="C146" s="20"/>
      <c r="D146" s="21" t="s">
        <v>348</v>
      </c>
      <c r="E146" s="21"/>
      <c r="F146" s="21"/>
      <c r="G146" s="8" t="s">
        <v>23</v>
      </c>
      <c r="I146" s="2"/>
      <c r="J146" t="str">
        <f t="shared" si="5"/>
        <v>N10960</v>
      </c>
      <c r="K146" t="str">
        <f t="shared" si="6"/>
        <v>Number of returns with refundable education credit [14]</v>
      </c>
    </row>
    <row r="147" spans="1:11" ht="26" customHeight="1" x14ac:dyDescent="0.2">
      <c r="A147" s="3" t="s">
        <v>349</v>
      </c>
      <c r="B147" s="15" t="s">
        <v>350</v>
      </c>
      <c r="C147" s="15"/>
      <c r="D147" s="17" t="s">
        <v>348</v>
      </c>
      <c r="E147" s="17"/>
      <c r="F147" s="17"/>
      <c r="G147" s="5" t="s">
        <v>23</v>
      </c>
      <c r="I147" s="2"/>
      <c r="J147" t="str">
        <f t="shared" si="5"/>
        <v>A10960</v>
      </c>
      <c r="K147" t="str">
        <f t="shared" si="6"/>
        <v>Refundable education credit amount</v>
      </c>
    </row>
    <row r="148" spans="1:11" ht="26" customHeight="1" x14ac:dyDescent="0.2">
      <c r="A148" s="6" t="s">
        <v>351</v>
      </c>
      <c r="B148" s="20" t="s">
        <v>352</v>
      </c>
      <c r="C148" s="20"/>
      <c r="D148" s="21" t="s">
        <v>353</v>
      </c>
      <c r="E148" s="21"/>
      <c r="F148" s="21"/>
      <c r="G148" s="8" t="s">
        <v>23</v>
      </c>
      <c r="I148" s="2"/>
      <c r="J148" t="str">
        <f t="shared" si="5"/>
        <v>N11560</v>
      </c>
      <c r="K148" t="str">
        <f t="shared" si="6"/>
        <v>Number of returns with net premium tax credit</v>
      </c>
    </row>
    <row r="149" spans="1:11" ht="26" customHeight="1" x14ac:dyDescent="0.2">
      <c r="A149" s="3" t="s">
        <v>354</v>
      </c>
      <c r="B149" s="15" t="s">
        <v>355</v>
      </c>
      <c r="C149" s="15"/>
      <c r="D149" s="17" t="s">
        <v>353</v>
      </c>
      <c r="E149" s="17"/>
      <c r="F149" s="17"/>
      <c r="G149" s="5" t="s">
        <v>23</v>
      </c>
      <c r="I149" s="2"/>
      <c r="J149" t="str">
        <f t="shared" si="5"/>
        <v>A11560</v>
      </c>
      <c r="K149" t="str">
        <f t="shared" si="6"/>
        <v>Net premium tax credit amount</v>
      </c>
    </row>
    <row r="150" spans="1:11" ht="52" customHeight="1" x14ac:dyDescent="0.2">
      <c r="A150" s="6" t="s">
        <v>356</v>
      </c>
      <c r="B150" s="20" t="s">
        <v>357</v>
      </c>
      <c r="C150" s="20"/>
      <c r="D150" s="21" t="s">
        <v>358</v>
      </c>
      <c r="E150" s="21"/>
      <c r="F150" s="21"/>
      <c r="G150" s="8" t="s">
        <v>23</v>
      </c>
      <c r="I150" s="2"/>
      <c r="J150" t="str">
        <f t="shared" si="5"/>
        <v>N11450</v>
      </c>
      <c r="K150" t="str">
        <f t="shared" si="6"/>
        <v>Number of returns with qualified sick and family leave credit for leave taken before April 1, 2021</v>
      </c>
    </row>
    <row r="151" spans="1:11" ht="52" customHeight="1" x14ac:dyDescent="0.2">
      <c r="A151" s="3" t="s">
        <v>359</v>
      </c>
      <c r="B151" s="15" t="s">
        <v>360</v>
      </c>
      <c r="C151" s="15"/>
      <c r="D151" s="17" t="s">
        <v>358</v>
      </c>
      <c r="E151" s="17"/>
      <c r="F151" s="17"/>
      <c r="G151" s="5" t="s">
        <v>23</v>
      </c>
      <c r="I151" s="2"/>
      <c r="J151" t="str">
        <f t="shared" si="5"/>
        <v>A11450</v>
      </c>
      <c r="K151" t="str">
        <f t="shared" si="6"/>
        <v>Qualified sick and family leave credit for leave taken before April 1, 2021 amount</v>
      </c>
    </row>
    <row r="152" spans="1:11" ht="39" customHeight="1" x14ac:dyDescent="0.2">
      <c r="A152" s="6" t="s">
        <v>361</v>
      </c>
      <c r="B152" s="20" t="s">
        <v>362</v>
      </c>
      <c r="C152" s="20"/>
      <c r="D152" s="21" t="s">
        <v>363</v>
      </c>
      <c r="E152" s="21"/>
      <c r="F152" s="21"/>
      <c r="G152" s="8" t="s">
        <v>23</v>
      </c>
      <c r="I152" s="2"/>
      <c r="J152" t="str">
        <f t="shared" si="5"/>
        <v>N11520</v>
      </c>
      <c r="K152" t="str">
        <f t="shared" si="6"/>
        <v>Number of returns with refundable child and dependent care credit</v>
      </c>
    </row>
    <row r="153" spans="1:11" ht="26" customHeight="1" x14ac:dyDescent="0.2">
      <c r="A153" s="3" t="s">
        <v>364</v>
      </c>
      <c r="B153" s="15" t="s">
        <v>365</v>
      </c>
      <c r="C153" s="15"/>
      <c r="D153" s="17" t="s">
        <v>363</v>
      </c>
      <c r="E153" s="17"/>
      <c r="F153" s="17"/>
      <c r="G153" s="5" t="s">
        <v>23</v>
      </c>
      <c r="I153" s="2"/>
      <c r="J153" t="str">
        <f t="shared" si="5"/>
        <v>A11520</v>
      </c>
      <c r="K153" t="str">
        <f t="shared" si="6"/>
        <v>Refundable child and dependent care credit</v>
      </c>
    </row>
    <row r="154" spans="1:11" ht="52" customHeight="1" x14ac:dyDescent="0.2">
      <c r="A154" s="6" t="s">
        <v>366</v>
      </c>
      <c r="B154" s="20" t="s">
        <v>367</v>
      </c>
      <c r="C154" s="20"/>
      <c r="D154" s="21" t="s">
        <v>368</v>
      </c>
      <c r="E154" s="21"/>
      <c r="F154" s="21"/>
      <c r="G154" s="8" t="s">
        <v>23</v>
      </c>
      <c r="I154" s="2"/>
      <c r="J154" t="str">
        <f t="shared" si="5"/>
        <v>N11530</v>
      </c>
      <c r="K154" t="str">
        <f t="shared" si="6"/>
        <v>Number of returns with qualified sick and family leave credit for leave taken after March 31, 2021</v>
      </c>
    </row>
    <row r="155" spans="1:11" ht="39" customHeight="1" x14ac:dyDescent="0.2">
      <c r="A155" s="3" t="s">
        <v>369</v>
      </c>
      <c r="B155" s="15" t="s">
        <v>370</v>
      </c>
      <c r="C155" s="15"/>
      <c r="D155" s="17" t="s">
        <v>368</v>
      </c>
      <c r="E155" s="17"/>
      <c r="F155" s="17"/>
      <c r="G155" s="5" t="s">
        <v>23</v>
      </c>
      <c r="I155" s="2"/>
      <c r="J155" t="str">
        <f t="shared" si="5"/>
        <v>A11530</v>
      </c>
      <c r="K155" t="str">
        <f t="shared" si="6"/>
        <v>Qualified sick and family leave credit for leave taken after March 31, 2021</v>
      </c>
    </row>
    <row r="156" spans="1:11" ht="26" customHeight="1" x14ac:dyDescent="0.2">
      <c r="A156" s="6" t="s">
        <v>371</v>
      </c>
      <c r="B156" s="20" t="s">
        <v>372</v>
      </c>
      <c r="C156" s="20"/>
      <c r="D156" s="21" t="s">
        <v>373</v>
      </c>
      <c r="E156" s="21"/>
      <c r="F156" s="21"/>
      <c r="G156" s="8" t="s">
        <v>23</v>
      </c>
      <c r="I156" s="2"/>
      <c r="J156" t="str">
        <f t="shared" si="5"/>
        <v>N10970</v>
      </c>
      <c r="K156" t="str">
        <f t="shared" si="6"/>
        <v>Number of returns with recovery rebate credit</v>
      </c>
    </row>
    <row r="157" spans="1:11" ht="26" customHeight="1" x14ac:dyDescent="0.2">
      <c r="A157" s="3" t="s">
        <v>374</v>
      </c>
      <c r="B157" s="15" t="s">
        <v>375</v>
      </c>
      <c r="C157" s="15"/>
      <c r="D157" s="17" t="s">
        <v>373</v>
      </c>
      <c r="E157" s="17"/>
      <c r="F157" s="17"/>
      <c r="G157" s="5" t="s">
        <v>23</v>
      </c>
      <c r="I157" s="2"/>
      <c r="J157" t="str">
        <f t="shared" si="5"/>
        <v>A10970</v>
      </c>
      <c r="K157" t="str">
        <f t="shared" si="6"/>
        <v>Recovery rebate credit amount [15]</v>
      </c>
    </row>
    <row r="158" spans="1:11" ht="39" customHeight="1" x14ac:dyDescent="0.2">
      <c r="A158" s="6" t="s">
        <v>376</v>
      </c>
      <c r="B158" s="20" t="s">
        <v>377</v>
      </c>
      <c r="C158" s="20"/>
      <c r="D158" s="21"/>
      <c r="E158" s="21"/>
      <c r="F158" s="21"/>
      <c r="G158" s="8" t="s">
        <v>23</v>
      </c>
      <c r="I158" s="2"/>
      <c r="J158" t="str">
        <f t="shared" si="5"/>
        <v>N10971</v>
      </c>
      <c r="K158" t="str">
        <f t="shared" si="6"/>
        <v>Number of returns with economic impact payment third round</v>
      </c>
    </row>
    <row r="159" spans="1:11" ht="39" customHeight="1" x14ac:dyDescent="0.2">
      <c r="A159" s="3" t="s">
        <v>378</v>
      </c>
      <c r="B159" s="15" t="s">
        <v>379</v>
      </c>
      <c r="C159" s="15"/>
      <c r="D159" s="17"/>
      <c r="E159" s="17"/>
      <c r="F159" s="17"/>
      <c r="G159" s="5" t="s">
        <v>23</v>
      </c>
      <c r="I159" s="2"/>
      <c r="J159" t="str">
        <f t="shared" si="5"/>
        <v>A10971</v>
      </c>
      <c r="K159" t="str">
        <f t="shared" si="6"/>
        <v>Economic impact payment third round amount [16, 17]</v>
      </c>
    </row>
    <row r="160" spans="1:11" ht="26" customHeight="1" x14ac:dyDescent="0.2">
      <c r="A160" s="6" t="s">
        <v>380</v>
      </c>
      <c r="B160" s="20" t="s">
        <v>381</v>
      </c>
      <c r="C160" s="20"/>
      <c r="D160" s="21" t="s">
        <v>382</v>
      </c>
      <c r="E160" s="21"/>
      <c r="F160" s="21"/>
      <c r="G160" s="8" t="s">
        <v>23</v>
      </c>
      <c r="I160" s="2"/>
      <c r="J160" t="str">
        <f t="shared" si="5"/>
        <v>N06500</v>
      </c>
      <c r="K160" t="str">
        <f t="shared" si="6"/>
        <v>Number of returns with income tax after credits</v>
      </c>
    </row>
    <row r="161" spans="1:11" ht="26" customHeight="1" x14ac:dyDescent="0.2">
      <c r="A161" s="3" t="s">
        <v>383</v>
      </c>
      <c r="B161" s="15" t="s">
        <v>384</v>
      </c>
      <c r="C161" s="15"/>
      <c r="D161" s="17" t="s">
        <v>382</v>
      </c>
      <c r="E161" s="17"/>
      <c r="F161" s="17"/>
      <c r="G161" s="5" t="s">
        <v>23</v>
      </c>
      <c r="I161" s="2"/>
      <c r="J161" t="str">
        <f t="shared" si="5"/>
        <v>A06500</v>
      </c>
      <c r="K161" t="str">
        <f t="shared" si="6"/>
        <v xml:space="preserve">Income tax after credits amount   </v>
      </c>
    </row>
    <row r="162" spans="1:11" ht="26" customHeight="1" x14ac:dyDescent="0.2">
      <c r="A162" s="6" t="s">
        <v>385</v>
      </c>
      <c r="B162" s="20" t="s">
        <v>386</v>
      </c>
      <c r="C162" s="20"/>
      <c r="D162" s="21" t="s">
        <v>387</v>
      </c>
      <c r="E162" s="21"/>
      <c r="F162" s="21"/>
      <c r="G162" s="8" t="s">
        <v>23</v>
      </c>
      <c r="I162" s="2"/>
      <c r="J162" t="str">
        <f t="shared" si="5"/>
        <v>N10300</v>
      </c>
      <c r="K162" t="str">
        <f t="shared" si="6"/>
        <v>Number of returns with tax liability</v>
      </c>
    </row>
    <row r="163" spans="1:11" ht="26" customHeight="1" x14ac:dyDescent="0.2">
      <c r="A163" s="3" t="s">
        <v>388</v>
      </c>
      <c r="B163" s="15" t="s">
        <v>389</v>
      </c>
      <c r="C163" s="15"/>
      <c r="D163" s="17" t="s">
        <v>387</v>
      </c>
      <c r="E163" s="17"/>
      <c r="F163" s="17"/>
      <c r="G163" s="5" t="s">
        <v>390</v>
      </c>
      <c r="I163" s="2"/>
      <c r="J163" t="str">
        <f t="shared" si="5"/>
        <v>A10300</v>
      </c>
      <c r="K163" t="str">
        <f t="shared" si="6"/>
        <v xml:space="preserve">Total tax liability amount [18]  </v>
      </c>
    </row>
    <row r="164" spans="1:11" ht="26" customHeight="1" x14ac:dyDescent="0.2">
      <c r="A164" s="3" t="s">
        <v>391</v>
      </c>
      <c r="B164" s="15" t="s">
        <v>392</v>
      </c>
      <c r="C164" s="15"/>
      <c r="D164" s="17" t="s">
        <v>393</v>
      </c>
      <c r="E164" s="17"/>
      <c r="F164" s="17"/>
      <c r="G164" s="5" t="s">
        <v>390</v>
      </c>
      <c r="I164" s="2"/>
      <c r="J164" t="str">
        <f t="shared" si="5"/>
        <v>N85530</v>
      </c>
      <c r="K164" t="str">
        <f t="shared" si="6"/>
        <v>Number of returns with additional Medicare tax</v>
      </c>
    </row>
    <row r="165" spans="1:11" ht="26" customHeight="1" x14ac:dyDescent="0.2">
      <c r="A165" s="6" t="s">
        <v>394</v>
      </c>
      <c r="B165" s="20" t="s">
        <v>395</v>
      </c>
      <c r="C165" s="20"/>
      <c r="D165" s="21" t="s">
        <v>393</v>
      </c>
      <c r="E165" s="21"/>
      <c r="F165" s="21"/>
      <c r="G165" s="8" t="s">
        <v>390</v>
      </c>
      <c r="I165" s="2"/>
      <c r="J165" t="str">
        <f t="shared" si="5"/>
        <v>A85530</v>
      </c>
      <c r="K165" t="str">
        <f t="shared" si="6"/>
        <v>Additional Medicare tax amount</v>
      </c>
    </row>
    <row r="166" spans="1:11" ht="26" customHeight="1" x14ac:dyDescent="0.2">
      <c r="A166" s="3" t="s">
        <v>396</v>
      </c>
      <c r="B166" s="15" t="s">
        <v>397</v>
      </c>
      <c r="C166" s="15"/>
      <c r="D166" s="17" t="s">
        <v>398</v>
      </c>
      <c r="E166" s="17"/>
      <c r="F166" s="17"/>
      <c r="G166" s="5" t="s">
        <v>390</v>
      </c>
      <c r="I166" s="2"/>
      <c r="J166" t="str">
        <f t="shared" si="5"/>
        <v>N85300</v>
      </c>
      <c r="K166" t="str">
        <f t="shared" si="6"/>
        <v>Number of returns with net investment income tax</v>
      </c>
    </row>
    <row r="167" spans="1:11" ht="26" customHeight="1" x14ac:dyDescent="0.2">
      <c r="A167" s="6" t="s">
        <v>399</v>
      </c>
      <c r="B167" s="20" t="s">
        <v>400</v>
      </c>
      <c r="C167" s="20"/>
      <c r="D167" s="21" t="s">
        <v>398</v>
      </c>
      <c r="E167" s="21"/>
      <c r="F167" s="21"/>
      <c r="G167" s="8" t="s">
        <v>390</v>
      </c>
      <c r="I167" s="2"/>
      <c r="J167" t="str">
        <f t="shared" si="5"/>
        <v>A85300</v>
      </c>
      <c r="K167" t="str">
        <f t="shared" si="6"/>
        <v>Net investment income tax amount</v>
      </c>
    </row>
    <row r="168" spans="1:11" ht="26" customHeight="1" x14ac:dyDescent="0.2">
      <c r="A168" s="3" t="s">
        <v>401</v>
      </c>
      <c r="B168" s="15" t="s">
        <v>402</v>
      </c>
      <c r="C168" s="15"/>
      <c r="D168" s="17" t="s">
        <v>403</v>
      </c>
      <c r="E168" s="17"/>
      <c r="F168" s="17"/>
      <c r="G168" s="5" t="s">
        <v>390</v>
      </c>
      <c r="I168" s="2"/>
      <c r="J168" t="str">
        <f t="shared" si="5"/>
        <v>N11901</v>
      </c>
      <c r="K168" t="str">
        <f t="shared" si="6"/>
        <v>Number of returns with tax due at time of filing</v>
      </c>
    </row>
    <row r="169" spans="1:11" ht="26" customHeight="1" x14ac:dyDescent="0.2">
      <c r="A169" s="6" t="s">
        <v>404</v>
      </c>
      <c r="B169" s="20" t="s">
        <v>405</v>
      </c>
      <c r="C169" s="20"/>
      <c r="D169" s="21" t="s">
        <v>403</v>
      </c>
      <c r="E169" s="21"/>
      <c r="F169" s="21"/>
      <c r="G169" s="8" t="s">
        <v>390</v>
      </c>
      <c r="I169" s="2"/>
      <c r="J169" t="str">
        <f t="shared" si="5"/>
        <v>A11901</v>
      </c>
      <c r="K169" t="str">
        <f t="shared" si="6"/>
        <v xml:space="preserve">Tax due at time of filing amount [19]  </v>
      </c>
    </row>
    <row r="170" spans="1:11" ht="26" customHeight="1" x14ac:dyDescent="0.2">
      <c r="A170" s="3" t="s">
        <v>406</v>
      </c>
      <c r="B170" s="15" t="s">
        <v>407</v>
      </c>
      <c r="C170" s="15"/>
      <c r="D170" s="17" t="s">
        <v>408</v>
      </c>
      <c r="E170" s="17"/>
      <c r="F170" s="17"/>
      <c r="G170" s="5" t="s">
        <v>390</v>
      </c>
      <c r="I170" s="2"/>
      <c r="J170" t="str">
        <f t="shared" si="5"/>
        <v>N11900</v>
      </c>
      <c r="K170" t="str">
        <f t="shared" si="6"/>
        <v>Number of returns with total overpayments</v>
      </c>
    </row>
    <row r="171" spans="1:11" ht="26" customHeight="1" x14ac:dyDescent="0.2">
      <c r="A171" s="6" t="s">
        <v>409</v>
      </c>
      <c r="B171" s="20" t="s">
        <v>410</v>
      </c>
      <c r="C171" s="20"/>
      <c r="D171" s="21" t="s">
        <v>408</v>
      </c>
      <c r="E171" s="21"/>
      <c r="F171" s="21"/>
      <c r="G171" s="8" t="s">
        <v>390</v>
      </c>
      <c r="I171" s="2"/>
      <c r="J171" t="str">
        <f t="shared" si="5"/>
        <v>A11900</v>
      </c>
      <c r="K171" t="str">
        <f t="shared" si="6"/>
        <v>Total overpayments amount</v>
      </c>
    </row>
    <row r="172" spans="1:11" ht="26" customHeight="1" x14ac:dyDescent="0.2">
      <c r="A172" s="3" t="s">
        <v>411</v>
      </c>
      <c r="B172" s="15" t="s">
        <v>412</v>
      </c>
      <c r="C172" s="15"/>
      <c r="D172" s="17" t="s">
        <v>413</v>
      </c>
      <c r="E172" s="17"/>
      <c r="F172" s="17"/>
      <c r="G172" s="5" t="s">
        <v>390</v>
      </c>
      <c r="I172" s="2"/>
      <c r="J172" t="str">
        <f t="shared" si="5"/>
        <v>N11902</v>
      </c>
      <c r="K172" t="str">
        <f t="shared" si="6"/>
        <v>Number of returns with overpayments refunded</v>
      </c>
    </row>
    <row r="173" spans="1:11" ht="26" customHeight="1" x14ac:dyDescent="0.2">
      <c r="A173" s="6" t="s">
        <v>414</v>
      </c>
      <c r="B173" s="20" t="s">
        <v>415</v>
      </c>
      <c r="C173" s="20"/>
      <c r="D173" s="21" t="s">
        <v>413</v>
      </c>
      <c r="E173" s="21"/>
      <c r="F173" s="21"/>
      <c r="G173" s="8" t="s">
        <v>390</v>
      </c>
      <c r="I173" s="2"/>
      <c r="J173" t="str">
        <f t="shared" si="5"/>
        <v>A11902</v>
      </c>
      <c r="K173" t="str">
        <f t="shared" si="6"/>
        <v xml:space="preserve">Overpayments refunded amount [20]  </v>
      </c>
    </row>
    <row r="174" spans="1:11" ht="39" customHeight="1" x14ac:dyDescent="0.2">
      <c r="A174" s="3" t="s">
        <v>416</v>
      </c>
      <c r="B174" s="15" t="s">
        <v>417</v>
      </c>
      <c r="C174" s="15"/>
      <c r="D174" s="17" t="s">
        <v>418</v>
      </c>
      <c r="E174" s="17"/>
      <c r="F174" s="17"/>
      <c r="G174" s="5" t="s">
        <v>390</v>
      </c>
      <c r="I174" s="2"/>
      <c r="J174" t="str">
        <f t="shared" si="5"/>
        <v>N12000</v>
      </c>
      <c r="K174" t="str">
        <f t="shared" si="6"/>
        <v>Number of returns with credit to next year’s estimated tax</v>
      </c>
    </row>
    <row r="175" spans="1:11" ht="26" customHeight="1" x14ac:dyDescent="0.2">
      <c r="A175" s="6" t="s">
        <v>419</v>
      </c>
      <c r="B175" s="20" t="s">
        <v>420</v>
      </c>
      <c r="C175" s="20"/>
      <c r="D175" s="21" t="s">
        <v>418</v>
      </c>
      <c r="E175" s="21"/>
      <c r="F175" s="21"/>
      <c r="G175" s="8" t="s">
        <v>390</v>
      </c>
      <c r="I175" s="2">
        <v>2021</v>
      </c>
      <c r="J175" t="str">
        <f t="shared" si="5"/>
        <v>A12000</v>
      </c>
      <c r="K175" t="str">
        <f t="shared" si="6"/>
        <v>Credited to next year’s estimated tax amount</v>
      </c>
    </row>
  </sheetData>
  <mergeCells count="347">
    <mergeCell ref="B175:C175"/>
    <mergeCell ref="D175:F175"/>
    <mergeCell ref="B172:C172"/>
    <mergeCell ref="D172:F172"/>
    <mergeCell ref="B173:C173"/>
    <mergeCell ref="D173:F173"/>
    <mergeCell ref="B174:C174"/>
    <mergeCell ref="D174:F174"/>
    <mergeCell ref="B169:C169"/>
    <mergeCell ref="D169:F169"/>
    <mergeCell ref="B170:C170"/>
    <mergeCell ref="D170:F170"/>
    <mergeCell ref="B171:C171"/>
    <mergeCell ref="D171:F171"/>
    <mergeCell ref="B166:C166"/>
    <mergeCell ref="D166:F166"/>
    <mergeCell ref="B167:C167"/>
    <mergeCell ref="D167:F167"/>
    <mergeCell ref="B168:C168"/>
    <mergeCell ref="D168:F168"/>
    <mergeCell ref="B163:C163"/>
    <mergeCell ref="D163:F163"/>
    <mergeCell ref="B164:C164"/>
    <mergeCell ref="D164:F164"/>
    <mergeCell ref="B165:C165"/>
    <mergeCell ref="D165:F165"/>
    <mergeCell ref="B160:C160"/>
    <mergeCell ref="D160:F160"/>
    <mergeCell ref="B161:C161"/>
    <mergeCell ref="D161:F161"/>
    <mergeCell ref="B162:C162"/>
    <mergeCell ref="D162:F162"/>
    <mergeCell ref="B157:C157"/>
    <mergeCell ref="D157:F157"/>
    <mergeCell ref="B158:C158"/>
    <mergeCell ref="D158:F158"/>
    <mergeCell ref="B159:C159"/>
    <mergeCell ref="D159:F159"/>
    <mergeCell ref="B154:C154"/>
    <mergeCell ref="D154:F154"/>
    <mergeCell ref="B155:C155"/>
    <mergeCell ref="D155:F155"/>
    <mergeCell ref="B156:C156"/>
    <mergeCell ref="D156:F156"/>
    <mergeCell ref="B151:C151"/>
    <mergeCell ref="D151:F151"/>
    <mergeCell ref="B152:C152"/>
    <mergeCell ref="D152:F152"/>
    <mergeCell ref="B153:C153"/>
    <mergeCell ref="D153:F153"/>
    <mergeCell ref="B148:C148"/>
    <mergeCell ref="D148:F148"/>
    <mergeCell ref="B149:C149"/>
    <mergeCell ref="D149:F149"/>
    <mergeCell ref="B150:C150"/>
    <mergeCell ref="D150:F150"/>
    <mergeCell ref="B145:C145"/>
    <mergeCell ref="D145:F145"/>
    <mergeCell ref="B146:C146"/>
    <mergeCell ref="D146:F146"/>
    <mergeCell ref="B147:C147"/>
    <mergeCell ref="D147:F147"/>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00:C100"/>
    <mergeCell ref="D100:F100"/>
    <mergeCell ref="B101:C101"/>
    <mergeCell ref="D101:F101"/>
    <mergeCell ref="B102:C102"/>
    <mergeCell ref="D102:F102"/>
    <mergeCell ref="B97:C97"/>
    <mergeCell ref="D97:F97"/>
    <mergeCell ref="B98:C98"/>
    <mergeCell ref="D98:F98"/>
    <mergeCell ref="B99:C99"/>
    <mergeCell ref="D99:F99"/>
    <mergeCell ref="B94:C94"/>
    <mergeCell ref="D94:F94"/>
    <mergeCell ref="B95:C95"/>
    <mergeCell ref="D95:F95"/>
    <mergeCell ref="B96:C96"/>
    <mergeCell ref="D96:F96"/>
    <mergeCell ref="B91:C91"/>
    <mergeCell ref="D91:F91"/>
    <mergeCell ref="B92:C92"/>
    <mergeCell ref="D92:F92"/>
    <mergeCell ref="B93:C93"/>
    <mergeCell ref="D93:F93"/>
    <mergeCell ref="B88:C88"/>
    <mergeCell ref="D88:F88"/>
    <mergeCell ref="B89:C89"/>
    <mergeCell ref="D89:F89"/>
    <mergeCell ref="B90:C90"/>
    <mergeCell ref="D90:F90"/>
    <mergeCell ref="B85:C85"/>
    <mergeCell ref="D85:F85"/>
    <mergeCell ref="B86:C86"/>
    <mergeCell ref="D86:F86"/>
    <mergeCell ref="B87:C87"/>
    <mergeCell ref="D87:F87"/>
    <mergeCell ref="B82:C82"/>
    <mergeCell ref="D82:F82"/>
    <mergeCell ref="B83:C83"/>
    <mergeCell ref="D83:F83"/>
    <mergeCell ref="B84:C84"/>
    <mergeCell ref="D84:F84"/>
    <mergeCell ref="G78:G79"/>
    <mergeCell ref="I78:I79"/>
    <mergeCell ref="A80:A81"/>
    <mergeCell ref="B80:C81"/>
    <mergeCell ref="D80:F81"/>
    <mergeCell ref="G80:G81"/>
    <mergeCell ref="I80:I81"/>
    <mergeCell ref="B76:C76"/>
    <mergeCell ref="D76:F76"/>
    <mergeCell ref="B77:C77"/>
    <mergeCell ref="D77:F77"/>
    <mergeCell ref="A78:A79"/>
    <mergeCell ref="B78:C79"/>
    <mergeCell ref="D78:F79"/>
    <mergeCell ref="B73:C73"/>
    <mergeCell ref="D73:F73"/>
    <mergeCell ref="B74:C74"/>
    <mergeCell ref="D74:F74"/>
    <mergeCell ref="B75:C75"/>
    <mergeCell ref="D75:F75"/>
    <mergeCell ref="B70:C70"/>
    <mergeCell ref="D70:F70"/>
    <mergeCell ref="B71:C71"/>
    <mergeCell ref="D71:F71"/>
    <mergeCell ref="B72:C72"/>
    <mergeCell ref="D72:F72"/>
    <mergeCell ref="B67:C67"/>
    <mergeCell ref="D67:F67"/>
    <mergeCell ref="B68:C68"/>
    <mergeCell ref="D68:F68"/>
    <mergeCell ref="B69:C69"/>
    <mergeCell ref="D69:F69"/>
    <mergeCell ref="B64:C64"/>
    <mergeCell ref="D64:F64"/>
    <mergeCell ref="B65:C65"/>
    <mergeCell ref="D65:F65"/>
    <mergeCell ref="B66:C66"/>
    <mergeCell ref="D66:F66"/>
    <mergeCell ref="B61:C61"/>
    <mergeCell ref="D61:F61"/>
    <mergeCell ref="B62:C62"/>
    <mergeCell ref="D62:F62"/>
    <mergeCell ref="B63:C63"/>
    <mergeCell ref="D63:F63"/>
    <mergeCell ref="B58:C58"/>
    <mergeCell ref="D58:F58"/>
    <mergeCell ref="B59:C59"/>
    <mergeCell ref="D59:F59"/>
    <mergeCell ref="B60:C60"/>
    <mergeCell ref="D60:F60"/>
    <mergeCell ref="B55:C55"/>
    <mergeCell ref="D55:F55"/>
    <mergeCell ref="B56:C56"/>
    <mergeCell ref="D56:F56"/>
    <mergeCell ref="B57:C57"/>
    <mergeCell ref="D57:F57"/>
    <mergeCell ref="B52:C52"/>
    <mergeCell ref="D52:F52"/>
    <mergeCell ref="B53:C53"/>
    <mergeCell ref="D53:F53"/>
    <mergeCell ref="B54:C54"/>
    <mergeCell ref="D54:F54"/>
    <mergeCell ref="B49:C49"/>
    <mergeCell ref="D49:F49"/>
    <mergeCell ref="B50:C50"/>
    <mergeCell ref="D50:F50"/>
    <mergeCell ref="B51:C51"/>
    <mergeCell ref="D51:F51"/>
    <mergeCell ref="B46:C46"/>
    <mergeCell ref="D46:F46"/>
    <mergeCell ref="B47:C47"/>
    <mergeCell ref="D47:F47"/>
    <mergeCell ref="B48:C48"/>
    <mergeCell ref="D48:F48"/>
    <mergeCell ref="B43:C43"/>
    <mergeCell ref="D43:F43"/>
    <mergeCell ref="B44:C44"/>
    <mergeCell ref="D44:F44"/>
    <mergeCell ref="B45:C45"/>
    <mergeCell ref="D45:F45"/>
    <mergeCell ref="B40:C40"/>
    <mergeCell ref="D40:F40"/>
    <mergeCell ref="B41:C41"/>
    <mergeCell ref="D41:F41"/>
    <mergeCell ref="B42:C42"/>
    <mergeCell ref="D42:F42"/>
    <mergeCell ref="B37:C37"/>
    <mergeCell ref="D37:F37"/>
    <mergeCell ref="B38:C38"/>
    <mergeCell ref="D38:F38"/>
    <mergeCell ref="B39:C39"/>
    <mergeCell ref="D39:F39"/>
    <mergeCell ref="B34:C34"/>
    <mergeCell ref="D34:F34"/>
    <mergeCell ref="B35:C35"/>
    <mergeCell ref="D35:F35"/>
    <mergeCell ref="B36:C36"/>
    <mergeCell ref="D36:F36"/>
    <mergeCell ref="B31:C31"/>
    <mergeCell ref="D31:F31"/>
    <mergeCell ref="B32:C32"/>
    <mergeCell ref="D32:F32"/>
    <mergeCell ref="B33:C33"/>
    <mergeCell ref="D33:F33"/>
    <mergeCell ref="B28:C28"/>
    <mergeCell ref="D28:F28"/>
    <mergeCell ref="B29:C29"/>
    <mergeCell ref="D29:F29"/>
    <mergeCell ref="B30:C30"/>
    <mergeCell ref="D30:F30"/>
    <mergeCell ref="B25:C25"/>
    <mergeCell ref="D25:F25"/>
    <mergeCell ref="B26:C26"/>
    <mergeCell ref="D26:F26"/>
    <mergeCell ref="B27:C27"/>
    <mergeCell ref="D27:F27"/>
    <mergeCell ref="B22:C22"/>
    <mergeCell ref="D22:F22"/>
    <mergeCell ref="B23:C23"/>
    <mergeCell ref="D23:F23"/>
    <mergeCell ref="B24:C24"/>
    <mergeCell ref="D24:F24"/>
    <mergeCell ref="B19:C19"/>
    <mergeCell ref="D19:F19"/>
    <mergeCell ref="B20:C20"/>
    <mergeCell ref="D20:F20"/>
    <mergeCell ref="B21:C21"/>
    <mergeCell ref="D21:F21"/>
    <mergeCell ref="B16:C16"/>
    <mergeCell ref="D16:F16"/>
    <mergeCell ref="B17:C17"/>
    <mergeCell ref="D17:F17"/>
    <mergeCell ref="B18:C18"/>
    <mergeCell ref="D18:F18"/>
    <mergeCell ref="B13:C13"/>
    <mergeCell ref="D13:F13"/>
    <mergeCell ref="B14:C14"/>
    <mergeCell ref="D14:F14"/>
    <mergeCell ref="B15:C15"/>
    <mergeCell ref="D15:F15"/>
    <mergeCell ref="A5:B10"/>
    <mergeCell ref="C5:D10"/>
    <mergeCell ref="F5:G10"/>
    <mergeCell ref="B11:C11"/>
    <mergeCell ref="D11:F11"/>
    <mergeCell ref="B12:C12"/>
    <mergeCell ref="D12:F12"/>
    <mergeCell ref="A3:B3"/>
    <mergeCell ref="C3:D3"/>
    <mergeCell ref="F3:G3"/>
    <mergeCell ref="A4:B4"/>
    <mergeCell ref="C4:D4"/>
    <mergeCell ref="F4:G4"/>
    <mergeCell ref="A1:B1"/>
    <mergeCell ref="C1:D1"/>
    <mergeCell ref="F1:G1"/>
    <mergeCell ref="A2:B2"/>
    <mergeCell ref="C2:D2"/>
    <mergeCell ref="F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EAF05-22B9-5E4D-A102-8571D28FCE11}">
  <dimension ref="A1:K173"/>
  <sheetViews>
    <sheetView topLeftCell="A71" workbookViewId="0">
      <selection activeCell="J78" sqref="J78"/>
    </sheetView>
  </sheetViews>
  <sheetFormatPr baseColWidth="10" defaultRowHeight="16" x14ac:dyDescent="0.2"/>
  <cols>
    <col min="8" max="8" width="15.1640625" customWidth="1"/>
  </cols>
  <sheetData>
    <row r="1" spans="1:11" ht="17" thickBot="1" x14ac:dyDescent="0.25">
      <c r="A1" s="11" t="s">
        <v>0</v>
      </c>
      <c r="B1" s="11"/>
      <c r="C1" s="12" t="s">
        <v>1</v>
      </c>
      <c r="D1" s="12"/>
      <c r="E1" s="1" t="s">
        <v>2</v>
      </c>
      <c r="F1" s="12" t="s">
        <v>3</v>
      </c>
      <c r="G1" s="12"/>
      <c r="H1" s="2"/>
      <c r="I1" t="str">
        <f>TRIM(A1)</f>
        <v>VARIABLE NAME</v>
      </c>
      <c r="J1" t="s">
        <v>1</v>
      </c>
      <c r="K1" t="s">
        <v>2</v>
      </c>
    </row>
    <row r="2" spans="1:11" ht="117" customHeight="1" thickTop="1" x14ac:dyDescent="0.2">
      <c r="A2" s="14" t="s">
        <v>4</v>
      </c>
      <c r="B2" s="14"/>
      <c r="C2" s="16" t="s">
        <v>5</v>
      </c>
      <c r="D2" s="16"/>
      <c r="E2" s="4">
        <v>20455</v>
      </c>
      <c r="F2" s="18" t="s">
        <v>6</v>
      </c>
      <c r="G2" s="18"/>
      <c r="H2" s="2"/>
      <c r="I2" t="str">
        <f t="shared" ref="I2:I65" si="0">TRIM(A2)</f>
        <v>STATEFIPS</v>
      </c>
      <c r="J2" t="s">
        <v>5</v>
      </c>
    </row>
    <row r="3" spans="1:11" ht="121" customHeight="1" x14ac:dyDescent="0.2">
      <c r="A3" s="19" t="s">
        <v>7</v>
      </c>
      <c r="B3" s="19"/>
      <c r="C3" s="20" t="s">
        <v>8</v>
      </c>
      <c r="D3" s="20"/>
      <c r="E3" s="8" t="s">
        <v>9</v>
      </c>
      <c r="F3" s="21" t="s">
        <v>6</v>
      </c>
      <c r="G3" s="21"/>
      <c r="H3" s="2"/>
      <c r="I3" t="str">
        <f t="shared" si="0"/>
        <v>STATE</v>
      </c>
      <c r="J3" t="s">
        <v>8</v>
      </c>
    </row>
    <row r="4" spans="1:11" x14ac:dyDescent="0.2">
      <c r="A4" s="13" t="s">
        <v>10</v>
      </c>
      <c r="B4" s="13"/>
      <c r="C4" s="15" t="s">
        <v>11</v>
      </c>
      <c r="D4" s="15"/>
      <c r="E4" s="5"/>
      <c r="F4" s="17" t="s">
        <v>6</v>
      </c>
      <c r="G4" s="17"/>
      <c r="H4" s="2"/>
      <c r="I4" t="str">
        <f t="shared" si="0"/>
        <v>ZIPCODE</v>
      </c>
      <c r="J4" t="s">
        <v>11</v>
      </c>
    </row>
    <row r="5" spans="1:11" ht="42" x14ac:dyDescent="0.2">
      <c r="A5" s="19" t="s">
        <v>12</v>
      </c>
      <c r="B5" s="19"/>
      <c r="C5" s="20" t="s">
        <v>13</v>
      </c>
      <c r="D5" s="20"/>
      <c r="E5" s="7" t="s">
        <v>14</v>
      </c>
      <c r="F5" s="21" t="s">
        <v>20</v>
      </c>
      <c r="G5" s="21"/>
      <c r="H5" s="2"/>
      <c r="I5" t="str">
        <f t="shared" si="0"/>
        <v>AGI_STUB</v>
      </c>
      <c r="J5" t="s">
        <v>13</v>
      </c>
      <c r="K5" t="s">
        <v>14</v>
      </c>
    </row>
    <row r="6" spans="1:11" ht="42" x14ac:dyDescent="0.2">
      <c r="A6" s="19"/>
      <c r="B6" s="19"/>
      <c r="C6" s="20"/>
      <c r="D6" s="20"/>
      <c r="E6" s="7" t="s">
        <v>15</v>
      </c>
      <c r="F6" s="21"/>
      <c r="G6" s="21"/>
      <c r="H6" s="2"/>
      <c r="I6" t="str">
        <f t="shared" si="0"/>
        <v/>
      </c>
      <c r="J6">
        <v>0</v>
      </c>
      <c r="K6" t="s">
        <v>15</v>
      </c>
    </row>
    <row r="7" spans="1:11" ht="42" x14ac:dyDescent="0.2">
      <c r="A7" s="19"/>
      <c r="B7" s="19"/>
      <c r="C7" s="20"/>
      <c r="D7" s="20"/>
      <c r="E7" s="7" t="s">
        <v>16</v>
      </c>
      <c r="F7" s="21"/>
      <c r="G7" s="21"/>
      <c r="H7" s="2"/>
      <c r="I7" t="str">
        <f t="shared" si="0"/>
        <v/>
      </c>
      <c r="J7">
        <v>0</v>
      </c>
      <c r="K7" t="s">
        <v>16</v>
      </c>
    </row>
    <row r="8" spans="1:11" ht="42" x14ac:dyDescent="0.2">
      <c r="A8" s="19"/>
      <c r="B8" s="19"/>
      <c r="C8" s="20"/>
      <c r="D8" s="20"/>
      <c r="E8" s="7" t="s">
        <v>17</v>
      </c>
      <c r="F8" s="21"/>
      <c r="G8" s="21"/>
      <c r="H8" s="2"/>
      <c r="I8" t="str">
        <f t="shared" si="0"/>
        <v/>
      </c>
      <c r="J8">
        <v>0</v>
      </c>
      <c r="K8" t="s">
        <v>17</v>
      </c>
    </row>
    <row r="9" spans="1:11" ht="56" x14ac:dyDescent="0.2">
      <c r="A9" s="19"/>
      <c r="B9" s="19"/>
      <c r="C9" s="20"/>
      <c r="D9" s="20"/>
      <c r="E9" s="7" t="s">
        <v>18</v>
      </c>
      <c r="F9" s="21"/>
      <c r="G9" s="21"/>
      <c r="H9" s="2"/>
      <c r="I9" t="str">
        <f t="shared" si="0"/>
        <v/>
      </c>
      <c r="J9">
        <v>0</v>
      </c>
      <c r="K9" t="s">
        <v>18</v>
      </c>
    </row>
    <row r="10" spans="1:11" ht="42" x14ac:dyDescent="0.2">
      <c r="A10" s="19"/>
      <c r="B10" s="19"/>
      <c r="C10" s="20"/>
      <c r="D10" s="20"/>
      <c r="E10" s="7" t="s">
        <v>19</v>
      </c>
      <c r="F10" s="21"/>
      <c r="G10" s="21"/>
      <c r="H10" s="2"/>
      <c r="I10" t="str">
        <f t="shared" si="0"/>
        <v/>
      </c>
      <c r="J10">
        <v>0</v>
      </c>
      <c r="K10" t="s">
        <v>19</v>
      </c>
    </row>
    <row r="11" spans="1:11" x14ac:dyDescent="0.2">
      <c r="A11" s="3" t="s">
        <v>21</v>
      </c>
      <c r="B11" s="15" t="s">
        <v>22</v>
      </c>
      <c r="C11" s="15"/>
      <c r="D11" s="17"/>
      <c r="E11" s="17"/>
      <c r="F11" s="17"/>
      <c r="G11" s="5" t="s">
        <v>23</v>
      </c>
      <c r="H11" s="2"/>
      <c r="I11" t="str">
        <f t="shared" si="0"/>
        <v>N1</v>
      </c>
      <c r="J11" t="s">
        <v>22</v>
      </c>
    </row>
    <row r="12" spans="1:11" x14ac:dyDescent="0.2">
      <c r="A12" s="6" t="s">
        <v>24</v>
      </c>
      <c r="B12" s="20" t="s">
        <v>25</v>
      </c>
      <c r="C12" s="20"/>
      <c r="D12" s="21" t="s">
        <v>26</v>
      </c>
      <c r="E12" s="21"/>
      <c r="F12" s="21"/>
      <c r="G12" s="8" t="s">
        <v>23</v>
      </c>
      <c r="H12" s="2"/>
      <c r="I12" t="str">
        <f t="shared" si="0"/>
        <v>MARS1</v>
      </c>
      <c r="J12" t="s">
        <v>25</v>
      </c>
    </row>
    <row r="13" spans="1:11" x14ac:dyDescent="0.2">
      <c r="A13" s="3" t="s">
        <v>27</v>
      </c>
      <c r="B13" s="15" t="s">
        <v>28</v>
      </c>
      <c r="C13" s="15"/>
      <c r="D13" s="17" t="s">
        <v>29</v>
      </c>
      <c r="E13" s="17"/>
      <c r="F13" s="17"/>
      <c r="G13" s="5" t="s">
        <v>23</v>
      </c>
      <c r="H13" s="2"/>
      <c r="I13" t="str">
        <f t="shared" si="0"/>
        <v>MARS2</v>
      </c>
      <c r="J13" t="s">
        <v>28</v>
      </c>
    </row>
    <row r="14" spans="1:11" ht="26" customHeight="1" x14ac:dyDescent="0.2">
      <c r="A14" s="6" t="s">
        <v>30</v>
      </c>
      <c r="B14" s="20" t="s">
        <v>31</v>
      </c>
      <c r="C14" s="20"/>
      <c r="D14" s="21" t="s">
        <v>32</v>
      </c>
      <c r="E14" s="21"/>
      <c r="F14" s="21"/>
      <c r="G14" s="8" t="s">
        <v>23</v>
      </c>
      <c r="H14" s="2"/>
      <c r="I14" t="str">
        <f t="shared" si="0"/>
        <v>MARS4</v>
      </c>
      <c r="J14" t="s">
        <v>31</v>
      </c>
    </row>
    <row r="15" spans="1:11" ht="26" customHeight="1" x14ac:dyDescent="0.2">
      <c r="A15" s="3" t="s">
        <v>33</v>
      </c>
      <c r="B15" s="15" t="s">
        <v>34</v>
      </c>
      <c r="C15" s="15"/>
      <c r="D15" s="22"/>
      <c r="E15" s="22"/>
      <c r="F15" s="22"/>
      <c r="G15" s="5" t="s">
        <v>23</v>
      </c>
      <c r="H15" s="2"/>
      <c r="I15" t="str">
        <f t="shared" si="0"/>
        <v>ELF</v>
      </c>
      <c r="J15" t="s">
        <v>34</v>
      </c>
    </row>
    <row r="16" spans="1:11" ht="26" customHeight="1" x14ac:dyDescent="0.2">
      <c r="A16" s="6" t="s">
        <v>35</v>
      </c>
      <c r="B16" s="20" t="s">
        <v>36</v>
      </c>
      <c r="C16" s="20"/>
      <c r="D16" s="21"/>
      <c r="E16" s="21"/>
      <c r="F16" s="21"/>
      <c r="G16" s="8" t="s">
        <v>23</v>
      </c>
      <c r="H16" s="2"/>
      <c r="I16" t="str">
        <f t="shared" si="0"/>
        <v>CPREP</v>
      </c>
      <c r="J16" t="s">
        <v>36</v>
      </c>
    </row>
    <row r="17" spans="1:10" ht="26" customHeight="1" x14ac:dyDescent="0.2">
      <c r="A17" s="3" t="s">
        <v>37</v>
      </c>
      <c r="B17" s="15" t="s">
        <v>38</v>
      </c>
      <c r="C17" s="15"/>
      <c r="D17" s="17"/>
      <c r="E17" s="17"/>
      <c r="F17" s="17"/>
      <c r="G17" s="5" t="s">
        <v>23</v>
      </c>
      <c r="H17" s="2"/>
      <c r="I17" t="str">
        <f t="shared" si="0"/>
        <v>PREP</v>
      </c>
      <c r="J17" t="s">
        <v>38</v>
      </c>
    </row>
    <row r="18" spans="1:10" ht="26" customHeight="1" x14ac:dyDescent="0.2">
      <c r="A18" s="6" t="s">
        <v>39</v>
      </c>
      <c r="B18" s="20" t="s">
        <v>40</v>
      </c>
      <c r="C18" s="20"/>
      <c r="D18" s="21"/>
      <c r="E18" s="21"/>
      <c r="F18" s="21"/>
      <c r="G18" s="8" t="s">
        <v>23</v>
      </c>
      <c r="H18" s="2"/>
      <c r="I18" t="str">
        <f t="shared" si="0"/>
        <v>DIR_DEP</v>
      </c>
      <c r="J18" t="s">
        <v>40</v>
      </c>
    </row>
    <row r="19" spans="1:10" ht="26" customHeight="1" x14ac:dyDescent="0.2">
      <c r="A19" s="3" t="s">
        <v>41</v>
      </c>
      <c r="B19" s="15" t="s">
        <v>42</v>
      </c>
      <c r="C19" s="15"/>
      <c r="D19" s="17"/>
      <c r="E19" s="17"/>
      <c r="F19" s="17"/>
      <c r="G19" s="5" t="s">
        <v>23</v>
      </c>
      <c r="H19" s="2"/>
      <c r="I19" t="str">
        <f t="shared" si="0"/>
        <v>VRTCRIND</v>
      </c>
      <c r="J19" t="s">
        <v>42</v>
      </c>
    </row>
    <row r="20" spans="1:10" x14ac:dyDescent="0.2">
      <c r="A20" s="6" t="s">
        <v>43</v>
      </c>
      <c r="B20" s="20" t="s">
        <v>44</v>
      </c>
      <c r="C20" s="20"/>
      <c r="D20" s="21" t="s">
        <v>45</v>
      </c>
      <c r="E20" s="21"/>
      <c r="F20" s="21"/>
      <c r="G20" s="8" t="s">
        <v>23</v>
      </c>
      <c r="H20" s="2"/>
      <c r="I20" t="str">
        <f t="shared" si="0"/>
        <v>N2</v>
      </c>
      <c r="J20" t="s">
        <v>44</v>
      </c>
    </row>
    <row r="21" spans="1:10" ht="42" x14ac:dyDescent="0.2">
      <c r="A21" s="3" t="s">
        <v>46</v>
      </c>
      <c r="B21" s="15" t="s">
        <v>47</v>
      </c>
      <c r="C21" s="15"/>
      <c r="D21" s="17"/>
      <c r="E21" s="17"/>
      <c r="F21" s="17"/>
      <c r="G21" s="5" t="s">
        <v>23</v>
      </c>
      <c r="H21" s="2"/>
      <c r="I21" t="str">
        <f t="shared" si="0"/>
        <v>TOTAL_VITA</v>
      </c>
      <c r="J21" t="s">
        <v>47</v>
      </c>
    </row>
    <row r="22" spans="1:10" ht="39" customHeight="1" x14ac:dyDescent="0.2">
      <c r="A22" s="6" t="s">
        <v>48</v>
      </c>
      <c r="B22" s="20" t="s">
        <v>49</v>
      </c>
      <c r="C22" s="20"/>
      <c r="D22" s="21"/>
      <c r="E22" s="21"/>
      <c r="F22" s="21"/>
      <c r="G22" s="8" t="s">
        <v>23</v>
      </c>
      <c r="H22" s="2"/>
      <c r="I22" t="str">
        <f t="shared" si="0"/>
        <v>VITA</v>
      </c>
      <c r="J22" t="s">
        <v>49</v>
      </c>
    </row>
    <row r="23" spans="1:10" ht="39" customHeight="1" x14ac:dyDescent="0.2">
      <c r="A23" s="3" t="s">
        <v>50</v>
      </c>
      <c r="B23" s="15" t="s">
        <v>51</v>
      </c>
      <c r="C23" s="15"/>
      <c r="D23" s="17"/>
      <c r="E23" s="17"/>
      <c r="F23" s="17"/>
      <c r="G23" s="5" t="s">
        <v>23</v>
      </c>
      <c r="H23" s="2"/>
      <c r="I23" t="str">
        <f t="shared" si="0"/>
        <v>TCE</v>
      </c>
      <c r="J23" t="s">
        <v>51</v>
      </c>
    </row>
    <row r="24" spans="1:10" ht="39" customHeight="1" x14ac:dyDescent="0.2">
      <c r="A24" s="6" t="s">
        <v>52</v>
      </c>
      <c r="B24" s="20" t="s">
        <v>53</v>
      </c>
      <c r="C24" s="20"/>
      <c r="D24" s="21"/>
      <c r="E24" s="21"/>
      <c r="F24" s="21"/>
      <c r="G24" s="8" t="s">
        <v>23</v>
      </c>
      <c r="H24" s="2"/>
      <c r="I24" t="str">
        <f t="shared" si="0"/>
        <v>VITA_EIC</v>
      </c>
      <c r="J24" t="s">
        <v>53</v>
      </c>
    </row>
    <row r="25" spans="1:10" ht="39" customHeight="1" x14ac:dyDescent="0.2">
      <c r="A25" s="3" t="s">
        <v>54</v>
      </c>
      <c r="B25" s="15" t="s">
        <v>55</v>
      </c>
      <c r="C25" s="15"/>
      <c r="D25" s="17"/>
      <c r="E25" s="17"/>
      <c r="F25" s="17"/>
      <c r="G25" s="5" t="s">
        <v>23</v>
      </c>
      <c r="H25" s="2"/>
      <c r="I25" t="str">
        <f t="shared" si="0"/>
        <v>RAC</v>
      </c>
      <c r="J25" t="s">
        <v>55</v>
      </c>
    </row>
    <row r="26" spans="1:10" ht="26" customHeight="1" x14ac:dyDescent="0.2">
      <c r="A26" s="3" t="s">
        <v>56</v>
      </c>
      <c r="B26" s="15" t="s">
        <v>57</v>
      </c>
      <c r="C26" s="15"/>
      <c r="D26" s="17"/>
      <c r="E26" s="17"/>
      <c r="F26" s="17"/>
      <c r="G26" s="5" t="s">
        <v>23</v>
      </c>
      <c r="H26" s="2"/>
      <c r="I26" t="str">
        <f t="shared" si="0"/>
        <v>ELDERLY</v>
      </c>
      <c r="J26" t="s">
        <v>57</v>
      </c>
    </row>
    <row r="27" spans="1:10" ht="26" customHeight="1" x14ac:dyDescent="0.2">
      <c r="A27" s="6" t="s">
        <v>58</v>
      </c>
      <c r="B27" s="20" t="s">
        <v>59</v>
      </c>
      <c r="C27" s="20"/>
      <c r="D27" s="21" t="s">
        <v>60</v>
      </c>
      <c r="E27" s="21"/>
      <c r="F27" s="21"/>
      <c r="G27" s="8" t="s">
        <v>23</v>
      </c>
      <c r="H27" s="2"/>
      <c r="I27" t="str">
        <f t="shared" si="0"/>
        <v>A00100</v>
      </c>
      <c r="J27" t="s">
        <v>59</v>
      </c>
    </row>
    <row r="28" spans="1:10" ht="26" customHeight="1" x14ac:dyDescent="0.2">
      <c r="A28" s="3" t="s">
        <v>61</v>
      </c>
      <c r="B28" s="15" t="s">
        <v>62</v>
      </c>
      <c r="C28" s="15"/>
      <c r="D28" s="17" t="s">
        <v>63</v>
      </c>
      <c r="E28" s="17"/>
      <c r="F28" s="17"/>
      <c r="G28" s="5" t="s">
        <v>23</v>
      </c>
      <c r="H28" s="2"/>
      <c r="I28" t="str">
        <f t="shared" si="0"/>
        <v>N02650</v>
      </c>
      <c r="J28" t="s">
        <v>62</v>
      </c>
    </row>
    <row r="29" spans="1:10" x14ac:dyDescent="0.2">
      <c r="A29" s="6" t="s">
        <v>64</v>
      </c>
      <c r="B29" s="20" t="s">
        <v>65</v>
      </c>
      <c r="C29" s="20"/>
      <c r="D29" s="21" t="s">
        <v>63</v>
      </c>
      <c r="E29" s="21"/>
      <c r="F29" s="21"/>
      <c r="G29" s="8" t="s">
        <v>23</v>
      </c>
      <c r="H29" s="2"/>
      <c r="I29" t="str">
        <f t="shared" si="0"/>
        <v>A02650</v>
      </c>
      <c r="J29" t="s">
        <v>65</v>
      </c>
    </row>
    <row r="30" spans="1:10" ht="26" customHeight="1" x14ac:dyDescent="0.2">
      <c r="A30" s="3" t="s">
        <v>66</v>
      </c>
      <c r="B30" s="15" t="s">
        <v>67</v>
      </c>
      <c r="C30" s="15"/>
      <c r="D30" s="17" t="s">
        <v>68</v>
      </c>
      <c r="E30" s="17"/>
      <c r="F30" s="17"/>
      <c r="G30" s="5" t="s">
        <v>23</v>
      </c>
      <c r="H30" s="2"/>
      <c r="I30" t="str">
        <f t="shared" si="0"/>
        <v>N00200</v>
      </c>
      <c r="J30" t="s">
        <v>67</v>
      </c>
    </row>
    <row r="31" spans="1:10" ht="26" customHeight="1" x14ac:dyDescent="0.2">
      <c r="A31" s="6" t="s">
        <v>69</v>
      </c>
      <c r="B31" s="20" t="s">
        <v>70</v>
      </c>
      <c r="C31" s="20"/>
      <c r="D31" s="21" t="s">
        <v>68</v>
      </c>
      <c r="E31" s="21"/>
      <c r="F31" s="21"/>
      <c r="G31" s="8" t="s">
        <v>23</v>
      </c>
      <c r="H31" s="2"/>
      <c r="I31" t="str">
        <f t="shared" si="0"/>
        <v>A00200</v>
      </c>
      <c r="J31" t="s">
        <v>70</v>
      </c>
    </row>
    <row r="32" spans="1:10" ht="26" customHeight="1" x14ac:dyDescent="0.2">
      <c r="A32" s="3" t="s">
        <v>71</v>
      </c>
      <c r="B32" s="15" t="s">
        <v>72</v>
      </c>
      <c r="C32" s="15"/>
      <c r="D32" s="17" t="s">
        <v>73</v>
      </c>
      <c r="E32" s="17"/>
      <c r="F32" s="17"/>
      <c r="G32" s="5" t="s">
        <v>23</v>
      </c>
      <c r="H32" s="2"/>
      <c r="I32" t="str">
        <f t="shared" si="0"/>
        <v>N00300</v>
      </c>
      <c r="J32" t="s">
        <v>72</v>
      </c>
    </row>
    <row r="33" spans="1:10" x14ac:dyDescent="0.2">
      <c r="A33" s="6" t="s">
        <v>74</v>
      </c>
      <c r="B33" s="20" t="s">
        <v>75</v>
      </c>
      <c r="C33" s="20"/>
      <c r="D33" s="21" t="s">
        <v>73</v>
      </c>
      <c r="E33" s="21"/>
      <c r="F33" s="21"/>
      <c r="G33" s="8" t="s">
        <v>23</v>
      </c>
      <c r="H33" s="2"/>
      <c r="I33" t="str">
        <f t="shared" si="0"/>
        <v>A00300</v>
      </c>
      <c r="J33" t="s">
        <v>75</v>
      </c>
    </row>
    <row r="34" spans="1:10" ht="26" customHeight="1" x14ac:dyDescent="0.2">
      <c r="A34" s="3" t="s">
        <v>76</v>
      </c>
      <c r="B34" s="15" t="s">
        <v>77</v>
      </c>
      <c r="C34" s="15"/>
      <c r="D34" s="17" t="s">
        <v>78</v>
      </c>
      <c r="E34" s="17"/>
      <c r="F34" s="17"/>
      <c r="G34" s="5" t="s">
        <v>23</v>
      </c>
      <c r="H34" s="2"/>
      <c r="I34" t="str">
        <f t="shared" si="0"/>
        <v>N00600</v>
      </c>
      <c r="J34" t="s">
        <v>77</v>
      </c>
    </row>
    <row r="35" spans="1:10" x14ac:dyDescent="0.2">
      <c r="A35" s="6" t="s">
        <v>79</v>
      </c>
      <c r="B35" s="20" t="s">
        <v>80</v>
      </c>
      <c r="C35" s="20"/>
      <c r="D35" s="21" t="s">
        <v>78</v>
      </c>
      <c r="E35" s="21"/>
      <c r="F35" s="21"/>
      <c r="G35" s="8" t="s">
        <v>23</v>
      </c>
      <c r="H35" s="2"/>
      <c r="I35" t="str">
        <f t="shared" si="0"/>
        <v>A00600</v>
      </c>
      <c r="J35" t="s">
        <v>80</v>
      </c>
    </row>
    <row r="36" spans="1:10" ht="26" customHeight="1" x14ac:dyDescent="0.2">
      <c r="A36" s="3" t="s">
        <v>81</v>
      </c>
      <c r="B36" s="15" t="s">
        <v>82</v>
      </c>
      <c r="C36" s="15"/>
      <c r="D36" s="17" t="s">
        <v>83</v>
      </c>
      <c r="E36" s="17"/>
      <c r="F36" s="17"/>
      <c r="G36" s="5" t="s">
        <v>23</v>
      </c>
      <c r="H36" s="2"/>
      <c r="I36" t="str">
        <f t="shared" si="0"/>
        <v>N00650</v>
      </c>
      <c r="J36" t="s">
        <v>82</v>
      </c>
    </row>
    <row r="37" spans="1:10" ht="26" customHeight="1" x14ac:dyDescent="0.2">
      <c r="A37" s="6" t="s">
        <v>84</v>
      </c>
      <c r="B37" s="20" t="s">
        <v>85</v>
      </c>
      <c r="C37" s="20"/>
      <c r="D37" s="21" t="s">
        <v>83</v>
      </c>
      <c r="E37" s="21"/>
      <c r="F37" s="21"/>
      <c r="G37" s="8" t="s">
        <v>23</v>
      </c>
      <c r="H37" s="2"/>
      <c r="I37" t="str">
        <f t="shared" si="0"/>
        <v>A00650</v>
      </c>
      <c r="J37" t="s">
        <v>85</v>
      </c>
    </row>
    <row r="38" spans="1:10" ht="39" customHeight="1" x14ac:dyDescent="0.2">
      <c r="A38" s="3" t="s">
        <v>86</v>
      </c>
      <c r="B38" s="15" t="s">
        <v>87</v>
      </c>
      <c r="C38" s="15"/>
      <c r="D38" s="17" t="s">
        <v>88</v>
      </c>
      <c r="E38" s="17"/>
      <c r="F38" s="17"/>
      <c r="G38" s="5" t="s">
        <v>23</v>
      </c>
      <c r="H38" s="2"/>
      <c r="I38" t="str">
        <f t="shared" si="0"/>
        <v>N00700</v>
      </c>
      <c r="J38" t="s">
        <v>87</v>
      </c>
    </row>
    <row r="39" spans="1:10" ht="26" customHeight="1" x14ac:dyDescent="0.2">
      <c r="A39" s="6" t="s">
        <v>89</v>
      </c>
      <c r="B39" s="20" t="s">
        <v>90</v>
      </c>
      <c r="C39" s="20"/>
      <c r="D39" s="21" t="s">
        <v>88</v>
      </c>
      <c r="E39" s="21"/>
      <c r="F39" s="21"/>
      <c r="G39" s="8" t="s">
        <v>23</v>
      </c>
      <c r="H39" s="2"/>
      <c r="I39" t="str">
        <f t="shared" si="0"/>
        <v>A00700</v>
      </c>
      <c r="J39" t="s">
        <v>90</v>
      </c>
    </row>
    <row r="40" spans="1:10" ht="39" customHeight="1" x14ac:dyDescent="0.2">
      <c r="A40" s="3" t="s">
        <v>91</v>
      </c>
      <c r="B40" s="15" t="s">
        <v>92</v>
      </c>
      <c r="C40" s="15"/>
      <c r="D40" s="17" t="s">
        <v>93</v>
      </c>
      <c r="E40" s="17"/>
      <c r="F40" s="17"/>
      <c r="G40" s="5" t="s">
        <v>23</v>
      </c>
      <c r="H40" s="2"/>
      <c r="I40" t="str">
        <f t="shared" si="0"/>
        <v>N00900</v>
      </c>
      <c r="J40" t="s">
        <v>92</v>
      </c>
    </row>
    <row r="41" spans="1:10" ht="39" customHeight="1" x14ac:dyDescent="0.2">
      <c r="A41" s="6" t="s">
        <v>94</v>
      </c>
      <c r="B41" s="20" t="s">
        <v>95</v>
      </c>
      <c r="C41" s="20"/>
      <c r="D41" s="21" t="s">
        <v>93</v>
      </c>
      <c r="E41" s="21"/>
      <c r="F41" s="21"/>
      <c r="G41" s="8" t="s">
        <v>23</v>
      </c>
      <c r="H41" s="2"/>
      <c r="I41" t="str">
        <f t="shared" si="0"/>
        <v>A00900</v>
      </c>
      <c r="J41" t="s">
        <v>95</v>
      </c>
    </row>
    <row r="42" spans="1:10" ht="26" customHeight="1" x14ac:dyDescent="0.2">
      <c r="A42" s="3" t="s">
        <v>96</v>
      </c>
      <c r="B42" s="15" t="s">
        <v>97</v>
      </c>
      <c r="C42" s="15"/>
      <c r="D42" s="17" t="s">
        <v>98</v>
      </c>
      <c r="E42" s="17"/>
      <c r="F42" s="17"/>
      <c r="G42" s="5" t="s">
        <v>23</v>
      </c>
      <c r="H42" s="2"/>
      <c r="I42" t="str">
        <f t="shared" si="0"/>
        <v>N01000</v>
      </c>
      <c r="J42" t="s">
        <v>97</v>
      </c>
    </row>
    <row r="43" spans="1:10" ht="26" customHeight="1" x14ac:dyDescent="0.2">
      <c r="A43" s="6" t="s">
        <v>99</v>
      </c>
      <c r="B43" s="20" t="s">
        <v>100</v>
      </c>
      <c r="C43" s="20"/>
      <c r="D43" s="21" t="s">
        <v>98</v>
      </c>
      <c r="E43" s="21"/>
      <c r="F43" s="21"/>
      <c r="G43" s="8" t="s">
        <v>23</v>
      </c>
      <c r="H43" s="2"/>
      <c r="I43" t="str">
        <f t="shared" si="0"/>
        <v>A01000</v>
      </c>
      <c r="J43" t="s">
        <v>100</v>
      </c>
    </row>
    <row r="44" spans="1:10" ht="52" customHeight="1" x14ac:dyDescent="0.2">
      <c r="A44" s="3" t="s">
        <v>101</v>
      </c>
      <c r="B44" s="15" t="s">
        <v>102</v>
      </c>
      <c r="C44" s="15"/>
      <c r="D44" s="17" t="s">
        <v>103</v>
      </c>
      <c r="E44" s="17"/>
      <c r="F44" s="17"/>
      <c r="G44" s="5" t="s">
        <v>23</v>
      </c>
      <c r="H44" s="2"/>
      <c r="I44" t="str">
        <f t="shared" si="0"/>
        <v>N01400</v>
      </c>
      <c r="J44" t="s">
        <v>102</v>
      </c>
    </row>
    <row r="45" spans="1:10" ht="39" customHeight="1" x14ac:dyDescent="0.2">
      <c r="A45" s="6" t="s">
        <v>104</v>
      </c>
      <c r="B45" s="20" t="s">
        <v>105</v>
      </c>
      <c r="C45" s="20"/>
      <c r="D45" s="21" t="s">
        <v>103</v>
      </c>
      <c r="E45" s="21"/>
      <c r="F45" s="21"/>
      <c r="G45" s="8" t="s">
        <v>23</v>
      </c>
      <c r="H45" s="2"/>
      <c r="I45" t="str">
        <f t="shared" si="0"/>
        <v>A01400</v>
      </c>
      <c r="J45" t="s">
        <v>105</v>
      </c>
    </row>
    <row r="46" spans="1:10" ht="39" customHeight="1" x14ac:dyDescent="0.2">
      <c r="A46" s="3" t="s">
        <v>106</v>
      </c>
      <c r="B46" s="15" t="s">
        <v>107</v>
      </c>
      <c r="C46" s="15"/>
      <c r="D46" s="17" t="s">
        <v>108</v>
      </c>
      <c r="E46" s="17"/>
      <c r="F46" s="17"/>
      <c r="G46" s="5" t="s">
        <v>23</v>
      </c>
      <c r="H46" s="2"/>
      <c r="I46" t="str">
        <f t="shared" si="0"/>
        <v>N01700</v>
      </c>
      <c r="J46" t="s">
        <v>107</v>
      </c>
    </row>
    <row r="47" spans="1:10" ht="26" customHeight="1" x14ac:dyDescent="0.2">
      <c r="A47" s="3" t="s">
        <v>109</v>
      </c>
      <c r="B47" s="15" t="s">
        <v>110</v>
      </c>
      <c r="C47" s="15"/>
      <c r="D47" s="17" t="s">
        <v>108</v>
      </c>
      <c r="E47" s="17"/>
      <c r="F47" s="17"/>
      <c r="G47" s="5" t="s">
        <v>23</v>
      </c>
      <c r="H47" s="2"/>
      <c r="I47" t="str">
        <f t="shared" si="0"/>
        <v>A01700</v>
      </c>
      <c r="J47" t="s">
        <v>110</v>
      </c>
    </row>
    <row r="48" spans="1:10" x14ac:dyDescent="0.2">
      <c r="A48" s="3" t="s">
        <v>111</v>
      </c>
      <c r="B48" s="15" t="s">
        <v>112</v>
      </c>
      <c r="C48" s="15"/>
      <c r="D48" s="17" t="s">
        <v>113</v>
      </c>
      <c r="E48" s="17"/>
      <c r="F48" s="17"/>
      <c r="G48" s="5" t="s">
        <v>23</v>
      </c>
      <c r="H48" s="2"/>
      <c r="I48" t="str">
        <f>TRIM(A48)</f>
        <v>SCHF</v>
      </c>
      <c r="J48" t="s">
        <v>112</v>
      </c>
    </row>
    <row r="49" spans="1:10" ht="39" customHeight="1" x14ac:dyDescent="0.2">
      <c r="A49" s="6" t="s">
        <v>114</v>
      </c>
      <c r="B49" s="20" t="s">
        <v>115</v>
      </c>
      <c r="C49" s="20"/>
      <c r="D49" s="21" t="s">
        <v>116</v>
      </c>
      <c r="E49" s="21"/>
      <c r="F49" s="21"/>
      <c r="G49" s="8" t="s">
        <v>23</v>
      </c>
      <c r="H49" s="2"/>
      <c r="I49" t="str">
        <f t="shared" si="0"/>
        <v>N02300</v>
      </c>
      <c r="J49" t="s">
        <v>115</v>
      </c>
    </row>
    <row r="50" spans="1:10" ht="26" customHeight="1" x14ac:dyDescent="0.2">
      <c r="A50" s="3" t="s">
        <v>117</v>
      </c>
      <c r="B50" s="15" t="s">
        <v>118</v>
      </c>
      <c r="C50" s="15"/>
      <c r="D50" s="17" t="s">
        <v>116</v>
      </c>
      <c r="E50" s="17"/>
      <c r="F50" s="17"/>
      <c r="G50" s="5" t="s">
        <v>23</v>
      </c>
      <c r="H50" s="2"/>
      <c r="I50" t="str">
        <f t="shared" si="0"/>
        <v>A02300</v>
      </c>
      <c r="J50" t="s">
        <v>118</v>
      </c>
    </row>
    <row r="51" spans="1:10" ht="39" customHeight="1" x14ac:dyDescent="0.2">
      <c r="A51" s="6" t="s">
        <v>119</v>
      </c>
      <c r="B51" s="20" t="s">
        <v>120</v>
      </c>
      <c r="C51" s="20"/>
      <c r="D51" s="21" t="s">
        <v>121</v>
      </c>
      <c r="E51" s="21"/>
      <c r="F51" s="21"/>
      <c r="G51" s="8" t="s">
        <v>23</v>
      </c>
      <c r="H51" s="2"/>
      <c r="I51" t="str">
        <f t="shared" si="0"/>
        <v>N02500</v>
      </c>
      <c r="J51" t="s">
        <v>120</v>
      </c>
    </row>
    <row r="52" spans="1:10" ht="26" customHeight="1" x14ac:dyDescent="0.2">
      <c r="A52" s="3" t="s">
        <v>122</v>
      </c>
      <c r="B52" s="15" t="s">
        <v>123</v>
      </c>
      <c r="C52" s="15"/>
      <c r="D52" s="17" t="s">
        <v>121</v>
      </c>
      <c r="E52" s="17"/>
      <c r="F52" s="17"/>
      <c r="G52" s="5" t="s">
        <v>23</v>
      </c>
      <c r="H52" s="2"/>
      <c r="I52" t="str">
        <f t="shared" si="0"/>
        <v>A02500</v>
      </c>
      <c r="J52" t="s">
        <v>123</v>
      </c>
    </row>
    <row r="53" spans="1:10" ht="39" customHeight="1" x14ac:dyDescent="0.2">
      <c r="A53" s="3" t="s">
        <v>124</v>
      </c>
      <c r="B53" s="15" t="s">
        <v>125</v>
      </c>
      <c r="C53" s="15"/>
      <c r="D53" s="17" t="s">
        <v>126</v>
      </c>
      <c r="E53" s="17"/>
      <c r="F53" s="17"/>
      <c r="G53" s="5" t="s">
        <v>23</v>
      </c>
      <c r="H53" s="2"/>
      <c r="I53" t="str">
        <f t="shared" si="0"/>
        <v>N26270</v>
      </c>
      <c r="J53" t="s">
        <v>125</v>
      </c>
    </row>
    <row r="54" spans="1:10" ht="26" customHeight="1" x14ac:dyDescent="0.2">
      <c r="A54" s="6" t="s">
        <v>127</v>
      </c>
      <c r="B54" s="20" t="s">
        <v>128</v>
      </c>
      <c r="C54" s="20"/>
      <c r="D54" s="21" t="s">
        <v>126</v>
      </c>
      <c r="E54" s="21"/>
      <c r="F54" s="21"/>
      <c r="G54" s="8" t="s">
        <v>23</v>
      </c>
      <c r="H54" s="2"/>
      <c r="I54" t="str">
        <f t="shared" si="0"/>
        <v>A26270</v>
      </c>
      <c r="J54" t="s">
        <v>128</v>
      </c>
    </row>
    <row r="55" spans="1:10" ht="26" customHeight="1" x14ac:dyDescent="0.2">
      <c r="A55" s="3" t="s">
        <v>129</v>
      </c>
      <c r="B55" s="15" t="s">
        <v>130</v>
      </c>
      <c r="C55" s="15"/>
      <c r="D55" s="17" t="s">
        <v>443</v>
      </c>
      <c r="E55" s="17"/>
      <c r="F55" s="17"/>
      <c r="G55" s="5" t="s">
        <v>23</v>
      </c>
      <c r="H55" s="2"/>
      <c r="I55" t="str">
        <f t="shared" si="0"/>
        <v>N02900</v>
      </c>
      <c r="J55" t="s">
        <v>130</v>
      </c>
    </row>
    <row r="56" spans="1:10" ht="26" customHeight="1" x14ac:dyDescent="0.2">
      <c r="A56" s="6" t="s">
        <v>132</v>
      </c>
      <c r="B56" s="20" t="s">
        <v>133</v>
      </c>
      <c r="C56" s="20"/>
      <c r="D56" s="21" t="s">
        <v>443</v>
      </c>
      <c r="E56" s="21"/>
      <c r="F56" s="21"/>
      <c r="G56" s="8" t="s">
        <v>23</v>
      </c>
      <c r="H56" s="2"/>
      <c r="I56" t="str">
        <f t="shared" si="0"/>
        <v>A02900</v>
      </c>
      <c r="J56" t="s">
        <v>133</v>
      </c>
    </row>
    <row r="57" spans="1:10" ht="26" customHeight="1" x14ac:dyDescent="0.2">
      <c r="A57" s="3" t="s">
        <v>134</v>
      </c>
      <c r="B57" s="15" t="s">
        <v>135</v>
      </c>
      <c r="C57" s="15"/>
      <c r="D57" s="17" t="s">
        <v>444</v>
      </c>
      <c r="E57" s="17"/>
      <c r="F57" s="17"/>
      <c r="G57" s="5" t="s">
        <v>23</v>
      </c>
      <c r="H57" s="2"/>
      <c r="I57" t="str">
        <f t="shared" si="0"/>
        <v>N03220</v>
      </c>
      <c r="J57" t="s">
        <v>135</v>
      </c>
    </row>
    <row r="58" spans="1:10" ht="26" customHeight="1" x14ac:dyDescent="0.2">
      <c r="A58" s="6" t="s">
        <v>137</v>
      </c>
      <c r="B58" s="20" t="s">
        <v>138</v>
      </c>
      <c r="C58" s="20"/>
      <c r="D58" s="21" t="s">
        <v>444</v>
      </c>
      <c r="E58" s="21"/>
      <c r="F58" s="21"/>
      <c r="G58" s="8" t="s">
        <v>23</v>
      </c>
      <c r="H58" s="2"/>
      <c r="I58" t="str">
        <f t="shared" si="0"/>
        <v>A03220</v>
      </c>
      <c r="J58" t="s">
        <v>138</v>
      </c>
    </row>
    <row r="59" spans="1:10" ht="39" customHeight="1" x14ac:dyDescent="0.2">
      <c r="A59" s="3" t="s">
        <v>139</v>
      </c>
      <c r="B59" s="15" t="s">
        <v>140</v>
      </c>
      <c r="C59" s="15"/>
      <c r="D59" s="17" t="s">
        <v>445</v>
      </c>
      <c r="E59" s="17"/>
      <c r="F59" s="17"/>
      <c r="G59" s="5" t="s">
        <v>23</v>
      </c>
      <c r="H59" s="2"/>
      <c r="I59" t="str">
        <f t="shared" si="0"/>
        <v>N03300</v>
      </c>
      <c r="J59" t="s">
        <v>140</v>
      </c>
    </row>
    <row r="60" spans="1:10" ht="26" customHeight="1" x14ac:dyDescent="0.2">
      <c r="A60" s="6" t="s">
        <v>142</v>
      </c>
      <c r="B60" s="20" t="s">
        <v>143</v>
      </c>
      <c r="C60" s="20"/>
      <c r="D60" s="21" t="s">
        <v>445</v>
      </c>
      <c r="E60" s="21"/>
      <c r="F60" s="21"/>
      <c r="G60" s="8" t="s">
        <v>23</v>
      </c>
      <c r="H60" s="2"/>
      <c r="I60" t="str">
        <f t="shared" si="0"/>
        <v>A03300</v>
      </c>
      <c r="J60" t="s">
        <v>143</v>
      </c>
    </row>
    <row r="61" spans="1:10" ht="39" customHeight="1" x14ac:dyDescent="0.2">
      <c r="A61" s="3" t="s">
        <v>144</v>
      </c>
      <c r="B61" s="15" t="s">
        <v>145</v>
      </c>
      <c r="C61" s="15"/>
      <c r="D61" s="17" t="s">
        <v>141</v>
      </c>
      <c r="E61" s="17"/>
      <c r="F61" s="17"/>
      <c r="G61" s="5" t="s">
        <v>23</v>
      </c>
      <c r="H61" s="2"/>
      <c r="I61" t="str">
        <f t="shared" si="0"/>
        <v>N03270</v>
      </c>
      <c r="J61" t="s">
        <v>145</v>
      </c>
    </row>
    <row r="62" spans="1:10" ht="39" customHeight="1" x14ac:dyDescent="0.2">
      <c r="A62" s="6" t="s">
        <v>147</v>
      </c>
      <c r="B62" s="20" t="s">
        <v>148</v>
      </c>
      <c r="C62" s="20"/>
      <c r="D62" s="21" t="s">
        <v>141</v>
      </c>
      <c r="E62" s="21"/>
      <c r="F62" s="21"/>
      <c r="G62" s="8" t="s">
        <v>23</v>
      </c>
      <c r="H62" s="2"/>
      <c r="I62" t="str">
        <f t="shared" si="0"/>
        <v>A03270</v>
      </c>
      <c r="J62" t="s">
        <v>148</v>
      </c>
    </row>
    <row r="63" spans="1:10" ht="39" customHeight="1" x14ac:dyDescent="0.2">
      <c r="A63" s="3" t="s">
        <v>149</v>
      </c>
      <c r="B63" s="15" t="s">
        <v>150</v>
      </c>
      <c r="C63" s="15"/>
      <c r="D63" s="17" t="s">
        <v>446</v>
      </c>
      <c r="E63" s="17"/>
      <c r="F63" s="17"/>
      <c r="G63" s="5" t="s">
        <v>23</v>
      </c>
      <c r="H63" s="2"/>
      <c r="I63" t="str">
        <f t="shared" si="0"/>
        <v>N03150</v>
      </c>
      <c r="J63" t="s">
        <v>150</v>
      </c>
    </row>
    <row r="64" spans="1:10" ht="39" customHeight="1" x14ac:dyDescent="0.2">
      <c r="A64" s="6" t="s">
        <v>152</v>
      </c>
      <c r="B64" s="20" t="s">
        <v>153</v>
      </c>
      <c r="C64" s="20"/>
      <c r="D64" s="21" t="s">
        <v>446</v>
      </c>
      <c r="E64" s="21"/>
      <c r="F64" s="21"/>
      <c r="G64" s="8" t="s">
        <v>23</v>
      </c>
      <c r="H64" s="2"/>
      <c r="I64" t="str">
        <f t="shared" si="0"/>
        <v>A03150</v>
      </c>
      <c r="J64" t="s">
        <v>153</v>
      </c>
    </row>
    <row r="65" spans="1:10" ht="39" customHeight="1" x14ac:dyDescent="0.2">
      <c r="A65" s="3" t="s">
        <v>154</v>
      </c>
      <c r="B65" s="15" t="s">
        <v>155</v>
      </c>
      <c r="C65" s="15"/>
      <c r="D65" s="17" t="s">
        <v>151</v>
      </c>
      <c r="E65" s="17"/>
      <c r="F65" s="17"/>
      <c r="G65" s="5" t="s">
        <v>23</v>
      </c>
      <c r="H65" s="2"/>
      <c r="I65" t="str">
        <f t="shared" si="0"/>
        <v>N03210</v>
      </c>
      <c r="J65" t="s">
        <v>155</v>
      </c>
    </row>
    <row r="66" spans="1:10" ht="26" customHeight="1" x14ac:dyDescent="0.2">
      <c r="A66" s="6" t="s">
        <v>157</v>
      </c>
      <c r="B66" s="20" t="s">
        <v>158</v>
      </c>
      <c r="C66" s="20"/>
      <c r="D66" s="21" t="s">
        <v>151</v>
      </c>
      <c r="E66" s="21"/>
      <c r="F66" s="21"/>
      <c r="G66" s="8" t="s">
        <v>23</v>
      </c>
      <c r="H66" s="2"/>
      <c r="I66" t="str">
        <f t="shared" ref="I66:I129" si="1">TRIM(A66)</f>
        <v>A03210</v>
      </c>
      <c r="J66" t="s">
        <v>158</v>
      </c>
    </row>
    <row r="67" spans="1:10" ht="39" customHeight="1" x14ac:dyDescent="0.2">
      <c r="A67" s="3" t="s">
        <v>159</v>
      </c>
      <c r="B67" s="15" t="s">
        <v>160</v>
      </c>
      <c r="C67" s="15"/>
      <c r="D67" s="17" t="s">
        <v>447</v>
      </c>
      <c r="E67" s="17"/>
      <c r="F67" s="17"/>
      <c r="G67" s="5" t="s">
        <v>23</v>
      </c>
      <c r="H67" s="2"/>
      <c r="I67" t="str">
        <f t="shared" si="1"/>
        <v>N02910</v>
      </c>
      <c r="J67" t="s">
        <v>160</v>
      </c>
    </row>
    <row r="68" spans="1:10" ht="26" customHeight="1" x14ac:dyDescent="0.2">
      <c r="A68" s="6" t="s">
        <v>162</v>
      </c>
      <c r="B68" s="20" t="s">
        <v>163</v>
      </c>
      <c r="C68" s="20"/>
      <c r="D68" s="21" t="s">
        <v>447</v>
      </c>
      <c r="E68" s="21"/>
      <c r="F68" s="21"/>
      <c r="G68" s="8" t="s">
        <v>23</v>
      </c>
      <c r="H68" s="2"/>
      <c r="I68" t="str">
        <f t="shared" si="1"/>
        <v>A02910</v>
      </c>
      <c r="J68" t="s">
        <v>163</v>
      </c>
    </row>
    <row r="69" spans="1:10" ht="26" customHeight="1" x14ac:dyDescent="0.2">
      <c r="A69" s="3" t="s">
        <v>164</v>
      </c>
      <c r="B69" s="15" t="s">
        <v>165</v>
      </c>
      <c r="C69" s="15"/>
      <c r="D69" s="17" t="s">
        <v>448</v>
      </c>
      <c r="E69" s="17"/>
      <c r="F69" s="17"/>
      <c r="G69" s="5" t="s">
        <v>23</v>
      </c>
      <c r="H69" s="2"/>
      <c r="I69" t="str">
        <f t="shared" si="1"/>
        <v>N04450</v>
      </c>
      <c r="J69" t="s">
        <v>165</v>
      </c>
    </row>
    <row r="70" spans="1:10" ht="26" customHeight="1" x14ac:dyDescent="0.2">
      <c r="A70" s="6" t="s">
        <v>167</v>
      </c>
      <c r="B70" s="20" t="s">
        <v>168</v>
      </c>
      <c r="C70" s="20"/>
      <c r="D70" s="21" t="s">
        <v>448</v>
      </c>
      <c r="E70" s="21"/>
      <c r="F70" s="21"/>
      <c r="G70" s="8" t="s">
        <v>23</v>
      </c>
      <c r="H70" s="2"/>
      <c r="I70" t="str">
        <f t="shared" si="1"/>
        <v>A04450</v>
      </c>
      <c r="J70" t="s">
        <v>168</v>
      </c>
    </row>
    <row r="71" spans="1:10" ht="26" customHeight="1" x14ac:dyDescent="0.2">
      <c r="A71" s="3" t="s">
        <v>169</v>
      </c>
      <c r="B71" s="15" t="s">
        <v>170</v>
      </c>
      <c r="C71" s="15"/>
      <c r="D71" s="17" t="s">
        <v>448</v>
      </c>
      <c r="E71" s="17"/>
      <c r="F71" s="17"/>
      <c r="G71" s="5" t="s">
        <v>23</v>
      </c>
      <c r="H71" s="2"/>
      <c r="I71" t="str">
        <f t="shared" si="1"/>
        <v>N04100</v>
      </c>
      <c r="J71" t="s">
        <v>170</v>
      </c>
    </row>
    <row r="72" spans="1:10" ht="26" customHeight="1" x14ac:dyDescent="0.2">
      <c r="A72" s="6" t="s">
        <v>171</v>
      </c>
      <c r="B72" s="20" t="s">
        <v>172</v>
      </c>
      <c r="C72" s="20"/>
      <c r="D72" s="21" t="s">
        <v>448</v>
      </c>
      <c r="E72" s="21"/>
      <c r="F72" s="21"/>
      <c r="G72" s="8" t="s">
        <v>23</v>
      </c>
      <c r="H72" s="2"/>
      <c r="I72" t="str">
        <f t="shared" si="1"/>
        <v>A04100</v>
      </c>
      <c r="J72" t="s">
        <v>172</v>
      </c>
    </row>
    <row r="73" spans="1:10" ht="39" customHeight="1" x14ac:dyDescent="0.2">
      <c r="A73" s="3" t="s">
        <v>173</v>
      </c>
      <c r="B73" s="15" t="s">
        <v>174</v>
      </c>
      <c r="C73" s="15"/>
      <c r="D73" s="17" t="s">
        <v>448</v>
      </c>
      <c r="E73" s="17"/>
      <c r="F73" s="17"/>
      <c r="G73" s="5" t="s">
        <v>23</v>
      </c>
      <c r="H73" s="2"/>
      <c r="I73" t="str">
        <f t="shared" si="1"/>
        <v>N04200</v>
      </c>
      <c r="J73" t="s">
        <v>174</v>
      </c>
    </row>
    <row r="74" spans="1:10" ht="26" customHeight="1" x14ac:dyDescent="0.2">
      <c r="A74" s="6" t="s">
        <v>175</v>
      </c>
      <c r="B74" s="20" t="s">
        <v>176</v>
      </c>
      <c r="C74" s="20"/>
      <c r="D74" s="21" t="s">
        <v>448</v>
      </c>
      <c r="E74" s="21"/>
      <c r="F74" s="21"/>
      <c r="G74" s="8" t="s">
        <v>23</v>
      </c>
      <c r="H74" s="2"/>
      <c r="I74" t="str">
        <f t="shared" si="1"/>
        <v>A04200</v>
      </c>
      <c r="J74" t="s">
        <v>176</v>
      </c>
    </row>
    <row r="75" spans="1:10" ht="26" customHeight="1" x14ac:dyDescent="0.2">
      <c r="A75" s="3" t="s">
        <v>177</v>
      </c>
      <c r="B75" s="15" t="s">
        <v>178</v>
      </c>
      <c r="C75" s="15"/>
      <c r="D75" s="17" t="s">
        <v>448</v>
      </c>
      <c r="E75" s="17"/>
      <c r="F75" s="17"/>
      <c r="G75" s="5" t="s">
        <v>23</v>
      </c>
      <c r="H75" s="2"/>
      <c r="I75" t="str">
        <f t="shared" si="1"/>
        <v>N04470</v>
      </c>
      <c r="J75" t="s">
        <v>178</v>
      </c>
    </row>
    <row r="76" spans="1:10" ht="26" customHeight="1" x14ac:dyDescent="0.2">
      <c r="A76" s="6" t="s">
        <v>179</v>
      </c>
      <c r="B76" s="20" t="s">
        <v>180</v>
      </c>
      <c r="C76" s="20"/>
      <c r="D76" s="21" t="s">
        <v>448</v>
      </c>
      <c r="E76" s="21"/>
      <c r="F76" s="21"/>
      <c r="G76" s="8" t="s">
        <v>23</v>
      </c>
      <c r="H76" s="2"/>
      <c r="I76" t="str">
        <f t="shared" si="1"/>
        <v>A04470</v>
      </c>
      <c r="J76" t="s">
        <v>180</v>
      </c>
    </row>
    <row r="77" spans="1:10" ht="26" customHeight="1" x14ac:dyDescent="0.2">
      <c r="A77" s="3" t="s">
        <v>181</v>
      </c>
      <c r="B77" s="15" t="s">
        <v>182</v>
      </c>
      <c r="C77" s="15"/>
      <c r="D77" s="17" t="s">
        <v>60</v>
      </c>
      <c r="E77" s="17"/>
      <c r="F77" s="17"/>
      <c r="G77" s="5" t="s">
        <v>23</v>
      </c>
      <c r="H77" s="2"/>
      <c r="I77" t="str">
        <f t="shared" si="1"/>
        <v>A00101</v>
      </c>
      <c r="J77" t="s">
        <v>182</v>
      </c>
    </row>
    <row r="78" spans="1:10" ht="23" customHeight="1" x14ac:dyDescent="0.2">
      <c r="A78" s="19" t="s">
        <v>183</v>
      </c>
      <c r="B78" s="20" t="s">
        <v>184</v>
      </c>
      <c r="C78" s="20"/>
      <c r="D78" s="21" t="s">
        <v>185</v>
      </c>
      <c r="E78" s="21"/>
      <c r="F78" s="21"/>
      <c r="G78" s="21" t="s">
        <v>23</v>
      </c>
      <c r="H78" s="23"/>
      <c r="I78" t="str">
        <f t="shared" si="1"/>
        <v>N17000</v>
      </c>
      <c r="J78" t="s">
        <v>184</v>
      </c>
    </row>
    <row r="79" spans="1:10" x14ac:dyDescent="0.2">
      <c r="A79" s="19"/>
      <c r="B79" s="20"/>
      <c r="C79" s="20"/>
      <c r="D79" s="21"/>
      <c r="E79" s="21"/>
      <c r="F79" s="21"/>
      <c r="G79" s="21"/>
      <c r="H79" s="23"/>
      <c r="I79" t="str">
        <f t="shared" si="1"/>
        <v/>
      </c>
    </row>
    <row r="80" spans="1:10" ht="23" customHeight="1" x14ac:dyDescent="0.2">
      <c r="A80" s="24" t="s">
        <v>186</v>
      </c>
      <c r="B80" s="25" t="s">
        <v>187</v>
      </c>
      <c r="C80" s="25"/>
      <c r="D80" s="26" t="s">
        <v>185</v>
      </c>
      <c r="E80" s="26"/>
      <c r="F80" s="26"/>
      <c r="G80" s="26" t="s">
        <v>23</v>
      </c>
      <c r="H80" s="23"/>
      <c r="I80" t="str">
        <f t="shared" si="1"/>
        <v>A17000</v>
      </c>
      <c r="J80" t="s">
        <v>187</v>
      </c>
    </row>
    <row r="81" spans="1:10" x14ac:dyDescent="0.2">
      <c r="A81" s="24"/>
      <c r="B81" s="25"/>
      <c r="C81" s="25"/>
      <c r="D81" s="26"/>
      <c r="E81" s="26"/>
      <c r="F81" s="26"/>
      <c r="G81" s="26"/>
      <c r="H81" s="23"/>
      <c r="I81" t="str">
        <f t="shared" si="1"/>
        <v/>
      </c>
    </row>
    <row r="82" spans="1:10" ht="39" customHeight="1" x14ac:dyDescent="0.2">
      <c r="A82" s="6" t="s">
        <v>188</v>
      </c>
      <c r="B82" s="20" t="s">
        <v>189</v>
      </c>
      <c r="C82" s="20"/>
      <c r="D82" s="21" t="s">
        <v>190</v>
      </c>
      <c r="E82" s="21"/>
      <c r="F82" s="21"/>
      <c r="G82" s="8" t="s">
        <v>23</v>
      </c>
      <c r="H82" s="2"/>
      <c r="I82" t="str">
        <f t="shared" si="1"/>
        <v>N18425</v>
      </c>
      <c r="J82" t="s">
        <v>189</v>
      </c>
    </row>
    <row r="83" spans="1:10" ht="26" customHeight="1" x14ac:dyDescent="0.2">
      <c r="A83" s="3" t="s">
        <v>191</v>
      </c>
      <c r="B83" s="15" t="s">
        <v>192</v>
      </c>
      <c r="C83" s="15"/>
      <c r="D83" s="17" t="s">
        <v>190</v>
      </c>
      <c r="E83" s="17"/>
      <c r="F83" s="17"/>
      <c r="G83" s="5" t="s">
        <v>23</v>
      </c>
      <c r="H83" s="2"/>
      <c r="I83" t="str">
        <f t="shared" si="1"/>
        <v>A18425</v>
      </c>
      <c r="J83" t="s">
        <v>192</v>
      </c>
    </row>
    <row r="84" spans="1:10" ht="39" customHeight="1" x14ac:dyDescent="0.2">
      <c r="A84" s="6" t="s">
        <v>193</v>
      </c>
      <c r="B84" s="20" t="s">
        <v>194</v>
      </c>
      <c r="C84" s="20"/>
      <c r="D84" s="21" t="s">
        <v>190</v>
      </c>
      <c r="E84" s="21"/>
      <c r="F84" s="21"/>
      <c r="G84" s="8" t="s">
        <v>23</v>
      </c>
      <c r="H84" s="2"/>
      <c r="I84" t="str">
        <f t="shared" si="1"/>
        <v>N18450</v>
      </c>
      <c r="J84" t="s">
        <v>194</v>
      </c>
    </row>
    <row r="85" spans="1:10" ht="26" customHeight="1" x14ac:dyDescent="0.2">
      <c r="A85" s="3" t="s">
        <v>195</v>
      </c>
      <c r="B85" s="15" t="s">
        <v>196</v>
      </c>
      <c r="C85" s="15"/>
      <c r="D85" s="17" t="s">
        <v>190</v>
      </c>
      <c r="E85" s="17"/>
      <c r="F85" s="17"/>
      <c r="G85" s="5" t="s">
        <v>23</v>
      </c>
      <c r="H85" s="2"/>
      <c r="I85" t="str">
        <f t="shared" si="1"/>
        <v>A18450</v>
      </c>
      <c r="J85" t="s">
        <v>196</v>
      </c>
    </row>
    <row r="86" spans="1:10" ht="26" customHeight="1" x14ac:dyDescent="0.2">
      <c r="A86" s="6" t="s">
        <v>197</v>
      </c>
      <c r="B86" s="20" t="s">
        <v>198</v>
      </c>
      <c r="C86" s="20"/>
      <c r="D86" s="21" t="s">
        <v>199</v>
      </c>
      <c r="E86" s="21"/>
      <c r="F86" s="21"/>
      <c r="G86" s="8" t="s">
        <v>23</v>
      </c>
      <c r="H86" s="2"/>
      <c r="I86" t="str">
        <f t="shared" si="1"/>
        <v>N18500</v>
      </c>
      <c r="J86" t="s">
        <v>198</v>
      </c>
    </row>
    <row r="87" spans="1:10" x14ac:dyDescent="0.2">
      <c r="A87" s="3" t="s">
        <v>200</v>
      </c>
      <c r="B87" s="15" t="s">
        <v>201</v>
      </c>
      <c r="C87" s="15"/>
      <c r="D87" s="17" t="s">
        <v>199</v>
      </c>
      <c r="E87" s="17"/>
      <c r="F87" s="17"/>
      <c r="G87" s="5" t="s">
        <v>23</v>
      </c>
      <c r="H87" s="2"/>
      <c r="I87" t="str">
        <f t="shared" si="1"/>
        <v>A18500</v>
      </c>
      <c r="J87" t="s">
        <v>201</v>
      </c>
    </row>
    <row r="88" spans="1:10" ht="26" customHeight="1" x14ac:dyDescent="0.2">
      <c r="A88" s="6" t="s">
        <v>202</v>
      </c>
      <c r="B88" s="20" t="s">
        <v>203</v>
      </c>
      <c r="C88" s="20"/>
      <c r="D88" s="21" t="s">
        <v>204</v>
      </c>
      <c r="E88" s="21"/>
      <c r="F88" s="21"/>
      <c r="G88" s="8" t="s">
        <v>23</v>
      </c>
      <c r="H88" s="2"/>
      <c r="I88" t="str">
        <f t="shared" si="1"/>
        <v>N18800</v>
      </c>
      <c r="J88" t="s">
        <v>203</v>
      </c>
    </row>
    <row r="89" spans="1:10" ht="26" customHeight="1" x14ac:dyDescent="0.2">
      <c r="A89" s="9" t="s">
        <v>205</v>
      </c>
      <c r="B89" s="25" t="s">
        <v>206</v>
      </c>
      <c r="C89" s="25"/>
      <c r="D89" s="26" t="s">
        <v>204</v>
      </c>
      <c r="E89" s="26"/>
      <c r="F89" s="26"/>
      <c r="G89" s="10" t="s">
        <v>23</v>
      </c>
      <c r="H89" s="2"/>
      <c r="I89" t="str">
        <f t="shared" si="1"/>
        <v>A18800</v>
      </c>
      <c r="J89" t="s">
        <v>206</v>
      </c>
    </row>
    <row r="90" spans="1:10" ht="39" customHeight="1" x14ac:dyDescent="0.2">
      <c r="A90" s="6" t="s">
        <v>207</v>
      </c>
      <c r="B90" s="20" t="s">
        <v>208</v>
      </c>
      <c r="C90" s="20"/>
      <c r="D90" s="21" t="s">
        <v>209</v>
      </c>
      <c r="E90" s="21"/>
      <c r="F90" s="21"/>
      <c r="G90" s="8" t="s">
        <v>23</v>
      </c>
      <c r="H90" s="2"/>
      <c r="I90" t="str">
        <f t="shared" si="1"/>
        <v>N18460</v>
      </c>
      <c r="J90" t="s">
        <v>208</v>
      </c>
    </row>
    <row r="91" spans="1:10" ht="26" customHeight="1" x14ac:dyDescent="0.2">
      <c r="A91" s="3" t="s">
        <v>210</v>
      </c>
      <c r="B91" s="15" t="s">
        <v>211</v>
      </c>
      <c r="C91" s="15"/>
      <c r="D91" s="17" t="s">
        <v>209</v>
      </c>
      <c r="E91" s="17"/>
      <c r="F91" s="17"/>
      <c r="G91" s="5" t="s">
        <v>23</v>
      </c>
      <c r="H91" s="2"/>
      <c r="I91" t="str">
        <f t="shared" si="1"/>
        <v>A18460</v>
      </c>
      <c r="J91" t="s">
        <v>211</v>
      </c>
    </row>
    <row r="92" spans="1:10" ht="26" customHeight="1" x14ac:dyDescent="0.2">
      <c r="A92" s="6" t="s">
        <v>212</v>
      </c>
      <c r="B92" s="20" t="s">
        <v>213</v>
      </c>
      <c r="C92" s="20"/>
      <c r="D92" s="21" t="s">
        <v>214</v>
      </c>
      <c r="E92" s="21"/>
      <c r="F92" s="21"/>
      <c r="G92" s="8" t="s">
        <v>23</v>
      </c>
      <c r="H92" s="2"/>
      <c r="I92" t="str">
        <f t="shared" si="1"/>
        <v>N18300</v>
      </c>
      <c r="J92" t="s">
        <v>213</v>
      </c>
    </row>
    <row r="93" spans="1:10" x14ac:dyDescent="0.2">
      <c r="A93" s="3" t="s">
        <v>215</v>
      </c>
      <c r="B93" s="15" t="s">
        <v>216</v>
      </c>
      <c r="C93" s="15"/>
      <c r="D93" s="17" t="s">
        <v>214</v>
      </c>
      <c r="E93" s="17"/>
      <c r="F93" s="17"/>
      <c r="G93" s="5" t="s">
        <v>23</v>
      </c>
      <c r="H93" s="2"/>
      <c r="I93" t="str">
        <f t="shared" si="1"/>
        <v>A18300</v>
      </c>
      <c r="J93" t="s">
        <v>216</v>
      </c>
    </row>
    <row r="94" spans="1:10" ht="39" customHeight="1" x14ac:dyDescent="0.2">
      <c r="A94" s="6" t="s">
        <v>217</v>
      </c>
      <c r="B94" s="20" t="s">
        <v>218</v>
      </c>
      <c r="C94" s="20"/>
      <c r="D94" s="21" t="s">
        <v>219</v>
      </c>
      <c r="E94" s="21"/>
      <c r="F94" s="21"/>
      <c r="G94" s="8" t="s">
        <v>23</v>
      </c>
      <c r="H94" s="2"/>
      <c r="I94" t="str">
        <f t="shared" si="1"/>
        <v>N19300</v>
      </c>
      <c r="J94" t="s">
        <v>218</v>
      </c>
    </row>
    <row r="95" spans="1:10" ht="26" customHeight="1" x14ac:dyDescent="0.2">
      <c r="A95" s="9" t="s">
        <v>220</v>
      </c>
      <c r="B95" s="25" t="s">
        <v>221</v>
      </c>
      <c r="C95" s="25"/>
      <c r="D95" s="26" t="s">
        <v>219</v>
      </c>
      <c r="E95" s="26"/>
      <c r="F95" s="26"/>
      <c r="G95" s="10" t="s">
        <v>23</v>
      </c>
      <c r="H95" s="2"/>
      <c r="I95" t="str">
        <f t="shared" si="1"/>
        <v>A19300</v>
      </c>
      <c r="J95" t="s">
        <v>221</v>
      </c>
    </row>
    <row r="96" spans="1:10" ht="39" customHeight="1" x14ac:dyDescent="0.2">
      <c r="A96" s="6" t="s">
        <v>222</v>
      </c>
      <c r="B96" s="20" t="s">
        <v>223</v>
      </c>
      <c r="C96" s="20"/>
      <c r="D96" s="21" t="s">
        <v>224</v>
      </c>
      <c r="E96" s="21"/>
      <c r="F96" s="21"/>
      <c r="G96" s="8" t="s">
        <v>23</v>
      </c>
      <c r="H96" s="2"/>
      <c r="I96" t="str">
        <f t="shared" si="1"/>
        <v>N19500</v>
      </c>
      <c r="J96" t="s">
        <v>223</v>
      </c>
    </row>
    <row r="97" spans="1:10" ht="26" customHeight="1" x14ac:dyDescent="0.2">
      <c r="A97" s="9" t="s">
        <v>225</v>
      </c>
      <c r="B97" s="25" t="s">
        <v>226</v>
      </c>
      <c r="C97" s="25"/>
      <c r="D97" s="26" t="s">
        <v>224</v>
      </c>
      <c r="E97" s="26"/>
      <c r="F97" s="26"/>
      <c r="G97" s="10" t="s">
        <v>23</v>
      </c>
      <c r="H97" s="2"/>
      <c r="I97" t="str">
        <f t="shared" si="1"/>
        <v>A19500</v>
      </c>
      <c r="J97" t="s">
        <v>226</v>
      </c>
    </row>
    <row r="98" spans="1:10" ht="26" customHeight="1" x14ac:dyDescent="0.2">
      <c r="A98" s="6" t="s">
        <v>227</v>
      </c>
      <c r="B98" s="20" t="s">
        <v>228</v>
      </c>
      <c r="C98" s="20"/>
      <c r="D98" s="21" t="s">
        <v>229</v>
      </c>
      <c r="E98" s="21"/>
      <c r="F98" s="21"/>
      <c r="G98" s="8" t="s">
        <v>23</v>
      </c>
      <c r="H98" s="2"/>
      <c r="I98" t="str">
        <f t="shared" si="1"/>
        <v>N19530</v>
      </c>
      <c r="J98" t="s">
        <v>228</v>
      </c>
    </row>
    <row r="99" spans="1:10" x14ac:dyDescent="0.2">
      <c r="A99" s="9" t="s">
        <v>230</v>
      </c>
      <c r="B99" s="25" t="s">
        <v>231</v>
      </c>
      <c r="C99" s="25"/>
      <c r="D99" s="26" t="s">
        <v>229</v>
      </c>
      <c r="E99" s="26"/>
      <c r="F99" s="26"/>
      <c r="G99" s="10" t="s">
        <v>23</v>
      </c>
      <c r="H99" s="2"/>
      <c r="I99" t="str">
        <f t="shared" si="1"/>
        <v>A19530</v>
      </c>
      <c r="J99" t="s">
        <v>231</v>
      </c>
    </row>
    <row r="100" spans="1:10" ht="39" customHeight="1" x14ac:dyDescent="0.2">
      <c r="A100" s="6" t="s">
        <v>232</v>
      </c>
      <c r="B100" s="20" t="s">
        <v>233</v>
      </c>
      <c r="C100" s="20"/>
      <c r="D100" s="21" t="s">
        <v>234</v>
      </c>
      <c r="E100" s="21"/>
      <c r="F100" s="21"/>
      <c r="G100" s="8" t="s">
        <v>23</v>
      </c>
      <c r="H100" s="2"/>
      <c r="I100" t="str">
        <f t="shared" si="1"/>
        <v>N19550</v>
      </c>
      <c r="J100" t="s">
        <v>233</v>
      </c>
    </row>
    <row r="101" spans="1:10" ht="39" customHeight="1" x14ac:dyDescent="0.2">
      <c r="A101" s="3" t="s">
        <v>235</v>
      </c>
      <c r="B101" s="15" t="s">
        <v>236</v>
      </c>
      <c r="C101" s="15"/>
      <c r="D101" s="17" t="s">
        <v>234</v>
      </c>
      <c r="E101" s="17"/>
      <c r="F101" s="17"/>
      <c r="G101" s="5" t="s">
        <v>23</v>
      </c>
      <c r="H101" s="2"/>
      <c r="I101" t="str">
        <f t="shared" si="1"/>
        <v>A19550</v>
      </c>
      <c r="J101" t="s">
        <v>236</v>
      </c>
    </row>
    <row r="102" spans="1:10" ht="26" customHeight="1" x14ac:dyDescent="0.2">
      <c r="A102" s="6" t="s">
        <v>237</v>
      </c>
      <c r="B102" s="20" t="s">
        <v>238</v>
      </c>
      <c r="C102" s="20"/>
      <c r="D102" s="21" t="s">
        <v>239</v>
      </c>
      <c r="E102" s="21"/>
      <c r="F102" s="21"/>
      <c r="G102" s="8" t="s">
        <v>23</v>
      </c>
      <c r="H102" s="2"/>
      <c r="I102" t="str">
        <f t="shared" si="1"/>
        <v>N19570</v>
      </c>
      <c r="J102" t="s">
        <v>238</v>
      </c>
    </row>
    <row r="103" spans="1:10" ht="26" customHeight="1" x14ac:dyDescent="0.2">
      <c r="A103" s="9" t="s">
        <v>240</v>
      </c>
      <c r="B103" s="25" t="s">
        <v>241</v>
      </c>
      <c r="C103" s="25"/>
      <c r="D103" s="26" t="s">
        <v>239</v>
      </c>
      <c r="E103" s="26"/>
      <c r="F103" s="26"/>
      <c r="G103" s="10" t="s">
        <v>23</v>
      </c>
      <c r="H103" s="2"/>
      <c r="I103" t="str">
        <f t="shared" si="1"/>
        <v>A19570</v>
      </c>
      <c r="J103" t="s">
        <v>241</v>
      </c>
    </row>
    <row r="104" spans="1:10" ht="39" customHeight="1" x14ac:dyDescent="0.2">
      <c r="A104" s="6" t="s">
        <v>242</v>
      </c>
      <c r="B104" s="20" t="s">
        <v>243</v>
      </c>
      <c r="C104" s="20"/>
      <c r="D104" s="21" t="s">
        <v>244</v>
      </c>
      <c r="E104" s="21"/>
      <c r="F104" s="21"/>
      <c r="G104" s="8" t="s">
        <v>23</v>
      </c>
      <c r="H104" s="2"/>
      <c r="I104" t="str">
        <f t="shared" si="1"/>
        <v>N19700</v>
      </c>
      <c r="J104" t="s">
        <v>243</v>
      </c>
    </row>
    <row r="105" spans="1:10" ht="26" customHeight="1" x14ac:dyDescent="0.2">
      <c r="A105" s="3" t="s">
        <v>245</v>
      </c>
      <c r="B105" s="15" t="s">
        <v>246</v>
      </c>
      <c r="C105" s="15"/>
      <c r="D105" s="17" t="s">
        <v>244</v>
      </c>
      <c r="E105" s="17"/>
      <c r="F105" s="17"/>
      <c r="G105" s="5" t="s">
        <v>23</v>
      </c>
      <c r="H105" s="2"/>
      <c r="I105" t="str">
        <f t="shared" si="1"/>
        <v>A19700</v>
      </c>
      <c r="J105" t="s">
        <v>246</v>
      </c>
    </row>
    <row r="106" spans="1:10" ht="39" customHeight="1" x14ac:dyDescent="0.2">
      <c r="A106" s="6" t="s">
        <v>247</v>
      </c>
      <c r="B106" s="20" t="s">
        <v>248</v>
      </c>
      <c r="C106" s="20"/>
      <c r="D106" s="21" t="s">
        <v>249</v>
      </c>
      <c r="E106" s="21"/>
      <c r="F106" s="21"/>
      <c r="G106" s="8" t="s">
        <v>23</v>
      </c>
      <c r="H106" s="2"/>
      <c r="I106" t="str">
        <f t="shared" si="1"/>
        <v>N20950</v>
      </c>
      <c r="J106" t="s">
        <v>248</v>
      </c>
    </row>
    <row r="107" spans="1:10" ht="39" customHeight="1" x14ac:dyDescent="0.2">
      <c r="A107" s="9" t="s">
        <v>250</v>
      </c>
      <c r="B107" s="25" t="s">
        <v>251</v>
      </c>
      <c r="C107" s="25"/>
      <c r="D107" s="26" t="s">
        <v>249</v>
      </c>
      <c r="E107" s="26"/>
      <c r="F107" s="26"/>
      <c r="G107" s="10" t="s">
        <v>23</v>
      </c>
      <c r="H107" s="2"/>
      <c r="I107" t="str">
        <f t="shared" si="1"/>
        <v>A20950</v>
      </c>
      <c r="J107" t="s">
        <v>251</v>
      </c>
    </row>
    <row r="108" spans="1:10" ht="39" customHeight="1" x14ac:dyDescent="0.2">
      <c r="A108" s="6" t="s">
        <v>252</v>
      </c>
      <c r="B108" s="20" t="s">
        <v>253</v>
      </c>
      <c r="C108" s="20"/>
      <c r="D108" s="21" t="s">
        <v>254</v>
      </c>
      <c r="E108" s="21"/>
      <c r="F108" s="21"/>
      <c r="G108" s="8" t="s">
        <v>23</v>
      </c>
      <c r="H108" s="2"/>
      <c r="I108" t="str">
        <f t="shared" si="1"/>
        <v>N04475</v>
      </c>
      <c r="J108" t="s">
        <v>253</v>
      </c>
    </row>
    <row r="109" spans="1:10" ht="26" customHeight="1" x14ac:dyDescent="0.2">
      <c r="A109" s="9" t="s">
        <v>255</v>
      </c>
      <c r="B109" s="25" t="s">
        <v>256</v>
      </c>
      <c r="C109" s="25"/>
      <c r="D109" s="26" t="s">
        <v>254</v>
      </c>
      <c r="E109" s="26"/>
      <c r="F109" s="26"/>
      <c r="G109" s="10" t="s">
        <v>23</v>
      </c>
      <c r="H109" s="2"/>
      <c r="I109" t="str">
        <f t="shared" si="1"/>
        <v>A04475</v>
      </c>
      <c r="J109" t="s">
        <v>256</v>
      </c>
    </row>
    <row r="110" spans="1:10" ht="26" customHeight="1" x14ac:dyDescent="0.2">
      <c r="A110" s="6" t="s">
        <v>257</v>
      </c>
      <c r="B110" s="20" t="s">
        <v>258</v>
      </c>
      <c r="C110" s="20"/>
      <c r="D110" s="21" t="s">
        <v>259</v>
      </c>
      <c r="E110" s="21"/>
      <c r="F110" s="21"/>
      <c r="G110" s="8" t="s">
        <v>23</v>
      </c>
      <c r="H110" s="2"/>
      <c r="I110" t="str">
        <f t="shared" si="1"/>
        <v>N04800</v>
      </c>
      <c r="J110" t="s">
        <v>258</v>
      </c>
    </row>
    <row r="111" spans="1:10" x14ac:dyDescent="0.2">
      <c r="A111" s="3" t="s">
        <v>260</v>
      </c>
      <c r="B111" s="15" t="s">
        <v>261</v>
      </c>
      <c r="C111" s="15"/>
      <c r="D111" s="17" t="s">
        <v>259</v>
      </c>
      <c r="E111" s="17"/>
      <c r="F111" s="17"/>
      <c r="G111" s="5" t="s">
        <v>23</v>
      </c>
      <c r="H111" s="2"/>
      <c r="I111" t="str">
        <f t="shared" si="1"/>
        <v>A04800</v>
      </c>
      <c r="J111" t="s">
        <v>261</v>
      </c>
    </row>
    <row r="112" spans="1:10" ht="26" customHeight="1" x14ac:dyDescent="0.2">
      <c r="A112" s="6" t="s">
        <v>262</v>
      </c>
      <c r="B112" s="20" t="s">
        <v>263</v>
      </c>
      <c r="C112" s="20"/>
      <c r="D112" s="21" t="s">
        <v>264</v>
      </c>
      <c r="E112" s="21"/>
      <c r="F112" s="21"/>
      <c r="G112" s="8" t="s">
        <v>23</v>
      </c>
      <c r="H112" s="2"/>
      <c r="I112" t="str">
        <f t="shared" si="1"/>
        <v>N05800</v>
      </c>
      <c r="J112" t="s">
        <v>263</v>
      </c>
    </row>
    <row r="113" spans="1:10" ht="26" customHeight="1" x14ac:dyDescent="0.2">
      <c r="A113" s="3" t="s">
        <v>265</v>
      </c>
      <c r="B113" s="15" t="s">
        <v>266</v>
      </c>
      <c r="C113" s="15"/>
      <c r="D113" s="17" t="s">
        <v>264</v>
      </c>
      <c r="E113" s="17"/>
      <c r="F113" s="17"/>
      <c r="G113" s="5" t="s">
        <v>23</v>
      </c>
      <c r="H113" s="2"/>
      <c r="I113" t="str">
        <f t="shared" si="1"/>
        <v>A05800</v>
      </c>
      <c r="J113" t="s">
        <v>266</v>
      </c>
    </row>
    <row r="114" spans="1:10" ht="26" customHeight="1" x14ac:dyDescent="0.2">
      <c r="A114" s="6" t="s">
        <v>267</v>
      </c>
      <c r="B114" s="20" t="s">
        <v>268</v>
      </c>
      <c r="C114" s="20"/>
      <c r="D114" s="21" t="s">
        <v>269</v>
      </c>
      <c r="E114" s="21"/>
      <c r="F114" s="21"/>
      <c r="G114" s="8" t="s">
        <v>23</v>
      </c>
      <c r="H114" s="2"/>
      <c r="I114" t="str">
        <f t="shared" si="1"/>
        <v>N09600</v>
      </c>
      <c r="J114" t="s">
        <v>268</v>
      </c>
    </row>
    <row r="115" spans="1:10" ht="26" customHeight="1" x14ac:dyDescent="0.2">
      <c r="A115" s="3" t="s">
        <v>270</v>
      </c>
      <c r="B115" s="15" t="s">
        <v>271</v>
      </c>
      <c r="C115" s="15"/>
      <c r="D115" s="17" t="s">
        <v>269</v>
      </c>
      <c r="E115" s="17"/>
      <c r="F115" s="17"/>
      <c r="G115" s="5" t="s">
        <v>23</v>
      </c>
      <c r="H115" s="2"/>
      <c r="I115" t="str">
        <f t="shared" si="1"/>
        <v>A09600</v>
      </c>
      <c r="J115" t="s">
        <v>271</v>
      </c>
    </row>
    <row r="116" spans="1:10" ht="39" customHeight="1" x14ac:dyDescent="0.2">
      <c r="A116" s="6" t="s">
        <v>272</v>
      </c>
      <c r="B116" s="20" t="s">
        <v>273</v>
      </c>
      <c r="C116" s="20"/>
      <c r="D116" s="21" t="s">
        <v>274</v>
      </c>
      <c r="E116" s="21"/>
      <c r="F116" s="21"/>
      <c r="G116" s="8" t="s">
        <v>23</v>
      </c>
      <c r="H116" s="2"/>
      <c r="I116" t="str">
        <f t="shared" si="1"/>
        <v>N05780</v>
      </c>
      <c r="J116" t="s">
        <v>273</v>
      </c>
    </row>
    <row r="117" spans="1:10" ht="39" customHeight="1" x14ac:dyDescent="0.2">
      <c r="A117" s="3" t="s">
        <v>275</v>
      </c>
      <c r="B117" s="15" t="s">
        <v>276</v>
      </c>
      <c r="C117" s="15"/>
      <c r="D117" s="17" t="s">
        <v>274</v>
      </c>
      <c r="E117" s="17"/>
      <c r="F117" s="17"/>
      <c r="G117" s="5" t="s">
        <v>23</v>
      </c>
      <c r="H117" s="2"/>
      <c r="I117" t="str">
        <f t="shared" si="1"/>
        <v>A05780</v>
      </c>
      <c r="J117" t="s">
        <v>276</v>
      </c>
    </row>
    <row r="118" spans="1:10" ht="26" customHeight="1" x14ac:dyDescent="0.2">
      <c r="A118" s="6" t="s">
        <v>277</v>
      </c>
      <c r="B118" s="20" t="s">
        <v>278</v>
      </c>
      <c r="C118" s="20"/>
      <c r="D118" s="21" t="s">
        <v>279</v>
      </c>
      <c r="E118" s="21"/>
      <c r="F118" s="21"/>
      <c r="G118" s="8" t="s">
        <v>23</v>
      </c>
      <c r="H118" s="2"/>
      <c r="I118" t="str">
        <f t="shared" si="1"/>
        <v>N07100</v>
      </c>
      <c r="J118" t="s">
        <v>278</v>
      </c>
    </row>
    <row r="119" spans="1:10" x14ac:dyDescent="0.2">
      <c r="A119" s="3" t="s">
        <v>280</v>
      </c>
      <c r="B119" s="15" t="s">
        <v>281</v>
      </c>
      <c r="C119" s="15"/>
      <c r="D119" s="17" t="s">
        <v>279</v>
      </c>
      <c r="E119" s="17"/>
      <c r="F119" s="17"/>
      <c r="G119" s="5" t="s">
        <v>23</v>
      </c>
      <c r="H119" s="2"/>
      <c r="I119" t="str">
        <f t="shared" si="1"/>
        <v>A07100</v>
      </c>
      <c r="J119" t="s">
        <v>281</v>
      </c>
    </row>
    <row r="120" spans="1:10" ht="26" customHeight="1" x14ac:dyDescent="0.2">
      <c r="A120" s="6" t="s">
        <v>282</v>
      </c>
      <c r="B120" s="20" t="s">
        <v>283</v>
      </c>
      <c r="C120" s="20"/>
      <c r="D120" s="21" t="s">
        <v>284</v>
      </c>
      <c r="E120" s="21"/>
      <c r="F120" s="21"/>
      <c r="G120" s="8" t="s">
        <v>23</v>
      </c>
      <c r="H120" s="2"/>
      <c r="I120" t="str">
        <f t="shared" si="1"/>
        <v>N07300</v>
      </c>
      <c r="J120" t="s">
        <v>283</v>
      </c>
    </row>
    <row r="121" spans="1:10" x14ac:dyDescent="0.2">
      <c r="A121" s="3" t="s">
        <v>285</v>
      </c>
      <c r="B121" s="15" t="s">
        <v>286</v>
      </c>
      <c r="C121" s="15"/>
      <c r="D121" s="17" t="s">
        <v>284</v>
      </c>
      <c r="E121" s="17"/>
      <c r="F121" s="17"/>
      <c r="G121" s="5" t="s">
        <v>23</v>
      </c>
      <c r="H121" s="2"/>
      <c r="I121" t="str">
        <f t="shared" si="1"/>
        <v>A07300</v>
      </c>
      <c r="J121" t="s">
        <v>286</v>
      </c>
    </row>
    <row r="122" spans="1:10" ht="39" customHeight="1" x14ac:dyDescent="0.2">
      <c r="A122" s="6" t="s">
        <v>287</v>
      </c>
      <c r="B122" s="20" t="s">
        <v>288</v>
      </c>
      <c r="C122" s="20"/>
      <c r="D122" s="21" t="s">
        <v>289</v>
      </c>
      <c r="E122" s="21"/>
      <c r="F122" s="21"/>
      <c r="G122" s="8" t="s">
        <v>23</v>
      </c>
      <c r="H122" s="2"/>
      <c r="I122" t="str">
        <f t="shared" si="1"/>
        <v>N07180</v>
      </c>
      <c r="J122" t="s">
        <v>288</v>
      </c>
    </row>
    <row r="123" spans="1:10" ht="26" customHeight="1" x14ac:dyDescent="0.2">
      <c r="A123" s="3" t="s">
        <v>290</v>
      </c>
      <c r="B123" s="15" t="s">
        <v>291</v>
      </c>
      <c r="C123" s="15"/>
      <c r="D123" s="17" t="s">
        <v>289</v>
      </c>
      <c r="E123" s="17"/>
      <c r="F123" s="17"/>
      <c r="G123" s="5" t="s">
        <v>23</v>
      </c>
      <c r="H123" s="2"/>
      <c r="I123" t="str">
        <f t="shared" si="1"/>
        <v>A07180</v>
      </c>
      <c r="J123" t="s">
        <v>291</v>
      </c>
    </row>
    <row r="124" spans="1:10" ht="39" customHeight="1" x14ac:dyDescent="0.2">
      <c r="A124" s="6" t="s">
        <v>292</v>
      </c>
      <c r="B124" s="20" t="s">
        <v>293</v>
      </c>
      <c r="C124" s="20"/>
      <c r="D124" s="21" t="s">
        <v>294</v>
      </c>
      <c r="E124" s="21"/>
      <c r="F124" s="21"/>
      <c r="G124" s="8" t="s">
        <v>23</v>
      </c>
      <c r="H124" s="2"/>
      <c r="I124" t="str">
        <f t="shared" si="1"/>
        <v>N07230</v>
      </c>
      <c r="J124" t="s">
        <v>293</v>
      </c>
    </row>
    <row r="125" spans="1:10" ht="26" customHeight="1" x14ac:dyDescent="0.2">
      <c r="A125" s="3" t="s">
        <v>295</v>
      </c>
      <c r="B125" s="15" t="s">
        <v>296</v>
      </c>
      <c r="C125" s="15"/>
      <c r="D125" s="17" t="s">
        <v>294</v>
      </c>
      <c r="E125" s="17"/>
      <c r="F125" s="17"/>
      <c r="G125" s="5" t="s">
        <v>23</v>
      </c>
      <c r="H125" s="2"/>
      <c r="I125" t="str">
        <f t="shared" si="1"/>
        <v>A07230</v>
      </c>
      <c r="J125" t="s">
        <v>296</v>
      </c>
    </row>
    <row r="126" spans="1:10" ht="39" customHeight="1" x14ac:dyDescent="0.2">
      <c r="A126" s="6" t="s">
        <v>297</v>
      </c>
      <c r="B126" s="20" t="s">
        <v>298</v>
      </c>
      <c r="C126" s="20"/>
      <c r="D126" s="21" t="s">
        <v>299</v>
      </c>
      <c r="E126" s="21"/>
      <c r="F126" s="21"/>
      <c r="G126" s="8" t="s">
        <v>23</v>
      </c>
      <c r="H126" s="2"/>
      <c r="I126" t="str">
        <f t="shared" si="1"/>
        <v>N07240</v>
      </c>
      <c r="J126" t="s">
        <v>298</v>
      </c>
    </row>
    <row r="127" spans="1:10" ht="26" customHeight="1" x14ac:dyDescent="0.2">
      <c r="A127" s="3" t="s">
        <v>300</v>
      </c>
      <c r="B127" s="15" t="s">
        <v>301</v>
      </c>
      <c r="C127" s="15"/>
      <c r="D127" s="17" t="s">
        <v>299</v>
      </c>
      <c r="E127" s="17"/>
      <c r="F127" s="17"/>
      <c r="G127" s="5" t="s">
        <v>23</v>
      </c>
      <c r="H127" s="2"/>
      <c r="I127" t="str">
        <f t="shared" si="1"/>
        <v>A07240</v>
      </c>
      <c r="J127" t="s">
        <v>301</v>
      </c>
    </row>
    <row r="128" spans="1:10" ht="39" customHeight="1" x14ac:dyDescent="0.2">
      <c r="A128" s="6" t="s">
        <v>302</v>
      </c>
      <c r="B128" s="20" t="s">
        <v>449</v>
      </c>
      <c r="C128" s="20"/>
      <c r="D128" s="21" t="s">
        <v>304</v>
      </c>
      <c r="E128" s="21"/>
      <c r="F128" s="21"/>
      <c r="G128" s="8" t="s">
        <v>23</v>
      </c>
      <c r="H128" s="2"/>
      <c r="I128" t="str">
        <f t="shared" si="1"/>
        <v>N07225</v>
      </c>
      <c r="J128" t="s">
        <v>449</v>
      </c>
    </row>
    <row r="129" spans="1:10" ht="26" customHeight="1" x14ac:dyDescent="0.2">
      <c r="A129" s="3" t="s">
        <v>305</v>
      </c>
      <c r="B129" s="15" t="s">
        <v>450</v>
      </c>
      <c r="C129" s="15"/>
      <c r="D129" s="17" t="s">
        <v>304</v>
      </c>
      <c r="E129" s="17"/>
      <c r="F129" s="17"/>
      <c r="G129" s="5" t="s">
        <v>23</v>
      </c>
      <c r="H129" s="2"/>
      <c r="I129" t="str">
        <f t="shared" si="1"/>
        <v>A07225</v>
      </c>
      <c r="J129" t="s">
        <v>450</v>
      </c>
    </row>
    <row r="130" spans="1:10" ht="39" customHeight="1" x14ac:dyDescent="0.2">
      <c r="A130" s="6" t="s">
        <v>307</v>
      </c>
      <c r="B130" s="20" t="s">
        <v>308</v>
      </c>
      <c r="C130" s="20"/>
      <c r="D130" s="21" t="s">
        <v>309</v>
      </c>
      <c r="E130" s="21"/>
      <c r="F130" s="21"/>
      <c r="G130" s="8" t="s">
        <v>23</v>
      </c>
      <c r="H130" s="2"/>
      <c r="I130" t="str">
        <f t="shared" ref="I130:I173" si="2">TRIM(A130)</f>
        <v>N07260</v>
      </c>
      <c r="J130" t="s">
        <v>308</v>
      </c>
    </row>
    <row r="131" spans="1:10" ht="26" customHeight="1" x14ac:dyDescent="0.2">
      <c r="A131" s="3" t="s">
        <v>310</v>
      </c>
      <c r="B131" s="15" t="s">
        <v>311</v>
      </c>
      <c r="C131" s="15"/>
      <c r="D131" s="17" t="s">
        <v>309</v>
      </c>
      <c r="E131" s="17"/>
      <c r="F131" s="17"/>
      <c r="G131" s="5" t="s">
        <v>23</v>
      </c>
      <c r="H131" s="2"/>
      <c r="I131" t="str">
        <f t="shared" si="2"/>
        <v>A07260</v>
      </c>
      <c r="J131" t="s">
        <v>311</v>
      </c>
    </row>
    <row r="132" spans="1:10" ht="26" customHeight="1" x14ac:dyDescent="0.2">
      <c r="A132" s="6" t="s">
        <v>312</v>
      </c>
      <c r="B132" s="20" t="s">
        <v>313</v>
      </c>
      <c r="C132" s="20"/>
      <c r="D132" s="21" t="s">
        <v>314</v>
      </c>
      <c r="E132" s="21"/>
      <c r="F132" s="21"/>
      <c r="G132" s="8" t="s">
        <v>23</v>
      </c>
      <c r="H132" s="2"/>
      <c r="I132" t="str">
        <f t="shared" si="2"/>
        <v>N09400</v>
      </c>
      <c r="J132" t="s">
        <v>313</v>
      </c>
    </row>
    <row r="133" spans="1:10" ht="26" customHeight="1" x14ac:dyDescent="0.2">
      <c r="A133" s="3" t="s">
        <v>315</v>
      </c>
      <c r="B133" s="15" t="s">
        <v>316</v>
      </c>
      <c r="C133" s="15"/>
      <c r="D133" s="17" t="s">
        <v>314</v>
      </c>
      <c r="E133" s="17"/>
      <c r="F133" s="17"/>
      <c r="G133" s="5" t="s">
        <v>23</v>
      </c>
      <c r="H133" s="2"/>
      <c r="I133" t="str">
        <f t="shared" si="2"/>
        <v>A09400</v>
      </c>
      <c r="J133" t="s">
        <v>316</v>
      </c>
    </row>
    <row r="134" spans="1:10" ht="26" customHeight="1" x14ac:dyDescent="0.2">
      <c r="A134" s="6" t="s">
        <v>317</v>
      </c>
      <c r="B134" s="20" t="s">
        <v>318</v>
      </c>
      <c r="C134" s="20"/>
      <c r="D134" s="21" t="s">
        <v>319</v>
      </c>
      <c r="E134" s="21"/>
      <c r="F134" s="21"/>
      <c r="G134" s="8" t="s">
        <v>23</v>
      </c>
      <c r="H134" s="2"/>
      <c r="I134" t="str">
        <f t="shared" si="2"/>
        <v>N85770</v>
      </c>
      <c r="J134" t="s">
        <v>318</v>
      </c>
    </row>
    <row r="135" spans="1:10" ht="26" customHeight="1" x14ac:dyDescent="0.2">
      <c r="A135" s="3" t="s">
        <v>320</v>
      </c>
      <c r="B135" s="15" t="s">
        <v>321</v>
      </c>
      <c r="C135" s="15"/>
      <c r="D135" s="17" t="s">
        <v>319</v>
      </c>
      <c r="E135" s="17"/>
      <c r="F135" s="17"/>
      <c r="G135" s="5" t="s">
        <v>23</v>
      </c>
      <c r="H135" s="2"/>
      <c r="I135" t="str">
        <f t="shared" si="2"/>
        <v>A85770</v>
      </c>
      <c r="J135" t="s">
        <v>321</v>
      </c>
    </row>
    <row r="136" spans="1:10" ht="39" customHeight="1" x14ac:dyDescent="0.2">
      <c r="A136" s="6" t="s">
        <v>322</v>
      </c>
      <c r="B136" s="20" t="s">
        <v>323</v>
      </c>
      <c r="C136" s="20"/>
      <c r="D136" s="21" t="s">
        <v>324</v>
      </c>
      <c r="E136" s="21"/>
      <c r="F136" s="21"/>
      <c r="G136" s="8" t="s">
        <v>23</v>
      </c>
      <c r="H136" s="2"/>
      <c r="I136" t="str">
        <f t="shared" si="2"/>
        <v>N85775</v>
      </c>
      <c r="J136" t="s">
        <v>323</v>
      </c>
    </row>
    <row r="137" spans="1:10" ht="26" customHeight="1" x14ac:dyDescent="0.2">
      <c r="A137" s="3" t="s">
        <v>325</v>
      </c>
      <c r="B137" s="15" t="s">
        <v>326</v>
      </c>
      <c r="C137" s="15"/>
      <c r="D137" s="17" t="s">
        <v>324</v>
      </c>
      <c r="E137" s="17"/>
      <c r="F137" s="17"/>
      <c r="G137" s="5" t="s">
        <v>23</v>
      </c>
      <c r="H137" s="2"/>
      <c r="I137" t="str">
        <f t="shared" si="2"/>
        <v>A85775</v>
      </c>
      <c r="J137" t="s">
        <v>326</v>
      </c>
    </row>
    <row r="138" spans="1:10" ht="26" customHeight="1" x14ac:dyDescent="0.2">
      <c r="A138" s="6" t="s">
        <v>327</v>
      </c>
      <c r="B138" s="20" t="s">
        <v>328</v>
      </c>
      <c r="C138" s="20"/>
      <c r="D138" s="21" t="s">
        <v>329</v>
      </c>
      <c r="E138" s="21"/>
      <c r="F138" s="21"/>
      <c r="G138" s="8" t="s">
        <v>23</v>
      </c>
      <c r="H138" s="2"/>
      <c r="I138" t="str">
        <f t="shared" si="2"/>
        <v>N10600</v>
      </c>
      <c r="J138" t="s">
        <v>328</v>
      </c>
    </row>
    <row r="139" spans="1:10" ht="26" customHeight="1" x14ac:dyDescent="0.2">
      <c r="A139" s="3" t="s">
        <v>330</v>
      </c>
      <c r="B139" s="15" t="s">
        <v>331</v>
      </c>
      <c r="C139" s="15"/>
      <c r="D139" s="17" t="s">
        <v>329</v>
      </c>
      <c r="E139" s="17"/>
      <c r="F139" s="17"/>
      <c r="G139" s="5" t="s">
        <v>23</v>
      </c>
      <c r="H139" s="2"/>
      <c r="I139" t="str">
        <f t="shared" si="2"/>
        <v>A10600</v>
      </c>
      <c r="J139" t="s">
        <v>331</v>
      </c>
    </row>
    <row r="140" spans="1:10" ht="26" customHeight="1" x14ac:dyDescent="0.2">
      <c r="A140" s="6" t="s">
        <v>332</v>
      </c>
      <c r="B140" s="20" t="s">
        <v>333</v>
      </c>
      <c r="C140" s="20"/>
      <c r="D140" s="21" t="s">
        <v>334</v>
      </c>
      <c r="E140" s="21"/>
      <c r="F140" s="21"/>
      <c r="G140" s="8" t="s">
        <v>23</v>
      </c>
      <c r="H140" s="2"/>
      <c r="I140" t="str">
        <f t="shared" si="2"/>
        <v>N59660</v>
      </c>
      <c r="J140" t="s">
        <v>333</v>
      </c>
    </row>
    <row r="141" spans="1:10" ht="26" customHeight="1" x14ac:dyDescent="0.2">
      <c r="A141" s="3" t="s">
        <v>335</v>
      </c>
      <c r="B141" s="15" t="s">
        <v>336</v>
      </c>
      <c r="C141" s="15"/>
      <c r="D141" s="17" t="s">
        <v>334</v>
      </c>
      <c r="E141" s="17"/>
      <c r="F141" s="17"/>
      <c r="G141" s="5" t="s">
        <v>23</v>
      </c>
      <c r="H141" s="2"/>
      <c r="I141" t="str">
        <f t="shared" si="2"/>
        <v>A59660</v>
      </c>
      <c r="J141" t="s">
        <v>336</v>
      </c>
    </row>
    <row r="142" spans="1:10" ht="39" customHeight="1" x14ac:dyDescent="0.2">
      <c r="A142" s="6" t="s">
        <v>337</v>
      </c>
      <c r="B142" s="20" t="s">
        <v>338</v>
      </c>
      <c r="C142" s="20"/>
      <c r="D142" s="21" t="s">
        <v>334</v>
      </c>
      <c r="E142" s="21"/>
      <c r="F142" s="21"/>
      <c r="G142" s="8" t="s">
        <v>23</v>
      </c>
      <c r="H142" s="2"/>
      <c r="I142" t="str">
        <f t="shared" si="2"/>
        <v>N59720</v>
      </c>
      <c r="J142" t="s">
        <v>338</v>
      </c>
    </row>
    <row r="143" spans="1:10" ht="39" customHeight="1" x14ac:dyDescent="0.2">
      <c r="A143" s="3" t="s">
        <v>339</v>
      </c>
      <c r="B143" s="15" t="s">
        <v>340</v>
      </c>
      <c r="C143" s="15"/>
      <c r="D143" s="17" t="s">
        <v>334</v>
      </c>
      <c r="E143" s="17"/>
      <c r="F143" s="17"/>
      <c r="G143" s="5" t="s">
        <v>23</v>
      </c>
      <c r="H143" s="2"/>
      <c r="I143" t="str">
        <f t="shared" si="2"/>
        <v>A59720</v>
      </c>
      <c r="J143" t="s">
        <v>340</v>
      </c>
    </row>
    <row r="144" spans="1:10" ht="26" customHeight="1" x14ac:dyDescent="0.2">
      <c r="A144" s="6" t="s">
        <v>341</v>
      </c>
      <c r="B144" s="20" t="s">
        <v>451</v>
      </c>
      <c r="C144" s="20"/>
      <c r="D144" s="21" t="s">
        <v>343</v>
      </c>
      <c r="E144" s="21"/>
      <c r="F144" s="21"/>
      <c r="G144" s="8" t="s">
        <v>23</v>
      </c>
      <c r="H144" s="2"/>
      <c r="I144" t="str">
        <f t="shared" si="2"/>
        <v>N11070</v>
      </c>
      <c r="J144" t="s">
        <v>451</v>
      </c>
    </row>
    <row r="145" spans="1:10" ht="26" customHeight="1" x14ac:dyDescent="0.2">
      <c r="A145" s="3" t="s">
        <v>344</v>
      </c>
      <c r="B145" s="15" t="s">
        <v>452</v>
      </c>
      <c r="C145" s="15"/>
      <c r="D145" s="17" t="s">
        <v>343</v>
      </c>
      <c r="E145" s="17"/>
      <c r="F145" s="17"/>
      <c r="G145" s="5" t="s">
        <v>23</v>
      </c>
      <c r="H145" s="2"/>
      <c r="I145" t="str">
        <f t="shared" si="2"/>
        <v>A11070</v>
      </c>
      <c r="J145" t="s">
        <v>452</v>
      </c>
    </row>
    <row r="146" spans="1:10" ht="39" customHeight="1" x14ac:dyDescent="0.2">
      <c r="A146" s="6" t="s">
        <v>346</v>
      </c>
      <c r="B146" s="20" t="s">
        <v>347</v>
      </c>
      <c r="C146" s="20"/>
      <c r="D146" s="21" t="s">
        <v>348</v>
      </c>
      <c r="E146" s="21"/>
      <c r="F146" s="21"/>
      <c r="G146" s="8" t="s">
        <v>23</v>
      </c>
      <c r="H146" s="2"/>
      <c r="I146" t="str">
        <f t="shared" si="2"/>
        <v>N10960</v>
      </c>
      <c r="J146" t="s">
        <v>347</v>
      </c>
    </row>
    <row r="147" spans="1:10" ht="26" customHeight="1" x14ac:dyDescent="0.2">
      <c r="A147" s="3" t="s">
        <v>349</v>
      </c>
      <c r="B147" s="15" t="s">
        <v>350</v>
      </c>
      <c r="C147" s="15"/>
      <c r="D147" s="17" t="s">
        <v>348</v>
      </c>
      <c r="E147" s="17"/>
      <c r="F147" s="17"/>
      <c r="G147" s="5" t="s">
        <v>23</v>
      </c>
      <c r="H147" s="2"/>
      <c r="I147" t="str">
        <f t="shared" si="2"/>
        <v>A10960</v>
      </c>
      <c r="J147" t="s">
        <v>350</v>
      </c>
    </row>
    <row r="148" spans="1:10" ht="26" customHeight="1" x14ac:dyDescent="0.2">
      <c r="A148" s="6" t="s">
        <v>351</v>
      </c>
      <c r="B148" s="20" t="s">
        <v>352</v>
      </c>
      <c r="C148" s="20"/>
      <c r="D148" s="21" t="s">
        <v>353</v>
      </c>
      <c r="E148" s="21"/>
      <c r="F148" s="21"/>
      <c r="G148" s="8" t="s">
        <v>23</v>
      </c>
      <c r="H148" s="2"/>
      <c r="I148" t="str">
        <f t="shared" si="2"/>
        <v>N11560</v>
      </c>
      <c r="J148" t="s">
        <v>352</v>
      </c>
    </row>
    <row r="149" spans="1:10" ht="26" customHeight="1" x14ac:dyDescent="0.2">
      <c r="A149" s="3" t="s">
        <v>354</v>
      </c>
      <c r="B149" s="15" t="s">
        <v>355</v>
      </c>
      <c r="C149" s="15"/>
      <c r="D149" s="17" t="s">
        <v>353</v>
      </c>
      <c r="E149" s="17"/>
      <c r="F149" s="17"/>
      <c r="G149" s="5" t="s">
        <v>23</v>
      </c>
      <c r="H149" s="2"/>
      <c r="I149" t="str">
        <f t="shared" si="2"/>
        <v>A11560</v>
      </c>
      <c r="J149" t="s">
        <v>355</v>
      </c>
    </row>
    <row r="150" spans="1:10" ht="39" customHeight="1" x14ac:dyDescent="0.2">
      <c r="A150" s="6" t="s">
        <v>356</v>
      </c>
      <c r="B150" s="20" t="s">
        <v>453</v>
      </c>
      <c r="C150" s="20"/>
      <c r="D150" s="21" t="s">
        <v>454</v>
      </c>
      <c r="E150" s="21"/>
      <c r="F150" s="21"/>
      <c r="G150" s="8" t="s">
        <v>23</v>
      </c>
      <c r="H150" s="2"/>
      <c r="I150" t="str">
        <f t="shared" si="2"/>
        <v>N11450</v>
      </c>
      <c r="J150" t="s">
        <v>453</v>
      </c>
    </row>
    <row r="151" spans="1:10" ht="26" customHeight="1" x14ac:dyDescent="0.2">
      <c r="A151" s="3" t="s">
        <v>359</v>
      </c>
      <c r="B151" s="15" t="s">
        <v>455</v>
      </c>
      <c r="C151" s="15"/>
      <c r="D151" s="17" t="s">
        <v>454</v>
      </c>
      <c r="E151" s="17"/>
      <c r="F151" s="17"/>
      <c r="G151" s="5" t="s">
        <v>23</v>
      </c>
      <c r="H151" s="2"/>
      <c r="I151" t="str">
        <f t="shared" si="2"/>
        <v>A11450</v>
      </c>
      <c r="J151" t="s">
        <v>455</v>
      </c>
    </row>
    <row r="152" spans="1:10" ht="26" customHeight="1" x14ac:dyDescent="0.2">
      <c r="A152" s="6" t="s">
        <v>371</v>
      </c>
      <c r="B152" s="20" t="s">
        <v>372</v>
      </c>
      <c r="C152" s="20"/>
      <c r="D152" s="21" t="s">
        <v>373</v>
      </c>
      <c r="E152" s="21"/>
      <c r="F152" s="21"/>
      <c r="G152" s="8" t="s">
        <v>23</v>
      </c>
      <c r="H152" s="2"/>
      <c r="I152" t="str">
        <f t="shared" si="2"/>
        <v>N10970</v>
      </c>
      <c r="J152" t="s">
        <v>372</v>
      </c>
    </row>
    <row r="153" spans="1:10" ht="26" customHeight="1" x14ac:dyDescent="0.2">
      <c r="A153" s="3" t="s">
        <v>374</v>
      </c>
      <c r="B153" s="15" t="s">
        <v>375</v>
      </c>
      <c r="C153" s="15"/>
      <c r="D153" s="17" t="s">
        <v>373</v>
      </c>
      <c r="E153" s="17"/>
      <c r="F153" s="17"/>
      <c r="G153" s="5" t="s">
        <v>23</v>
      </c>
      <c r="H153" s="2"/>
      <c r="I153" t="str">
        <f t="shared" si="2"/>
        <v>A10970</v>
      </c>
      <c r="J153" t="s">
        <v>375</v>
      </c>
    </row>
    <row r="154" spans="1:10" ht="39" customHeight="1" x14ac:dyDescent="0.2">
      <c r="A154" s="6" t="s">
        <v>376</v>
      </c>
      <c r="B154" s="20" t="s">
        <v>456</v>
      </c>
      <c r="C154" s="20"/>
      <c r="D154" s="21"/>
      <c r="E154" s="21"/>
      <c r="F154" s="21"/>
      <c r="G154" s="8" t="s">
        <v>23</v>
      </c>
      <c r="H154" s="2"/>
      <c r="I154" t="str">
        <f t="shared" si="2"/>
        <v>N10971</v>
      </c>
      <c r="J154" t="s">
        <v>456</v>
      </c>
    </row>
    <row r="155" spans="1:10" ht="26" customHeight="1" x14ac:dyDescent="0.2">
      <c r="A155" s="3" t="s">
        <v>378</v>
      </c>
      <c r="B155" s="15" t="s">
        <v>457</v>
      </c>
      <c r="C155" s="15"/>
      <c r="D155" s="17"/>
      <c r="E155" s="17"/>
      <c r="F155" s="17"/>
      <c r="G155" s="5" t="s">
        <v>23</v>
      </c>
      <c r="H155" s="2"/>
      <c r="I155" t="str">
        <f t="shared" si="2"/>
        <v>A10971</v>
      </c>
      <c r="J155" t="s">
        <v>457</v>
      </c>
    </row>
    <row r="156" spans="1:10" ht="39" customHeight="1" x14ac:dyDescent="0.2">
      <c r="A156" s="3" t="s">
        <v>425</v>
      </c>
      <c r="B156" s="15" t="s">
        <v>426</v>
      </c>
      <c r="C156" s="15"/>
      <c r="D156" s="17"/>
      <c r="E156" s="17"/>
      <c r="F156" s="17"/>
      <c r="G156" s="5" t="s">
        <v>23</v>
      </c>
      <c r="H156" s="2"/>
      <c r="I156" t="str">
        <f t="shared" si="2"/>
        <v>N10973</v>
      </c>
      <c r="J156" t="s">
        <v>426</v>
      </c>
    </row>
    <row r="157" spans="1:10" ht="39" customHeight="1" x14ac:dyDescent="0.2">
      <c r="A157" s="6" t="s">
        <v>427</v>
      </c>
      <c r="B157" s="20" t="s">
        <v>428</v>
      </c>
      <c r="C157" s="20"/>
      <c r="D157" s="21"/>
      <c r="E157" s="21"/>
      <c r="F157" s="21"/>
      <c r="G157" s="8" t="s">
        <v>23</v>
      </c>
      <c r="H157" s="2"/>
      <c r="I157" t="str">
        <f t="shared" si="2"/>
        <v>A10973</v>
      </c>
      <c r="J157" t="s">
        <v>428</v>
      </c>
    </row>
    <row r="158" spans="1:10" ht="26" customHeight="1" x14ac:dyDescent="0.2">
      <c r="A158" s="3" t="s">
        <v>380</v>
      </c>
      <c r="B158" s="15" t="s">
        <v>381</v>
      </c>
      <c r="C158" s="15"/>
      <c r="D158" s="17" t="s">
        <v>382</v>
      </c>
      <c r="E158" s="17"/>
      <c r="F158" s="17"/>
      <c r="G158" s="5" t="s">
        <v>23</v>
      </c>
      <c r="H158" s="2"/>
      <c r="I158" t="str">
        <f t="shared" si="2"/>
        <v>N06500</v>
      </c>
      <c r="J158" t="s">
        <v>381</v>
      </c>
    </row>
    <row r="159" spans="1:10" ht="26" customHeight="1" x14ac:dyDescent="0.2">
      <c r="A159" s="3" t="s">
        <v>383</v>
      </c>
      <c r="B159" s="15" t="s">
        <v>384</v>
      </c>
      <c r="C159" s="15"/>
      <c r="D159" s="17" t="s">
        <v>382</v>
      </c>
      <c r="E159" s="17"/>
      <c r="F159" s="17"/>
      <c r="G159" s="5" t="s">
        <v>23</v>
      </c>
      <c r="H159" s="2"/>
      <c r="I159" t="str">
        <f t="shared" si="2"/>
        <v>A06500</v>
      </c>
      <c r="J159" t="s">
        <v>384</v>
      </c>
    </row>
    <row r="160" spans="1:10" ht="26" customHeight="1" x14ac:dyDescent="0.2">
      <c r="A160" s="6" t="s">
        <v>385</v>
      </c>
      <c r="B160" s="20" t="s">
        <v>386</v>
      </c>
      <c r="C160" s="20"/>
      <c r="D160" s="21" t="s">
        <v>387</v>
      </c>
      <c r="E160" s="21"/>
      <c r="F160" s="21"/>
      <c r="G160" s="8" t="s">
        <v>23</v>
      </c>
      <c r="H160" s="2"/>
      <c r="I160" t="str">
        <f t="shared" si="2"/>
        <v>N10300</v>
      </c>
      <c r="J160" t="s">
        <v>386</v>
      </c>
    </row>
    <row r="161" spans="1:10" ht="26" customHeight="1" x14ac:dyDescent="0.2">
      <c r="A161" s="3" t="s">
        <v>388</v>
      </c>
      <c r="B161" s="15" t="s">
        <v>458</v>
      </c>
      <c r="C161" s="15"/>
      <c r="D161" s="17" t="s">
        <v>387</v>
      </c>
      <c r="E161" s="17"/>
      <c r="F161" s="17"/>
      <c r="G161" s="5" t="s">
        <v>390</v>
      </c>
      <c r="H161" s="2"/>
      <c r="I161" t="str">
        <f t="shared" si="2"/>
        <v>A10300</v>
      </c>
      <c r="J161" t="s">
        <v>458</v>
      </c>
    </row>
    <row r="162" spans="1:10" ht="26" customHeight="1" x14ac:dyDescent="0.2">
      <c r="A162" s="3" t="s">
        <v>391</v>
      </c>
      <c r="B162" s="15" t="s">
        <v>392</v>
      </c>
      <c r="C162" s="15"/>
      <c r="D162" s="17" t="s">
        <v>393</v>
      </c>
      <c r="E162" s="17"/>
      <c r="F162" s="17"/>
      <c r="G162" s="5" t="s">
        <v>390</v>
      </c>
      <c r="H162" s="2"/>
      <c r="I162" t="str">
        <f t="shared" si="2"/>
        <v>N85530</v>
      </c>
      <c r="J162" t="s">
        <v>392</v>
      </c>
    </row>
    <row r="163" spans="1:10" ht="26" customHeight="1" x14ac:dyDescent="0.2">
      <c r="A163" s="6" t="s">
        <v>394</v>
      </c>
      <c r="B163" s="20" t="s">
        <v>395</v>
      </c>
      <c r="C163" s="20"/>
      <c r="D163" s="21" t="s">
        <v>393</v>
      </c>
      <c r="E163" s="21"/>
      <c r="F163" s="21"/>
      <c r="G163" s="8" t="s">
        <v>390</v>
      </c>
      <c r="H163" s="2"/>
      <c r="I163" t="str">
        <f t="shared" si="2"/>
        <v>A85530</v>
      </c>
      <c r="J163" t="s">
        <v>395</v>
      </c>
    </row>
    <row r="164" spans="1:10" ht="26" customHeight="1" x14ac:dyDescent="0.2">
      <c r="A164" s="3" t="s">
        <v>396</v>
      </c>
      <c r="B164" s="15" t="s">
        <v>397</v>
      </c>
      <c r="C164" s="15"/>
      <c r="D164" s="17" t="s">
        <v>398</v>
      </c>
      <c r="E164" s="17"/>
      <c r="F164" s="17"/>
      <c r="G164" s="5" t="s">
        <v>390</v>
      </c>
      <c r="H164" s="2"/>
      <c r="I164" t="str">
        <f t="shared" si="2"/>
        <v>N85300</v>
      </c>
      <c r="J164" t="s">
        <v>397</v>
      </c>
    </row>
    <row r="165" spans="1:10" ht="26" customHeight="1" x14ac:dyDescent="0.2">
      <c r="A165" s="6" t="s">
        <v>399</v>
      </c>
      <c r="B165" s="20" t="s">
        <v>400</v>
      </c>
      <c r="C165" s="20"/>
      <c r="D165" s="21" t="s">
        <v>398</v>
      </c>
      <c r="E165" s="21"/>
      <c r="F165" s="21"/>
      <c r="G165" s="8" t="s">
        <v>390</v>
      </c>
      <c r="H165" s="2"/>
      <c r="I165" t="str">
        <f t="shared" si="2"/>
        <v>A85300</v>
      </c>
      <c r="J165" t="s">
        <v>400</v>
      </c>
    </row>
    <row r="166" spans="1:10" ht="26" customHeight="1" x14ac:dyDescent="0.2">
      <c r="A166" s="3" t="s">
        <v>401</v>
      </c>
      <c r="B166" s="15" t="s">
        <v>402</v>
      </c>
      <c r="C166" s="15"/>
      <c r="D166" s="17" t="s">
        <v>403</v>
      </c>
      <c r="E166" s="17"/>
      <c r="F166" s="17"/>
      <c r="G166" s="5" t="s">
        <v>390</v>
      </c>
      <c r="H166" s="2"/>
      <c r="I166" t="str">
        <f t="shared" si="2"/>
        <v>N11901</v>
      </c>
      <c r="J166" t="s">
        <v>402</v>
      </c>
    </row>
    <row r="167" spans="1:10" ht="26" customHeight="1" x14ac:dyDescent="0.2">
      <c r="A167" s="6" t="s">
        <v>404</v>
      </c>
      <c r="B167" s="20" t="s">
        <v>459</v>
      </c>
      <c r="C167" s="20"/>
      <c r="D167" s="21" t="s">
        <v>403</v>
      </c>
      <c r="E167" s="21"/>
      <c r="F167" s="21"/>
      <c r="G167" s="8" t="s">
        <v>390</v>
      </c>
      <c r="H167" s="2"/>
      <c r="I167" t="str">
        <f t="shared" si="2"/>
        <v>A11901</v>
      </c>
      <c r="J167" t="s">
        <v>459</v>
      </c>
    </row>
    <row r="168" spans="1:10" ht="26" customHeight="1" x14ac:dyDescent="0.2">
      <c r="A168" s="3" t="s">
        <v>406</v>
      </c>
      <c r="B168" s="15" t="s">
        <v>407</v>
      </c>
      <c r="C168" s="15"/>
      <c r="D168" s="17" t="s">
        <v>408</v>
      </c>
      <c r="E168" s="17"/>
      <c r="F168" s="17"/>
      <c r="G168" s="5" t="s">
        <v>390</v>
      </c>
      <c r="H168" s="2"/>
      <c r="I168" t="str">
        <f t="shared" si="2"/>
        <v>N11900</v>
      </c>
      <c r="J168" t="s">
        <v>407</v>
      </c>
    </row>
    <row r="169" spans="1:10" ht="26" customHeight="1" x14ac:dyDescent="0.2">
      <c r="A169" s="6" t="s">
        <v>409</v>
      </c>
      <c r="B169" s="20" t="s">
        <v>410</v>
      </c>
      <c r="C169" s="20"/>
      <c r="D169" s="21" t="s">
        <v>408</v>
      </c>
      <c r="E169" s="21"/>
      <c r="F169" s="21"/>
      <c r="G169" s="8" t="s">
        <v>390</v>
      </c>
      <c r="H169" s="2"/>
      <c r="I169" t="str">
        <f t="shared" si="2"/>
        <v>A11900</v>
      </c>
      <c r="J169" t="s">
        <v>410</v>
      </c>
    </row>
    <row r="170" spans="1:10" ht="26" customHeight="1" x14ac:dyDescent="0.2">
      <c r="A170" s="3" t="s">
        <v>411</v>
      </c>
      <c r="B170" s="15" t="s">
        <v>412</v>
      </c>
      <c r="C170" s="15"/>
      <c r="D170" s="17" t="s">
        <v>413</v>
      </c>
      <c r="E170" s="17"/>
      <c r="F170" s="17"/>
      <c r="G170" s="5" t="s">
        <v>390</v>
      </c>
      <c r="H170" s="2"/>
      <c r="I170" t="str">
        <f t="shared" si="2"/>
        <v>N11902</v>
      </c>
      <c r="J170" t="s">
        <v>412</v>
      </c>
    </row>
    <row r="171" spans="1:10" ht="26" customHeight="1" x14ac:dyDescent="0.2">
      <c r="A171" s="6" t="s">
        <v>414</v>
      </c>
      <c r="B171" s="20" t="s">
        <v>460</v>
      </c>
      <c r="C171" s="20"/>
      <c r="D171" s="21" t="s">
        <v>413</v>
      </c>
      <c r="E171" s="21"/>
      <c r="F171" s="21"/>
      <c r="G171" s="8" t="s">
        <v>390</v>
      </c>
      <c r="H171" s="2"/>
      <c r="I171" t="str">
        <f t="shared" si="2"/>
        <v>A11902</v>
      </c>
      <c r="J171" t="s">
        <v>460</v>
      </c>
    </row>
    <row r="172" spans="1:10" ht="39" customHeight="1" x14ac:dyDescent="0.2">
      <c r="A172" s="3" t="s">
        <v>416</v>
      </c>
      <c r="B172" s="15" t="s">
        <v>417</v>
      </c>
      <c r="C172" s="15"/>
      <c r="D172" s="17" t="s">
        <v>418</v>
      </c>
      <c r="E172" s="17"/>
      <c r="F172" s="17"/>
      <c r="G172" s="5" t="s">
        <v>390</v>
      </c>
      <c r="H172" s="2"/>
      <c r="I172" t="str">
        <f t="shared" si="2"/>
        <v>N12000</v>
      </c>
      <c r="J172" t="s">
        <v>417</v>
      </c>
    </row>
    <row r="173" spans="1:10" ht="26" customHeight="1" x14ac:dyDescent="0.2">
      <c r="A173" s="6" t="s">
        <v>419</v>
      </c>
      <c r="B173" s="20" t="s">
        <v>420</v>
      </c>
      <c r="C173" s="20"/>
      <c r="D173" s="21" t="s">
        <v>418</v>
      </c>
      <c r="E173" s="21"/>
      <c r="F173" s="21"/>
      <c r="G173" s="8" t="s">
        <v>390</v>
      </c>
      <c r="H173" s="2"/>
      <c r="I173" t="str">
        <f t="shared" si="2"/>
        <v>A12000</v>
      </c>
      <c r="J173" t="s">
        <v>420</v>
      </c>
    </row>
  </sheetData>
  <mergeCells count="343">
    <mergeCell ref="B172:C172"/>
    <mergeCell ref="D172:F172"/>
    <mergeCell ref="B173:C173"/>
    <mergeCell ref="D173:F173"/>
    <mergeCell ref="B169:C169"/>
    <mergeCell ref="D169:F169"/>
    <mergeCell ref="B170:C170"/>
    <mergeCell ref="D170:F170"/>
    <mergeCell ref="B171:C171"/>
    <mergeCell ref="D171:F171"/>
    <mergeCell ref="B166:C166"/>
    <mergeCell ref="D166:F166"/>
    <mergeCell ref="B167:C167"/>
    <mergeCell ref="D167:F167"/>
    <mergeCell ref="B168:C168"/>
    <mergeCell ref="D168:F168"/>
    <mergeCell ref="B163:C163"/>
    <mergeCell ref="D163:F163"/>
    <mergeCell ref="B164:C164"/>
    <mergeCell ref="D164:F164"/>
    <mergeCell ref="B165:C165"/>
    <mergeCell ref="D165:F165"/>
    <mergeCell ref="B160:C160"/>
    <mergeCell ref="D160:F160"/>
    <mergeCell ref="B161:C161"/>
    <mergeCell ref="D161:F161"/>
    <mergeCell ref="B162:C162"/>
    <mergeCell ref="D162:F162"/>
    <mergeCell ref="B157:C157"/>
    <mergeCell ref="D157:F157"/>
    <mergeCell ref="B158:C158"/>
    <mergeCell ref="D158:F158"/>
    <mergeCell ref="B159:C159"/>
    <mergeCell ref="D159:F159"/>
    <mergeCell ref="B154:C154"/>
    <mergeCell ref="D154:F154"/>
    <mergeCell ref="B155:C155"/>
    <mergeCell ref="D155:F155"/>
    <mergeCell ref="B156:C156"/>
    <mergeCell ref="D156:F156"/>
    <mergeCell ref="B151:C151"/>
    <mergeCell ref="D151:F151"/>
    <mergeCell ref="B152:C152"/>
    <mergeCell ref="D152:F152"/>
    <mergeCell ref="B153:C153"/>
    <mergeCell ref="D153:F153"/>
    <mergeCell ref="B148:C148"/>
    <mergeCell ref="D148:F148"/>
    <mergeCell ref="B149:C149"/>
    <mergeCell ref="D149:F149"/>
    <mergeCell ref="B150:C150"/>
    <mergeCell ref="D150:F150"/>
    <mergeCell ref="B145:C145"/>
    <mergeCell ref="D145:F145"/>
    <mergeCell ref="B146:C146"/>
    <mergeCell ref="D146:F146"/>
    <mergeCell ref="B147:C147"/>
    <mergeCell ref="D147:F147"/>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00:C100"/>
    <mergeCell ref="D100:F100"/>
    <mergeCell ref="B101:C101"/>
    <mergeCell ref="D101:F101"/>
    <mergeCell ref="B102:C102"/>
    <mergeCell ref="D102:F102"/>
    <mergeCell ref="B97:C97"/>
    <mergeCell ref="D97:F97"/>
    <mergeCell ref="B98:C98"/>
    <mergeCell ref="D98:F98"/>
    <mergeCell ref="B99:C99"/>
    <mergeCell ref="D99:F99"/>
    <mergeCell ref="B94:C94"/>
    <mergeCell ref="D94:F94"/>
    <mergeCell ref="B95:C95"/>
    <mergeCell ref="D95:F95"/>
    <mergeCell ref="B96:C96"/>
    <mergeCell ref="D96:F96"/>
    <mergeCell ref="B91:C91"/>
    <mergeCell ref="D91:F91"/>
    <mergeCell ref="B92:C92"/>
    <mergeCell ref="D92:F92"/>
    <mergeCell ref="B93:C93"/>
    <mergeCell ref="D93:F93"/>
    <mergeCell ref="B88:C88"/>
    <mergeCell ref="D88:F88"/>
    <mergeCell ref="B89:C89"/>
    <mergeCell ref="D89:F89"/>
    <mergeCell ref="B90:C90"/>
    <mergeCell ref="D90:F90"/>
    <mergeCell ref="B85:C85"/>
    <mergeCell ref="D85:F85"/>
    <mergeCell ref="B86:C86"/>
    <mergeCell ref="D86:F86"/>
    <mergeCell ref="B87:C87"/>
    <mergeCell ref="D87:F87"/>
    <mergeCell ref="B82:C82"/>
    <mergeCell ref="D82:F82"/>
    <mergeCell ref="B83:C83"/>
    <mergeCell ref="D83:F83"/>
    <mergeCell ref="B84:C84"/>
    <mergeCell ref="D84:F84"/>
    <mergeCell ref="G78:G79"/>
    <mergeCell ref="H78:H79"/>
    <mergeCell ref="A80:A81"/>
    <mergeCell ref="B80:C81"/>
    <mergeCell ref="D80:F81"/>
    <mergeCell ref="G80:G81"/>
    <mergeCell ref="H80:H81"/>
    <mergeCell ref="B76:C76"/>
    <mergeCell ref="D76:F76"/>
    <mergeCell ref="B77:C77"/>
    <mergeCell ref="D77:F77"/>
    <mergeCell ref="A78:A79"/>
    <mergeCell ref="B78:C79"/>
    <mergeCell ref="D78:F79"/>
    <mergeCell ref="B73:C73"/>
    <mergeCell ref="D73:F73"/>
    <mergeCell ref="B74:C74"/>
    <mergeCell ref="D74:F74"/>
    <mergeCell ref="B75:C75"/>
    <mergeCell ref="D75:F75"/>
    <mergeCell ref="B70:C70"/>
    <mergeCell ref="D70:F70"/>
    <mergeCell ref="B71:C71"/>
    <mergeCell ref="D71:F71"/>
    <mergeCell ref="B72:C72"/>
    <mergeCell ref="D72:F72"/>
    <mergeCell ref="B67:C67"/>
    <mergeCell ref="D67:F67"/>
    <mergeCell ref="B68:C68"/>
    <mergeCell ref="D68:F68"/>
    <mergeCell ref="B69:C69"/>
    <mergeCell ref="D69:F69"/>
    <mergeCell ref="B64:C64"/>
    <mergeCell ref="D64:F64"/>
    <mergeCell ref="B65:C65"/>
    <mergeCell ref="D65:F65"/>
    <mergeCell ref="B66:C66"/>
    <mergeCell ref="D66:F66"/>
    <mergeCell ref="B61:C61"/>
    <mergeCell ref="D61:F61"/>
    <mergeCell ref="B62:C62"/>
    <mergeCell ref="D62:F62"/>
    <mergeCell ref="B63:C63"/>
    <mergeCell ref="D63:F63"/>
    <mergeCell ref="B58:C58"/>
    <mergeCell ref="D58:F58"/>
    <mergeCell ref="B59:C59"/>
    <mergeCell ref="D59:F59"/>
    <mergeCell ref="B60:C60"/>
    <mergeCell ref="D60:F60"/>
    <mergeCell ref="B55:C55"/>
    <mergeCell ref="D55:F55"/>
    <mergeCell ref="B56:C56"/>
    <mergeCell ref="D56:F56"/>
    <mergeCell ref="B57:C57"/>
    <mergeCell ref="D57:F57"/>
    <mergeCell ref="B52:C52"/>
    <mergeCell ref="D52:F52"/>
    <mergeCell ref="B53:C53"/>
    <mergeCell ref="D53:F53"/>
    <mergeCell ref="B54:C54"/>
    <mergeCell ref="D54:F54"/>
    <mergeCell ref="B49:C49"/>
    <mergeCell ref="D49:F49"/>
    <mergeCell ref="B50:C50"/>
    <mergeCell ref="D50:F50"/>
    <mergeCell ref="B51:C51"/>
    <mergeCell ref="D51:F51"/>
    <mergeCell ref="B46:C46"/>
    <mergeCell ref="D46:F46"/>
    <mergeCell ref="B47:C47"/>
    <mergeCell ref="D47:F47"/>
    <mergeCell ref="B48:C48"/>
    <mergeCell ref="D48:F48"/>
    <mergeCell ref="B43:C43"/>
    <mergeCell ref="D43:F43"/>
    <mergeCell ref="B44:C44"/>
    <mergeCell ref="D44:F44"/>
    <mergeCell ref="B45:C45"/>
    <mergeCell ref="D45:F45"/>
    <mergeCell ref="B40:C40"/>
    <mergeCell ref="D40:F40"/>
    <mergeCell ref="B41:C41"/>
    <mergeCell ref="D41:F41"/>
    <mergeCell ref="B42:C42"/>
    <mergeCell ref="D42:F42"/>
    <mergeCell ref="B37:C37"/>
    <mergeCell ref="D37:F37"/>
    <mergeCell ref="B38:C38"/>
    <mergeCell ref="D38:F38"/>
    <mergeCell ref="B39:C39"/>
    <mergeCell ref="D39:F39"/>
    <mergeCell ref="B34:C34"/>
    <mergeCell ref="D34:F34"/>
    <mergeCell ref="B35:C35"/>
    <mergeCell ref="D35:F35"/>
    <mergeCell ref="B36:C36"/>
    <mergeCell ref="D36:F36"/>
    <mergeCell ref="B31:C31"/>
    <mergeCell ref="D31:F31"/>
    <mergeCell ref="B32:C32"/>
    <mergeCell ref="D32:F32"/>
    <mergeCell ref="B33:C33"/>
    <mergeCell ref="D33:F33"/>
    <mergeCell ref="B28:C28"/>
    <mergeCell ref="D28:F28"/>
    <mergeCell ref="B29:C29"/>
    <mergeCell ref="D29:F29"/>
    <mergeCell ref="B30:C30"/>
    <mergeCell ref="D30:F30"/>
    <mergeCell ref="B25:C25"/>
    <mergeCell ref="D25:F25"/>
    <mergeCell ref="B26:C26"/>
    <mergeCell ref="D26:F26"/>
    <mergeCell ref="B27:C27"/>
    <mergeCell ref="D27:F27"/>
    <mergeCell ref="B22:C22"/>
    <mergeCell ref="D22:F22"/>
    <mergeCell ref="B23:C23"/>
    <mergeCell ref="D23:F23"/>
    <mergeCell ref="B24:C24"/>
    <mergeCell ref="D24:F24"/>
    <mergeCell ref="B19:C19"/>
    <mergeCell ref="D19:F19"/>
    <mergeCell ref="B20:C20"/>
    <mergeCell ref="D20:F20"/>
    <mergeCell ref="B21:C21"/>
    <mergeCell ref="D21:F21"/>
    <mergeCell ref="B16:C16"/>
    <mergeCell ref="D16:F16"/>
    <mergeCell ref="B17:C17"/>
    <mergeCell ref="D17:F17"/>
    <mergeCell ref="B18:C18"/>
    <mergeCell ref="D18:F18"/>
    <mergeCell ref="B13:C13"/>
    <mergeCell ref="D13:F13"/>
    <mergeCell ref="B14:C14"/>
    <mergeCell ref="D14:F14"/>
    <mergeCell ref="B15:C15"/>
    <mergeCell ref="D15:F15"/>
    <mergeCell ref="A5:B10"/>
    <mergeCell ref="C5:D10"/>
    <mergeCell ref="F5:G10"/>
    <mergeCell ref="B11:C11"/>
    <mergeCell ref="D11:F11"/>
    <mergeCell ref="B12:C12"/>
    <mergeCell ref="D12:F12"/>
    <mergeCell ref="A3:B3"/>
    <mergeCell ref="C3:D3"/>
    <mergeCell ref="F3:G3"/>
    <mergeCell ref="A4:B4"/>
    <mergeCell ref="C4:D4"/>
    <mergeCell ref="F4:G4"/>
    <mergeCell ref="A1:B1"/>
    <mergeCell ref="C1:D1"/>
    <mergeCell ref="F1:G1"/>
    <mergeCell ref="A2:B2"/>
    <mergeCell ref="C2:D2"/>
    <mergeCell ref="F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7B95-9B65-604F-BF6D-5127924DACC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MasterCodebook</vt:lpstr>
      <vt:lpstr>21Codebook</vt:lpstr>
      <vt:lpstr>20Codebook</vt:lpstr>
      <vt:lpstr>Sheet4</vt:lpstr>
      <vt:lpstr>'21Codebook'!_Hlk159317761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2024-04-17T21:09:26Z</dcterms:created>
  <dcterms:modified xsi:type="dcterms:W3CDTF">2024-04-18T06:14:40Z</dcterms:modified>
</cp:coreProperties>
</file>