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QLBI\Books\Introducing Power BI\Chapter 02 - Sharing the dashboards\Figures - Workbooks\"/>
    </mc:Choice>
  </mc:AlternateContent>
  <bookViews>
    <workbookView xWindow="0" yWindow="0" windowWidth="28800" windowHeight="14715" firstSheet="1"/>
  </bookViews>
  <sheets>
    <sheet name="Sales" sheetId="1" r:id="rId1"/>
    <sheet name="Budget" sheetId="2" r:id="rId2"/>
  </sheets>
  <calcPr calcId="171026"/>
</workbook>
</file>

<file path=xl/calcChain.xml><?xml version="1.0" encoding="utf-8"?>
<calcChain xmlns="http://schemas.openxmlformats.org/spreadsheetml/2006/main">
  <c r="C2" i="2" l="1"/>
  <c r="H4" i="1"/>
  <c r="H5" i="1"/>
  <c r="H6" i="1"/>
  <c r="H7" i="1"/>
  <c r="H8" i="1"/>
  <c r="H9" i="1"/>
  <c r="H10" i="1"/>
  <c r="H11" i="1"/>
  <c r="H12" i="1"/>
  <c r="H13" i="1"/>
  <c r="H14" i="1"/>
  <c r="H15" i="1"/>
  <c r="C3" i="2"/>
  <c r="H16" i="1"/>
  <c r="H17" i="1"/>
  <c r="H18" i="1"/>
  <c r="H19" i="1"/>
  <c r="H20" i="1"/>
  <c r="H21" i="1"/>
  <c r="H22" i="1"/>
  <c r="H23" i="1"/>
  <c r="H24" i="1"/>
  <c r="H25" i="1"/>
  <c r="H26" i="1"/>
  <c r="H27" i="1"/>
  <c r="C4" i="2"/>
  <c r="H28" i="1"/>
  <c r="H29" i="1"/>
  <c r="H30" i="1"/>
  <c r="H31" i="1"/>
  <c r="H32" i="1"/>
  <c r="H33" i="1"/>
  <c r="H34" i="1"/>
  <c r="H35" i="1"/>
  <c r="H36" i="1"/>
  <c r="H37" i="1"/>
  <c r="H38" i="1"/>
  <c r="H39" i="1"/>
  <c r="C5" i="2"/>
  <c r="H40" i="1"/>
  <c r="C6" i="2"/>
  <c r="H41" i="1"/>
  <c r="H42" i="1"/>
  <c r="H43" i="1"/>
  <c r="H44" i="1"/>
  <c r="H45" i="1"/>
  <c r="H46" i="1"/>
  <c r="H47" i="1"/>
  <c r="H48" i="1"/>
  <c r="H49" i="1"/>
  <c r="H50" i="1"/>
  <c r="H51" i="1"/>
  <c r="C7" i="2"/>
  <c r="H52" i="1"/>
  <c r="H53" i="1"/>
  <c r="H54" i="1"/>
  <c r="H55" i="1"/>
  <c r="C8" i="2"/>
  <c r="H56" i="1"/>
  <c r="H57" i="1"/>
  <c r="H58" i="1"/>
  <c r="H59" i="1"/>
  <c r="H60" i="1"/>
  <c r="H61" i="1"/>
  <c r="H62" i="1"/>
  <c r="H63" i="1"/>
  <c r="C9" i="2"/>
  <c r="H64" i="1"/>
  <c r="H65" i="1"/>
  <c r="H66" i="1"/>
  <c r="H67" i="1"/>
  <c r="H68" i="1"/>
  <c r="H69" i="1"/>
  <c r="H70" i="1"/>
  <c r="H71" i="1"/>
  <c r="H72" i="1"/>
  <c r="C10" i="2"/>
  <c r="H73" i="1"/>
  <c r="H74" i="1"/>
  <c r="H75" i="1"/>
  <c r="H76" i="1"/>
  <c r="H77" i="1"/>
  <c r="H78" i="1"/>
  <c r="H79" i="1"/>
  <c r="H80" i="1"/>
  <c r="H81" i="1"/>
  <c r="H82" i="1"/>
  <c r="H83" i="1"/>
  <c r="H84" i="1"/>
  <c r="C11" i="2"/>
  <c r="H85" i="1"/>
  <c r="H86" i="1"/>
  <c r="H87" i="1"/>
  <c r="H88" i="1"/>
  <c r="H89" i="1"/>
  <c r="H90" i="1"/>
  <c r="H91" i="1"/>
  <c r="H92" i="1"/>
  <c r="H93" i="1"/>
  <c r="H94" i="1"/>
  <c r="H95" i="1"/>
  <c r="H96" i="1"/>
  <c r="C12" i="2"/>
  <c r="H97" i="1"/>
  <c r="H98" i="1"/>
  <c r="H99" i="1"/>
  <c r="H100" i="1"/>
  <c r="H101" i="1"/>
  <c r="H102" i="1"/>
  <c r="H103" i="1"/>
  <c r="H104" i="1"/>
  <c r="H105" i="1"/>
  <c r="H106" i="1"/>
  <c r="H107" i="1"/>
  <c r="H108" i="1"/>
  <c r="C13" i="2"/>
  <c r="H109" i="1"/>
  <c r="H110" i="1"/>
  <c r="H111" i="1"/>
  <c r="H112" i="1"/>
  <c r="H113" i="1"/>
  <c r="H114" i="1"/>
  <c r="H115" i="1"/>
  <c r="H116" i="1"/>
  <c r="H117" i="1"/>
  <c r="H118" i="1"/>
  <c r="H119" i="1"/>
  <c r="H120" i="1"/>
  <c r="C14" i="2"/>
  <c r="H121" i="1"/>
  <c r="H122" i="1"/>
  <c r="H123" i="1"/>
  <c r="H124" i="1"/>
  <c r="H125" i="1"/>
  <c r="H126" i="1"/>
  <c r="H127" i="1"/>
  <c r="H128" i="1"/>
  <c r="H129" i="1"/>
  <c r="H130" i="1"/>
  <c r="C15" i="2"/>
  <c r="H131" i="1"/>
  <c r="H132" i="1"/>
  <c r="H133" i="1"/>
  <c r="H134" i="1"/>
  <c r="H135" i="1"/>
  <c r="H136" i="1"/>
  <c r="H137" i="1"/>
  <c r="H138" i="1"/>
  <c r="H139" i="1"/>
  <c r="H140" i="1"/>
  <c r="H141" i="1"/>
  <c r="H142" i="1"/>
  <c r="C16" i="2"/>
  <c r="H143" i="1"/>
  <c r="H144" i="1"/>
  <c r="H145" i="1"/>
  <c r="H146" i="1"/>
  <c r="H147" i="1"/>
  <c r="H148" i="1"/>
  <c r="H149" i="1"/>
  <c r="H150" i="1"/>
  <c r="H151" i="1"/>
  <c r="H152" i="1"/>
  <c r="H153" i="1"/>
  <c r="H154" i="1"/>
  <c r="C17" i="2"/>
  <c r="H155" i="1"/>
  <c r="H156" i="1"/>
  <c r="H157" i="1"/>
  <c r="H158" i="1"/>
  <c r="H159" i="1"/>
  <c r="H160" i="1"/>
  <c r="H161" i="1"/>
  <c r="H162" i="1"/>
  <c r="H163" i="1"/>
  <c r="H164" i="1"/>
  <c r="H165" i="1"/>
  <c r="H166" i="1"/>
  <c r="C18" i="2"/>
  <c r="H167" i="1"/>
  <c r="H168" i="1"/>
  <c r="H169" i="1"/>
  <c r="C19" i="2"/>
  <c r="H170" i="1"/>
  <c r="H171" i="1"/>
  <c r="H172" i="1"/>
  <c r="H173" i="1"/>
  <c r="H174" i="1"/>
  <c r="H175" i="1"/>
  <c r="H176" i="1"/>
  <c r="H177" i="1"/>
  <c r="H178" i="1"/>
  <c r="C20" i="2"/>
  <c r="H179" i="1"/>
  <c r="H180" i="1"/>
  <c r="H181" i="1"/>
  <c r="H182" i="1"/>
  <c r="H183" i="1"/>
  <c r="C21" i="2"/>
  <c r="H184" i="1"/>
  <c r="H185" i="1"/>
  <c r="H186" i="1"/>
  <c r="H187" i="1"/>
  <c r="H188" i="1"/>
  <c r="H189" i="1"/>
  <c r="H190" i="1"/>
  <c r="C22" i="2"/>
  <c r="H191" i="1"/>
  <c r="H192" i="1"/>
  <c r="H193" i="1"/>
  <c r="H194" i="1"/>
  <c r="H195" i="1"/>
  <c r="H196" i="1"/>
  <c r="H197" i="1"/>
  <c r="H198" i="1"/>
  <c r="C23" i="2"/>
  <c r="H199" i="1"/>
  <c r="H200" i="1"/>
  <c r="H201" i="1"/>
  <c r="H202" i="1"/>
  <c r="H203" i="1"/>
  <c r="H204" i="1"/>
  <c r="H205" i="1"/>
  <c r="H206" i="1"/>
  <c r="H207" i="1"/>
  <c r="H208" i="1"/>
  <c r="H209" i="1"/>
  <c r="H210" i="1"/>
  <c r="C24" i="2"/>
  <c r="H211" i="1"/>
  <c r="H212" i="1"/>
  <c r="H213" i="1"/>
  <c r="H214" i="1"/>
  <c r="H215" i="1"/>
  <c r="H216" i="1"/>
  <c r="H217" i="1"/>
  <c r="H218" i="1"/>
  <c r="H219" i="1"/>
  <c r="H220" i="1"/>
  <c r="H221" i="1"/>
  <c r="H222" i="1"/>
  <c r="C25" i="2"/>
  <c r="H223" i="1"/>
  <c r="H224" i="1"/>
  <c r="H225" i="1"/>
  <c r="H226" i="1"/>
  <c r="H227" i="1"/>
  <c r="H228" i="1"/>
  <c r="H229" i="1"/>
  <c r="H230" i="1"/>
  <c r="H231" i="1"/>
  <c r="H232" i="1"/>
  <c r="H233" i="1"/>
  <c r="C26" i="2"/>
  <c r="H234" i="1"/>
  <c r="H235" i="1"/>
  <c r="H236" i="1"/>
  <c r="H237" i="1"/>
  <c r="H238" i="1"/>
  <c r="H239" i="1"/>
  <c r="H240" i="1"/>
  <c r="H241" i="1"/>
  <c r="H242" i="1"/>
  <c r="H243" i="1"/>
  <c r="H244" i="1"/>
  <c r="C27" i="2"/>
  <c r="H245" i="1"/>
  <c r="H246" i="1"/>
  <c r="H247" i="1"/>
  <c r="H248" i="1"/>
  <c r="H249" i="1"/>
  <c r="H250" i="1"/>
  <c r="H251" i="1"/>
  <c r="H252" i="1"/>
  <c r="H253" i="1"/>
  <c r="H254" i="1"/>
  <c r="H255" i="1"/>
  <c r="H256" i="1"/>
  <c r="C28" i="2"/>
  <c r="H257" i="1"/>
  <c r="H258" i="1"/>
  <c r="H259" i="1"/>
  <c r="H260" i="1"/>
  <c r="H261" i="1"/>
  <c r="H262" i="1"/>
  <c r="H263" i="1"/>
  <c r="H264" i="1"/>
  <c r="H265" i="1"/>
  <c r="H266" i="1"/>
  <c r="H267" i="1"/>
  <c r="H268" i="1"/>
  <c r="C29" i="2"/>
  <c r="H269" i="1"/>
  <c r="H270" i="1"/>
  <c r="H271" i="1"/>
  <c r="H272" i="1"/>
  <c r="H273" i="1"/>
  <c r="H274" i="1"/>
  <c r="H275" i="1"/>
  <c r="H276" i="1"/>
  <c r="H277" i="1"/>
  <c r="H278" i="1"/>
  <c r="H279" i="1"/>
  <c r="H280" i="1"/>
  <c r="C30" i="2"/>
  <c r="H281" i="1"/>
  <c r="H282" i="1"/>
  <c r="H283" i="1"/>
  <c r="H284" i="1"/>
  <c r="H285" i="1"/>
  <c r="H286" i="1"/>
  <c r="H287" i="1"/>
  <c r="H288" i="1"/>
  <c r="H289" i="1"/>
  <c r="H290" i="1"/>
  <c r="H291" i="1"/>
  <c r="H292" i="1"/>
  <c r="C31" i="2"/>
  <c r="H293" i="1"/>
  <c r="H294" i="1"/>
  <c r="C32" i="2"/>
  <c r="H295" i="1"/>
  <c r="H296" i="1"/>
  <c r="H297" i="1"/>
  <c r="H298" i="1"/>
  <c r="H299" i="1"/>
  <c r="H300" i="1"/>
  <c r="H301" i="1"/>
  <c r="H302" i="1"/>
  <c r="H303" i="1"/>
  <c r="H304" i="1"/>
  <c r="C33" i="2"/>
  <c r="H305" i="1"/>
  <c r="H306" i="1"/>
  <c r="H307" i="1"/>
  <c r="H308" i="1"/>
  <c r="H309" i="1"/>
  <c r="H310" i="1"/>
  <c r="H311" i="1"/>
  <c r="H312" i="1"/>
  <c r="H313" i="1"/>
  <c r="H314" i="1"/>
  <c r="H315" i="1"/>
  <c r="H316" i="1"/>
  <c r="C34" i="2"/>
  <c r="H317" i="1"/>
  <c r="H318" i="1"/>
  <c r="H319" i="1"/>
  <c r="H320" i="1"/>
  <c r="H321" i="1"/>
  <c r="H322" i="1"/>
  <c r="H323" i="1"/>
  <c r="H324" i="1"/>
  <c r="H325" i="1"/>
  <c r="H326" i="1"/>
  <c r="C35" i="2"/>
  <c r="H327" i="1"/>
  <c r="H328" i="1"/>
  <c r="H329" i="1"/>
  <c r="H330" i="1"/>
  <c r="H331" i="1"/>
  <c r="H332" i="1"/>
  <c r="H333" i="1"/>
  <c r="H334" i="1"/>
  <c r="H335" i="1"/>
  <c r="H336" i="1"/>
  <c r="H337" i="1"/>
  <c r="H338" i="1"/>
  <c r="C36" i="2"/>
  <c r="H339" i="1"/>
  <c r="H340" i="1"/>
  <c r="H341" i="1"/>
  <c r="H342" i="1"/>
  <c r="H343" i="1"/>
  <c r="H344" i="1"/>
  <c r="H345" i="1"/>
  <c r="H346" i="1"/>
  <c r="H347" i="1"/>
  <c r="H348" i="1"/>
  <c r="H349" i="1"/>
  <c r="H350" i="1"/>
  <c r="C37" i="2"/>
  <c r="H351" i="1"/>
  <c r="H352" i="1"/>
  <c r="H353" i="1"/>
  <c r="H354" i="1"/>
  <c r="H355" i="1"/>
  <c r="H356" i="1"/>
  <c r="H357" i="1"/>
  <c r="H358" i="1"/>
  <c r="H359" i="1"/>
  <c r="H360" i="1"/>
  <c r="H361" i="1"/>
  <c r="H362" i="1"/>
  <c r="C38" i="2"/>
  <c r="H363" i="1"/>
  <c r="H364" i="1"/>
  <c r="H365" i="1"/>
  <c r="H366" i="1"/>
  <c r="H367" i="1"/>
  <c r="H368" i="1"/>
  <c r="H369" i="1"/>
  <c r="H370" i="1"/>
  <c r="H371" i="1"/>
  <c r="C39" i="2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</calcChain>
</file>

<file path=xl/sharedStrings.xml><?xml version="1.0" encoding="utf-8"?>
<sst xmlns="http://schemas.openxmlformats.org/spreadsheetml/2006/main" count="1233" uniqueCount="37">
  <si>
    <t>CountryRegion</t>
  </si>
  <si>
    <t>Brand</t>
  </si>
  <si>
    <t>Month</t>
  </si>
  <si>
    <t>Sales 2013</t>
  </si>
  <si>
    <t>Sales 2014</t>
  </si>
  <si>
    <t>Sales 2015</t>
  </si>
  <si>
    <t>Budget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</si>
  <si>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</si>
  <si>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</si>
  <si>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</si>
  <si>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</si>
  <si>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</si>
  <si>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</si>
  <si>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</si>
  <si>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</si>
  <si>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</si>
  <si>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</si>
  <si>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</si>
  <si>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</si>
  <si>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</si>
  <si>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</si>
  <si>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</si>
  <si>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</si>
  <si>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</si>
  <si>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</si>
  <si>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</si>
  <si>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</si>
  <si>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</si>
  <si>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</si>
  <si>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</si>
  <si>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</si>
  <si>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</si>
  <si>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</si>
  <si>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</si>
  <si>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</si>
  <si>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IdBudget</t>
  </si>
  <si>
    <t>Budget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</si>
</sst>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0" formatCode="General"/>
    </dxf>
    <dxf>
      <numFmt numFmtId="164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Sales" displayName="Sales" ref="B3:H385" totalsRowShown="0">
  <autoFilter ref="B3:H385"/>
  <tableColumns count="7">
    <tableColumn id="1" name="CountryRegion"/>
    <tableColumn id="2" name="Brand"/>
    <tableColumn id="3" name="Month"/>
    <tableColumn id="4" name="Sales 2013" dataCellStyle="Comma"/>
    <tableColumn id="5" name="Sales 2014" dataCellStyle="Comma"/>
    <tableColumn id="6" name="Sales 2015" dataCellStyle="Comma"/>
    <tableColumn id="7" name="Budget" dataDxfId="1" dataCellStyle="Comma">
      <calculatedColumnFormula>INDEX(Budget2016[Budget 2016],MATCH(Sales[[#This Row],[CountryRegion]]&amp;"-"&amp;Sales[[#This Row],[Brand]],Budget2016[IdBudget],0))/12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Budget2016" displayName="Budget2016" ref="A1:D39" totalsRowShown="0">
  <autoFilter ref="A1:D39"/>
  <tableColumns count="4">
    <tableColumn id="1" name="CountryRegion"/>
    <tableColumn id="2" name="Brand"/>
    <tableColumn id="4" name="IdBudget" dataDxfId="0">
      <calculatedColumnFormula>Budget2016[[#This Row],[CountryRegion]]&amp;"-"&amp;Budget2016[[#This Row],[Brand]]</calculatedColumnFormula>
    </tableColumn>
    <tableColumn id="3" name="Budget 20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5"/>
  <sheetViews>
    <sheetView showGridLines="0" tabSelected="1" zoomScale="130" zoomScaleNormal="130" workbookViewId="0">
      <selection activeCell="E10" sqref="E10"/>
    </sheetView>
  </sheetViews>
  <sheetFormatPr defaultRowHeight="15"/>
  <cols>
    <col min="2" max="2" width="16.5703125" bestFit="1" customWidth="1"/>
    <col min="3" max="3" width="21" bestFit="1" customWidth="1"/>
    <col min="4" max="4" width="10.85546875" bestFit="1" customWidth="1"/>
    <col min="5" max="7" width="12.42578125" bestFit="1" customWidth="1"/>
    <col min="8" max="8" width="11.140625" bestFit="1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8</v>
      </c>
      <c r="D4" t="s">
        <v>9</v>
      </c>
      <c r="E4" s="1">
        <v>3234</v>
      </c>
      <c r="F4" s="1"/>
      <c r="G4" s="1">
        <v>1935</v>
      </c>
      <c r="H4" s="1">
        <f>INDEX(Budget2016[Budget 2016],MATCH(Sales[[#This Row],[CountryRegion]]&amp;"-"&amp;Sales[[#This Row],[Brand]],Budget2016[IdBudget],0))/12</f>
        <v>500</v>
      </c>
    </row>
    <row r="5" spans="2:8">
      <c r="B5" t="s">
        <v>7</v>
      </c>
      <c r="C5" t="s">
        <v>8</v>
      </c>
      <c r="D5" t="s">
        <v>10</v>
      </c>
      <c r="E5" s="1">
        <v>6270</v>
      </c>
      <c r="F5" s="1">
        <v>7059</v>
      </c>
      <c r="G5" s="1"/>
      <c r="H5" s="1">
        <f>INDEX(Budget2016[Budget 2016],MATCH(Sales[[#This Row],[CountryRegion]]&amp;"-"&amp;Sales[[#This Row],[Brand]],Budget2016[IdBudget],0))/12</f>
        <v>500</v>
      </c>
    </row>
    <row r="6" spans="2:8">
      <c r="B6" t="s">
        <v>7</v>
      </c>
      <c r="C6" t="s">
        <v>8</v>
      </c>
      <c r="D6" t="s">
        <v>11</v>
      </c>
      <c r="E6" s="1">
        <v>4352</v>
      </c>
      <c r="F6" s="1"/>
      <c r="G6" s="1"/>
      <c r="H6" s="1">
        <f>INDEX(Budget2016[Budget 2016],MATCH(Sales[[#This Row],[CountryRegion]]&amp;"-"&amp;Sales[[#This Row],[Brand]],Budget2016[IdBudget],0))/12</f>
        <v>500</v>
      </c>
    </row>
    <row r="7" spans="2:8">
      <c r="B7" t="s">
        <v>7</v>
      </c>
      <c r="C7" t="s">
        <v>8</v>
      </c>
      <c r="D7" t="s">
        <v>12</v>
      </c>
      <c r="E7" s="1">
        <v>3814</v>
      </c>
      <c r="F7" s="1"/>
      <c r="G7" s="1"/>
      <c r="H7" s="1">
        <f>INDEX(Budget2016[Budget 2016],MATCH(Sales[[#This Row],[CountryRegion]]&amp;"-"&amp;Sales[[#This Row],[Brand]],Budget2016[IdBudget],0))/12</f>
        <v>500</v>
      </c>
    </row>
    <row r="8" spans="2:8">
      <c r="B8" t="s">
        <v>7</v>
      </c>
      <c r="C8" t="s">
        <v>8</v>
      </c>
      <c r="D8" t="s">
        <v>13</v>
      </c>
      <c r="E8" s="1">
        <v>6234</v>
      </c>
      <c r="F8" s="1"/>
      <c r="G8" s="1"/>
      <c r="H8" s="1">
        <f>INDEX(Budget2016[Budget 2016],MATCH(Sales[[#This Row],[CountryRegion]]&amp;"-"&amp;Sales[[#This Row],[Brand]],Budget2016[IdBudget],0))/12</f>
        <v>500</v>
      </c>
    </row>
    <row r="9" spans="2:8">
      <c r="B9" t="s">
        <v>7</v>
      </c>
      <c r="C9" t="s">
        <v>8</v>
      </c>
      <c r="D9" t="s">
        <v>14</v>
      </c>
      <c r="E9" s="1">
        <v>5571</v>
      </c>
      <c r="F9" s="1">
        <v>3216</v>
      </c>
      <c r="G9" s="1"/>
      <c r="H9" s="1">
        <f>INDEX(Budget2016[Budget 2016],MATCH(Sales[[#This Row],[CountryRegion]]&amp;"-"&amp;Sales[[#This Row],[Brand]],Budget2016[IdBudget],0))/12</f>
        <v>500</v>
      </c>
    </row>
    <row r="10" spans="2:8">
      <c r="B10" t="s">
        <v>7</v>
      </c>
      <c r="C10" t="s">
        <v>8</v>
      </c>
      <c r="D10" t="s">
        <v>15</v>
      </c>
      <c r="E10" s="1">
        <v>7424</v>
      </c>
      <c r="F10" s="1"/>
      <c r="G10" s="1"/>
      <c r="H10" s="1">
        <f>INDEX(Budget2016[Budget 2016],MATCH(Sales[[#This Row],[CountryRegion]]&amp;"-"&amp;Sales[[#This Row],[Brand]],Budget2016[IdBudget],0))/12</f>
        <v>500</v>
      </c>
    </row>
    <row r="11" spans="2:8">
      <c r="B11" t="s">
        <v>7</v>
      </c>
      <c r="C11" t="s">
        <v>8</v>
      </c>
      <c r="D11" t="s">
        <v>16</v>
      </c>
      <c r="E11" s="1"/>
      <c r="F11" s="1"/>
      <c r="G11" s="1">
        <v>800</v>
      </c>
      <c r="H11" s="1">
        <f>INDEX(Budget2016[Budget 2016],MATCH(Sales[[#This Row],[CountryRegion]]&amp;"-"&amp;Sales[[#This Row],[Brand]],Budget2016[IdBudget],0))/12</f>
        <v>500</v>
      </c>
    </row>
    <row r="12" spans="2:8">
      <c r="B12" t="s">
        <v>7</v>
      </c>
      <c r="C12" t="s">
        <v>8</v>
      </c>
      <c r="D12" t="s">
        <v>17</v>
      </c>
      <c r="E12" s="1">
        <v>1254</v>
      </c>
      <c r="F12" s="1">
        <v>1617</v>
      </c>
      <c r="G12" s="1">
        <v>396</v>
      </c>
      <c r="H12" s="1">
        <f>INDEX(Budget2016[Budget 2016],MATCH(Sales[[#This Row],[CountryRegion]]&amp;"-"&amp;Sales[[#This Row],[Brand]],Budget2016[IdBudget],0))/12</f>
        <v>500</v>
      </c>
    </row>
    <row r="13" spans="2:8">
      <c r="B13" t="s">
        <v>7</v>
      </c>
      <c r="C13" t="s">
        <v>8</v>
      </c>
      <c r="D13" t="s">
        <v>18</v>
      </c>
      <c r="E13" s="1">
        <v>1881</v>
      </c>
      <c r="F13" s="1">
        <v>3042</v>
      </c>
      <c r="G13" s="1">
        <v>936</v>
      </c>
      <c r="H13" s="1">
        <f>INDEX(Budget2016[Budget 2016],MATCH(Sales[[#This Row],[CountryRegion]]&amp;"-"&amp;Sales[[#This Row],[Brand]],Budget2016[IdBudget],0))/12</f>
        <v>500</v>
      </c>
    </row>
    <row r="14" spans="2:8">
      <c r="B14" t="s">
        <v>7</v>
      </c>
      <c r="C14" t="s">
        <v>8</v>
      </c>
      <c r="D14" t="s">
        <v>19</v>
      </c>
      <c r="E14" s="1"/>
      <c r="F14" s="1">
        <v>3653</v>
      </c>
      <c r="G14" s="1"/>
      <c r="H14" s="1">
        <f>INDEX(Budget2016[Budget 2016],MATCH(Sales[[#This Row],[CountryRegion]]&amp;"-"&amp;Sales[[#This Row],[Brand]],Budget2016[IdBudget],0))/12</f>
        <v>500</v>
      </c>
    </row>
    <row r="15" spans="2:8">
      <c r="B15" t="s">
        <v>7</v>
      </c>
      <c r="C15" t="s">
        <v>8</v>
      </c>
      <c r="D15" t="s">
        <v>20</v>
      </c>
      <c r="E15" s="1">
        <v>6135</v>
      </c>
      <c r="F15" s="1">
        <v>2810</v>
      </c>
      <c r="G15" s="1"/>
      <c r="H15" s="1">
        <f>INDEX(Budget2016[Budget 2016],MATCH(Sales[[#This Row],[CountryRegion]]&amp;"-"&amp;Sales[[#This Row],[Brand]],Budget2016[IdBudget],0))/12</f>
        <v>500</v>
      </c>
    </row>
    <row r="16" spans="2:8">
      <c r="B16" t="s">
        <v>7</v>
      </c>
      <c r="C16" t="s">
        <v>21</v>
      </c>
      <c r="D16" t="s">
        <v>9</v>
      </c>
      <c r="E16" s="1">
        <v>12418.26</v>
      </c>
      <c r="F16" s="1">
        <v>5735.48</v>
      </c>
      <c r="G16" s="1">
        <v>1559.87</v>
      </c>
      <c r="H16" s="1">
        <f>INDEX(Budget2016[Budget 2016],MATCH(Sales[[#This Row],[CountryRegion]]&amp;"-"&amp;Sales[[#This Row],[Brand]],Budget2016[IdBudget],0))/12</f>
        <v>3041.6666666666665</v>
      </c>
    </row>
    <row r="17" spans="2:8">
      <c r="B17" t="s">
        <v>7</v>
      </c>
      <c r="C17" t="s">
        <v>21</v>
      </c>
      <c r="D17" t="s">
        <v>10</v>
      </c>
      <c r="E17" s="1">
        <v>31770.26</v>
      </c>
      <c r="F17" s="1"/>
      <c r="G17" s="1">
        <v>2937.9</v>
      </c>
      <c r="H17" s="1">
        <f>INDEX(Budget2016[Budget 2016],MATCH(Sales[[#This Row],[CountryRegion]]&amp;"-"&amp;Sales[[#This Row],[Brand]],Budget2016[IdBudget],0))/12</f>
        <v>3041.6666666666665</v>
      </c>
    </row>
    <row r="18" spans="2:8">
      <c r="B18" t="s">
        <v>7</v>
      </c>
      <c r="C18" t="s">
        <v>21</v>
      </c>
      <c r="D18" t="s">
        <v>11</v>
      </c>
      <c r="E18" s="1">
        <v>3689.85</v>
      </c>
      <c r="F18" s="1">
        <v>5489.23</v>
      </c>
      <c r="G18" s="1">
        <v>11163.94</v>
      </c>
      <c r="H18" s="1">
        <f>INDEX(Budget2016[Budget 2016],MATCH(Sales[[#This Row],[CountryRegion]]&amp;"-"&amp;Sales[[#This Row],[Brand]],Budget2016[IdBudget],0))/12</f>
        <v>3041.6666666666665</v>
      </c>
    </row>
    <row r="19" spans="2:8">
      <c r="B19" t="s">
        <v>7</v>
      </c>
      <c r="C19" t="s">
        <v>21</v>
      </c>
      <c r="D19" t="s">
        <v>12</v>
      </c>
      <c r="E19" s="1">
        <v>499.9</v>
      </c>
      <c r="F19" s="1">
        <v>9087</v>
      </c>
      <c r="G19" s="1">
        <v>2298.6999999999998</v>
      </c>
      <c r="H19" s="1">
        <f>INDEX(Budget2016[Budget 2016],MATCH(Sales[[#This Row],[CountryRegion]]&amp;"-"&amp;Sales[[#This Row],[Brand]],Budget2016[IdBudget],0))/12</f>
        <v>3041.6666666666665</v>
      </c>
    </row>
    <row r="20" spans="2:8">
      <c r="B20" t="s">
        <v>7</v>
      </c>
      <c r="C20" t="s">
        <v>21</v>
      </c>
      <c r="D20" t="s">
        <v>13</v>
      </c>
      <c r="E20" s="1"/>
      <c r="F20" s="1">
        <v>9203.92</v>
      </c>
      <c r="G20" s="1"/>
      <c r="H20" s="1">
        <f>INDEX(Budget2016[Budget 2016],MATCH(Sales[[#This Row],[CountryRegion]]&amp;"-"&amp;Sales[[#This Row],[Brand]],Budget2016[IdBudget],0))/12</f>
        <v>3041.6666666666665</v>
      </c>
    </row>
    <row r="21" spans="2:8">
      <c r="B21" t="s">
        <v>7</v>
      </c>
      <c r="C21" t="s">
        <v>21</v>
      </c>
      <c r="D21" t="s">
        <v>14</v>
      </c>
      <c r="E21" s="1">
        <v>15790</v>
      </c>
      <c r="F21" s="1">
        <v>119.99</v>
      </c>
      <c r="G21" s="1">
        <v>1948.5</v>
      </c>
      <c r="H21" s="1">
        <f>INDEX(Budget2016[Budget 2016],MATCH(Sales[[#This Row],[CountryRegion]]&amp;"-"&amp;Sales[[#This Row],[Brand]],Budget2016[IdBudget],0))/12</f>
        <v>3041.6666666666665</v>
      </c>
    </row>
    <row r="22" spans="2:8">
      <c r="B22" t="s">
        <v>7</v>
      </c>
      <c r="C22" t="s">
        <v>21</v>
      </c>
      <c r="D22" t="s">
        <v>15</v>
      </c>
      <c r="E22" s="1">
        <v>9938.1200000000008</v>
      </c>
      <c r="F22" s="1">
        <v>2819.82</v>
      </c>
      <c r="G22" s="1"/>
      <c r="H22" s="1">
        <f>INDEX(Budget2016[Budget 2016],MATCH(Sales[[#This Row],[CountryRegion]]&amp;"-"&amp;Sales[[#This Row],[Brand]],Budget2016[IdBudget],0))/12</f>
        <v>3041.6666666666665</v>
      </c>
    </row>
    <row r="23" spans="2:8">
      <c r="B23" t="s">
        <v>7</v>
      </c>
      <c r="C23" t="s">
        <v>21</v>
      </c>
      <c r="D23" t="s">
        <v>16</v>
      </c>
      <c r="E23" s="1">
        <v>14035.71</v>
      </c>
      <c r="F23" s="1">
        <v>6881</v>
      </c>
      <c r="G23" s="1">
        <v>12775.4</v>
      </c>
      <c r="H23" s="1">
        <f>INDEX(Budget2016[Budget 2016],MATCH(Sales[[#This Row],[CountryRegion]]&amp;"-"&amp;Sales[[#This Row],[Brand]],Budget2016[IdBudget],0))/12</f>
        <v>3041.6666666666665</v>
      </c>
    </row>
    <row r="24" spans="2:8">
      <c r="B24" t="s">
        <v>7</v>
      </c>
      <c r="C24" t="s">
        <v>21</v>
      </c>
      <c r="D24" t="s">
        <v>17</v>
      </c>
      <c r="E24" s="1">
        <v>16638.849999999999</v>
      </c>
      <c r="F24" s="1"/>
      <c r="G24" s="1"/>
      <c r="H24" s="1">
        <f>INDEX(Budget2016[Budget 2016],MATCH(Sales[[#This Row],[CountryRegion]]&amp;"-"&amp;Sales[[#This Row],[Brand]],Budget2016[IdBudget],0))/12</f>
        <v>3041.6666666666665</v>
      </c>
    </row>
    <row r="25" spans="2:8">
      <c r="B25" t="s">
        <v>7</v>
      </c>
      <c r="C25" t="s">
        <v>21</v>
      </c>
      <c r="D25" t="s">
        <v>18</v>
      </c>
      <c r="E25" s="1">
        <v>11864.76</v>
      </c>
      <c r="F25" s="1"/>
      <c r="G25" s="1">
        <v>2085</v>
      </c>
      <c r="H25" s="1">
        <f>INDEX(Budget2016[Budget 2016],MATCH(Sales[[#This Row],[CountryRegion]]&amp;"-"&amp;Sales[[#This Row],[Brand]],Budget2016[IdBudget],0))/12</f>
        <v>3041.6666666666665</v>
      </c>
    </row>
    <row r="26" spans="2:8">
      <c r="B26" t="s">
        <v>7</v>
      </c>
      <c r="C26" t="s">
        <v>21</v>
      </c>
      <c r="D26" t="s">
        <v>19</v>
      </c>
      <c r="E26" s="1">
        <v>2819.82</v>
      </c>
      <c r="F26" s="1">
        <v>959.92</v>
      </c>
      <c r="G26" s="1"/>
      <c r="H26" s="1">
        <f>INDEX(Budget2016[Budget 2016],MATCH(Sales[[#This Row],[CountryRegion]]&amp;"-"&amp;Sales[[#This Row],[Brand]],Budget2016[IdBudget],0))/12</f>
        <v>3041.6666666666665</v>
      </c>
    </row>
    <row r="27" spans="2:8">
      <c r="B27" t="s">
        <v>7</v>
      </c>
      <c r="C27" t="s">
        <v>21</v>
      </c>
      <c r="D27" t="s">
        <v>20</v>
      </c>
      <c r="E27" s="1"/>
      <c r="F27" s="1">
        <v>16694.07</v>
      </c>
      <c r="G27" s="1"/>
      <c r="H27" s="1">
        <f>INDEX(Budget2016[Budget 2016],MATCH(Sales[[#This Row],[CountryRegion]]&amp;"-"&amp;Sales[[#This Row],[Brand]],Budget2016[IdBudget],0))/12</f>
        <v>3041.6666666666665</v>
      </c>
    </row>
    <row r="28" spans="2:8">
      <c r="B28" t="s">
        <v>7</v>
      </c>
      <c r="C28" t="s">
        <v>22</v>
      </c>
      <c r="D28" t="s">
        <v>9</v>
      </c>
      <c r="E28" s="1">
        <v>1271.55</v>
      </c>
      <c r="F28" s="1">
        <v>3236.31</v>
      </c>
      <c r="G28" s="1">
        <v>9945.86</v>
      </c>
      <c r="H28" s="1">
        <f>INDEX(Budget2016[Budget 2016],MATCH(Sales[[#This Row],[CountryRegion]]&amp;"-"&amp;Sales[[#This Row],[Brand]],Budget2016[IdBudget],0))/12</f>
        <v>7875</v>
      </c>
    </row>
    <row r="29" spans="2:8">
      <c r="B29" t="s">
        <v>7</v>
      </c>
      <c r="C29" t="s">
        <v>22</v>
      </c>
      <c r="D29" t="s">
        <v>10</v>
      </c>
      <c r="E29" s="1">
        <v>7372.34</v>
      </c>
      <c r="F29" s="1">
        <v>5995.55</v>
      </c>
      <c r="G29" s="1">
        <v>1303.01</v>
      </c>
      <c r="H29" s="1">
        <f>INDEX(Budget2016[Budget 2016],MATCH(Sales[[#This Row],[CountryRegion]]&amp;"-"&amp;Sales[[#This Row],[Brand]],Budget2016[IdBudget],0))/12</f>
        <v>7875</v>
      </c>
    </row>
    <row r="30" spans="2:8">
      <c r="B30" t="s">
        <v>7</v>
      </c>
      <c r="C30" t="s">
        <v>22</v>
      </c>
      <c r="D30" t="s">
        <v>11</v>
      </c>
      <c r="E30" s="1">
        <v>11364.07</v>
      </c>
      <c r="F30" s="1">
        <v>2767.32</v>
      </c>
      <c r="G30" s="1">
        <v>3437.26</v>
      </c>
      <c r="H30" s="1">
        <f>INDEX(Budget2016[Budget 2016],MATCH(Sales[[#This Row],[CountryRegion]]&amp;"-"&amp;Sales[[#This Row],[Brand]],Budget2016[IdBudget],0))/12</f>
        <v>7875</v>
      </c>
    </row>
    <row r="31" spans="2:8">
      <c r="B31" t="s">
        <v>7</v>
      </c>
      <c r="C31" t="s">
        <v>22</v>
      </c>
      <c r="D31" t="s">
        <v>12</v>
      </c>
      <c r="E31" s="1">
        <v>13590.94</v>
      </c>
      <c r="F31" s="1">
        <v>17530.47</v>
      </c>
      <c r="G31" s="1">
        <v>25007.74</v>
      </c>
      <c r="H31" s="1">
        <f>INDEX(Budget2016[Budget 2016],MATCH(Sales[[#This Row],[CountryRegion]]&amp;"-"&amp;Sales[[#This Row],[Brand]],Budget2016[IdBudget],0))/12</f>
        <v>7875</v>
      </c>
    </row>
    <row r="32" spans="2:8">
      <c r="B32" t="s">
        <v>7</v>
      </c>
      <c r="C32" t="s">
        <v>22</v>
      </c>
      <c r="D32" t="s">
        <v>13</v>
      </c>
      <c r="E32" s="1">
        <v>11780.08</v>
      </c>
      <c r="F32" s="1">
        <v>13501.47</v>
      </c>
      <c r="G32" s="1">
        <v>5270.05</v>
      </c>
      <c r="H32" s="1">
        <f>INDEX(Budget2016[Budget 2016],MATCH(Sales[[#This Row],[CountryRegion]]&amp;"-"&amp;Sales[[#This Row],[Brand]],Budget2016[IdBudget],0))/12</f>
        <v>7875</v>
      </c>
    </row>
    <row r="33" spans="2:8">
      <c r="B33" t="s">
        <v>7</v>
      </c>
      <c r="C33" t="s">
        <v>22</v>
      </c>
      <c r="D33" t="s">
        <v>14</v>
      </c>
      <c r="E33" s="1">
        <v>8562</v>
      </c>
      <c r="F33" s="1">
        <v>8338.8700000000008</v>
      </c>
      <c r="G33" s="1">
        <v>7357.26</v>
      </c>
      <c r="H33" s="1">
        <f>INDEX(Budget2016[Budget 2016],MATCH(Sales[[#This Row],[CountryRegion]]&amp;"-"&amp;Sales[[#This Row],[Brand]],Budget2016[IdBudget],0))/12</f>
        <v>7875</v>
      </c>
    </row>
    <row r="34" spans="2:8">
      <c r="B34" t="s">
        <v>7</v>
      </c>
      <c r="C34" t="s">
        <v>22</v>
      </c>
      <c r="D34" t="s">
        <v>15</v>
      </c>
      <c r="E34" s="1">
        <v>7001.78</v>
      </c>
      <c r="F34" s="1">
        <v>13874.09</v>
      </c>
      <c r="G34" s="1">
        <v>31571.42</v>
      </c>
      <c r="H34" s="1">
        <f>INDEX(Budget2016[Budget 2016],MATCH(Sales[[#This Row],[CountryRegion]]&amp;"-"&amp;Sales[[#This Row],[Brand]],Budget2016[IdBudget],0))/12</f>
        <v>7875</v>
      </c>
    </row>
    <row r="35" spans="2:8">
      <c r="B35" t="s">
        <v>7</v>
      </c>
      <c r="C35" t="s">
        <v>22</v>
      </c>
      <c r="D35" t="s">
        <v>16</v>
      </c>
      <c r="E35" s="1">
        <v>605.89</v>
      </c>
      <c r="F35" s="1">
        <v>3340.02</v>
      </c>
      <c r="G35" s="1">
        <v>1386.2</v>
      </c>
      <c r="H35" s="1">
        <f>INDEX(Budget2016[Budget 2016],MATCH(Sales[[#This Row],[CountryRegion]]&amp;"-"&amp;Sales[[#This Row],[Brand]],Budget2016[IdBudget],0))/12</f>
        <v>7875</v>
      </c>
    </row>
    <row r="36" spans="2:8">
      <c r="B36" t="s">
        <v>7</v>
      </c>
      <c r="C36" t="s">
        <v>22</v>
      </c>
      <c r="D36" t="s">
        <v>17</v>
      </c>
      <c r="E36" s="1">
        <v>3958.7</v>
      </c>
      <c r="F36" s="1">
        <v>1709.68</v>
      </c>
      <c r="G36" s="1">
        <v>2224.36</v>
      </c>
      <c r="H36" s="1">
        <f>INDEX(Budget2016[Budget 2016],MATCH(Sales[[#This Row],[CountryRegion]]&amp;"-"&amp;Sales[[#This Row],[Brand]],Budget2016[IdBudget],0))/12</f>
        <v>7875</v>
      </c>
    </row>
    <row r="37" spans="2:8">
      <c r="B37" t="s">
        <v>7</v>
      </c>
      <c r="C37" t="s">
        <v>22</v>
      </c>
      <c r="D37" t="s">
        <v>18</v>
      </c>
      <c r="E37" s="1">
        <v>8785.89</v>
      </c>
      <c r="F37" s="1">
        <v>5787.57</v>
      </c>
      <c r="G37" s="1">
        <v>10792.05</v>
      </c>
      <c r="H37" s="1">
        <f>INDEX(Budget2016[Budget 2016],MATCH(Sales[[#This Row],[CountryRegion]]&amp;"-"&amp;Sales[[#This Row],[Brand]],Budget2016[IdBudget],0))/12</f>
        <v>7875</v>
      </c>
    </row>
    <row r="38" spans="2:8">
      <c r="B38" t="s">
        <v>7</v>
      </c>
      <c r="C38" t="s">
        <v>22</v>
      </c>
      <c r="D38" t="s">
        <v>19</v>
      </c>
      <c r="E38" s="1">
        <v>7631.64</v>
      </c>
      <c r="F38" s="1">
        <v>2412.91</v>
      </c>
      <c r="G38" s="1"/>
      <c r="H38" s="1">
        <f>INDEX(Budget2016[Budget 2016],MATCH(Sales[[#This Row],[CountryRegion]]&amp;"-"&amp;Sales[[#This Row],[Brand]],Budget2016[IdBudget],0))/12</f>
        <v>7875</v>
      </c>
    </row>
    <row r="39" spans="2:8">
      <c r="B39" t="s">
        <v>7</v>
      </c>
      <c r="C39" t="s">
        <v>22</v>
      </c>
      <c r="D39" t="s">
        <v>20</v>
      </c>
      <c r="E39" s="1">
        <v>21968.86</v>
      </c>
      <c r="F39" s="1">
        <v>5657.7</v>
      </c>
      <c r="G39" s="1"/>
      <c r="H39" s="1">
        <f>INDEX(Budget2016[Budget 2016],MATCH(Sales[[#This Row],[CountryRegion]]&amp;"-"&amp;Sales[[#This Row],[Brand]],Budget2016[IdBudget],0))/12</f>
        <v>7875</v>
      </c>
    </row>
    <row r="40" spans="2:8">
      <c r="B40" t="s">
        <v>7</v>
      </c>
      <c r="C40" t="s">
        <v>23</v>
      </c>
      <c r="D40" t="s">
        <v>9</v>
      </c>
      <c r="E40" s="1">
        <v>5794.38</v>
      </c>
      <c r="F40" s="1">
        <v>9244.9699999999993</v>
      </c>
      <c r="G40" s="1"/>
      <c r="H40" s="1">
        <f>INDEX(Budget2016[Budget 2016],MATCH(Sales[[#This Row],[CountryRegion]]&amp;"-"&amp;Sales[[#This Row],[Brand]],Budget2016[IdBudget],0))/12</f>
        <v>5000</v>
      </c>
    </row>
    <row r="41" spans="2:8">
      <c r="B41" t="s">
        <v>7</v>
      </c>
      <c r="C41" t="s">
        <v>24</v>
      </c>
      <c r="D41" t="s">
        <v>10</v>
      </c>
      <c r="E41" s="1"/>
      <c r="F41" s="1">
        <v>6230</v>
      </c>
      <c r="G41" s="1"/>
      <c r="H41" s="1">
        <f>INDEX(Budget2016[Budget 2016],MATCH(Sales[[#This Row],[CountryRegion]]&amp;"-"&amp;Sales[[#This Row],[Brand]],Budget2016[IdBudget],0))/12</f>
        <v>2500</v>
      </c>
    </row>
    <row r="42" spans="2:8">
      <c r="B42" t="s">
        <v>7</v>
      </c>
      <c r="C42" t="s">
        <v>23</v>
      </c>
      <c r="D42" t="s">
        <v>11</v>
      </c>
      <c r="E42" s="1">
        <v>3415.96</v>
      </c>
      <c r="F42" s="1">
        <v>1044.8900000000001</v>
      </c>
      <c r="G42" s="1"/>
      <c r="H42" s="1">
        <f>INDEX(Budget2016[Budget 2016],MATCH(Sales[[#This Row],[CountryRegion]]&amp;"-"&amp;Sales[[#This Row],[Brand]],Budget2016[IdBudget],0))/12</f>
        <v>5000</v>
      </c>
    </row>
    <row r="43" spans="2:8">
      <c r="B43" t="s">
        <v>7</v>
      </c>
      <c r="C43" t="s">
        <v>23</v>
      </c>
      <c r="D43" t="s">
        <v>12</v>
      </c>
      <c r="E43" s="1"/>
      <c r="F43" s="1"/>
      <c r="G43" s="1">
        <v>5155.78</v>
      </c>
      <c r="H43" s="1">
        <f>INDEX(Budget2016[Budget 2016],MATCH(Sales[[#This Row],[CountryRegion]]&amp;"-"&amp;Sales[[#This Row],[Brand]],Budget2016[IdBudget],0))/12</f>
        <v>5000</v>
      </c>
    </row>
    <row r="44" spans="2:8">
      <c r="B44" t="s">
        <v>7</v>
      </c>
      <c r="C44" t="s">
        <v>24</v>
      </c>
      <c r="D44" t="s">
        <v>13</v>
      </c>
      <c r="E44" s="1">
        <v>3657.95</v>
      </c>
      <c r="F44" s="1">
        <v>2954</v>
      </c>
      <c r="G44" s="1">
        <v>20177.939999999999</v>
      </c>
      <c r="H44" s="1">
        <f>INDEX(Budget2016[Budget 2016],MATCH(Sales[[#This Row],[CountryRegion]]&amp;"-"&amp;Sales[[#This Row],[Brand]],Budget2016[IdBudget],0))/12</f>
        <v>2500</v>
      </c>
    </row>
    <row r="45" spans="2:8">
      <c r="B45" t="s">
        <v>7</v>
      </c>
      <c r="C45" t="s">
        <v>23</v>
      </c>
      <c r="D45" t="s">
        <v>14</v>
      </c>
      <c r="E45" s="1">
        <v>2820</v>
      </c>
      <c r="F45" s="1">
        <v>28407.99</v>
      </c>
      <c r="G45" s="1">
        <v>6223.31</v>
      </c>
      <c r="H45" s="1">
        <f>INDEX(Budget2016[Budget 2016],MATCH(Sales[[#This Row],[CountryRegion]]&amp;"-"&amp;Sales[[#This Row],[Brand]],Budget2016[IdBudget],0))/12</f>
        <v>5000</v>
      </c>
    </row>
    <row r="46" spans="2:8">
      <c r="B46" t="s">
        <v>7</v>
      </c>
      <c r="C46" t="s">
        <v>23</v>
      </c>
      <c r="D46" t="s">
        <v>15</v>
      </c>
      <c r="E46" s="1"/>
      <c r="F46" s="1">
        <v>1439.92</v>
      </c>
      <c r="G46" s="1">
        <v>12530.6</v>
      </c>
      <c r="H46" s="1">
        <f>INDEX(Budget2016[Budget 2016],MATCH(Sales[[#This Row],[CountryRegion]]&amp;"-"&amp;Sales[[#This Row],[Brand]],Budget2016[IdBudget],0))/12</f>
        <v>5000</v>
      </c>
    </row>
    <row r="47" spans="2:8">
      <c r="B47" t="s">
        <v>7</v>
      </c>
      <c r="C47" t="s">
        <v>23</v>
      </c>
      <c r="D47" t="s">
        <v>16</v>
      </c>
      <c r="E47" s="1">
        <v>7113</v>
      </c>
      <c r="F47" s="1"/>
      <c r="G47" s="1">
        <v>2640</v>
      </c>
      <c r="H47" s="1">
        <f>INDEX(Budget2016[Budget 2016],MATCH(Sales[[#This Row],[CountryRegion]]&amp;"-"&amp;Sales[[#This Row],[Brand]],Budget2016[IdBudget],0))/12</f>
        <v>5000</v>
      </c>
    </row>
    <row r="48" spans="2:8">
      <c r="B48" t="s">
        <v>7</v>
      </c>
      <c r="C48" t="s">
        <v>24</v>
      </c>
      <c r="D48" t="s">
        <v>17</v>
      </c>
      <c r="E48" s="1">
        <v>5901.93</v>
      </c>
      <c r="F48" s="1">
        <v>4367.6000000000004</v>
      </c>
      <c r="G48" s="1">
        <v>20600</v>
      </c>
      <c r="H48" s="1">
        <f>INDEX(Budget2016[Budget 2016],MATCH(Sales[[#This Row],[CountryRegion]]&amp;"-"&amp;Sales[[#This Row],[Brand]],Budget2016[IdBudget],0))/12</f>
        <v>2500</v>
      </c>
    </row>
    <row r="49" spans="2:8">
      <c r="B49" t="s">
        <v>7</v>
      </c>
      <c r="C49" t="s">
        <v>23</v>
      </c>
      <c r="D49" t="s">
        <v>18</v>
      </c>
      <c r="E49" s="1">
        <v>2396.06</v>
      </c>
      <c r="F49" s="1">
        <v>9597.93</v>
      </c>
      <c r="G49" s="1">
        <v>29305.77</v>
      </c>
      <c r="H49" s="1">
        <f>INDEX(Budget2016[Budget 2016],MATCH(Sales[[#This Row],[CountryRegion]]&amp;"-"&amp;Sales[[#This Row],[Brand]],Budget2016[IdBudget],0))/12</f>
        <v>5000</v>
      </c>
    </row>
    <row r="50" spans="2:8">
      <c r="B50" t="s">
        <v>7</v>
      </c>
      <c r="C50" t="s">
        <v>23</v>
      </c>
      <c r="D50" t="s">
        <v>19</v>
      </c>
      <c r="E50" s="1">
        <v>9477.6</v>
      </c>
      <c r="F50" s="1">
        <v>14941.87</v>
      </c>
      <c r="G50" s="1"/>
      <c r="H50" s="1">
        <f>INDEX(Budget2016[Budget 2016],MATCH(Sales[[#This Row],[CountryRegion]]&amp;"-"&amp;Sales[[#This Row],[Brand]],Budget2016[IdBudget],0))/12</f>
        <v>5000</v>
      </c>
    </row>
    <row r="51" spans="2:8">
      <c r="B51" t="s">
        <v>7</v>
      </c>
      <c r="C51" t="s">
        <v>24</v>
      </c>
      <c r="D51" t="s">
        <v>20</v>
      </c>
      <c r="E51" s="1">
        <v>15499.94</v>
      </c>
      <c r="F51" s="1">
        <v>12740</v>
      </c>
      <c r="G51" s="1"/>
      <c r="H51" s="1">
        <f>INDEX(Budget2016[Budget 2016],MATCH(Sales[[#This Row],[CountryRegion]]&amp;"-"&amp;Sales[[#This Row],[Brand]],Budget2016[IdBudget],0))/12</f>
        <v>2500</v>
      </c>
    </row>
    <row r="52" spans="2:8">
      <c r="B52" t="s">
        <v>7</v>
      </c>
      <c r="C52" t="s">
        <v>25</v>
      </c>
      <c r="D52" t="s">
        <v>9</v>
      </c>
      <c r="E52" s="1"/>
      <c r="F52" s="1">
        <v>2209.73</v>
      </c>
      <c r="G52" s="1"/>
      <c r="H52" s="1">
        <f>INDEX(Budget2016[Budget 2016],MATCH(Sales[[#This Row],[CountryRegion]]&amp;"-"&amp;Sales[[#This Row],[Brand]],Budget2016[IdBudget],0))/12</f>
        <v>5000</v>
      </c>
    </row>
    <row r="53" spans="2:8">
      <c r="B53" t="s">
        <v>7</v>
      </c>
      <c r="C53" t="s">
        <v>25</v>
      </c>
      <c r="D53" t="s">
        <v>10</v>
      </c>
      <c r="E53" s="1"/>
      <c r="F53" s="1">
        <v>2465</v>
      </c>
      <c r="G53" s="1">
        <v>1679.88</v>
      </c>
      <c r="H53" s="1">
        <f>INDEX(Budget2016[Budget 2016],MATCH(Sales[[#This Row],[CountryRegion]]&amp;"-"&amp;Sales[[#This Row],[Brand]],Budget2016[IdBudget],0))/12</f>
        <v>5000</v>
      </c>
    </row>
    <row r="54" spans="2:8">
      <c r="B54" t="s">
        <v>7</v>
      </c>
      <c r="C54" t="s">
        <v>25</v>
      </c>
      <c r="D54" t="s">
        <v>11</v>
      </c>
      <c r="E54" s="1">
        <v>4.99</v>
      </c>
      <c r="F54" s="1">
        <v>7956</v>
      </c>
      <c r="G54" s="1"/>
      <c r="H54" s="1">
        <f>INDEX(Budget2016[Budget 2016],MATCH(Sales[[#This Row],[CountryRegion]]&amp;"-"&amp;Sales[[#This Row],[Brand]],Budget2016[IdBudget],0))/12</f>
        <v>5000</v>
      </c>
    </row>
    <row r="55" spans="2:8">
      <c r="B55" t="s">
        <v>7</v>
      </c>
      <c r="C55" t="s">
        <v>25</v>
      </c>
      <c r="D55" t="s">
        <v>12</v>
      </c>
      <c r="E55" s="1">
        <v>599.9</v>
      </c>
      <c r="F55" s="1"/>
      <c r="G55" s="1"/>
      <c r="H55" s="1">
        <f>INDEX(Budget2016[Budget 2016],MATCH(Sales[[#This Row],[CountryRegion]]&amp;"-"&amp;Sales[[#This Row],[Brand]],Budget2016[IdBudget],0))/12</f>
        <v>5000</v>
      </c>
    </row>
    <row r="56" spans="2:8">
      <c r="B56" t="s">
        <v>7</v>
      </c>
      <c r="C56" t="s">
        <v>26</v>
      </c>
      <c r="D56" t="s">
        <v>13</v>
      </c>
      <c r="E56" s="1"/>
      <c r="F56" s="1">
        <v>11186</v>
      </c>
      <c r="G56" s="1">
        <v>2087.73</v>
      </c>
      <c r="H56" s="1">
        <f>INDEX(Budget2016[Budget 2016],MATCH(Sales[[#This Row],[CountryRegion]]&amp;"-"&amp;Sales[[#This Row],[Brand]],Budget2016[IdBudget],0))/12</f>
        <v>458.33333333333331</v>
      </c>
    </row>
    <row r="57" spans="2:8">
      <c r="B57" t="s">
        <v>7</v>
      </c>
      <c r="C57" t="s">
        <v>25</v>
      </c>
      <c r="D57" t="s">
        <v>14</v>
      </c>
      <c r="E57" s="1"/>
      <c r="F57" s="1">
        <v>2400</v>
      </c>
      <c r="G57" s="1">
        <v>1331.88</v>
      </c>
      <c r="H57" s="1">
        <f>INDEX(Budget2016[Budget 2016],MATCH(Sales[[#This Row],[CountryRegion]]&amp;"-"&amp;Sales[[#This Row],[Brand]],Budget2016[IdBudget],0))/12</f>
        <v>5000</v>
      </c>
    </row>
    <row r="58" spans="2:8">
      <c r="B58" t="s">
        <v>7</v>
      </c>
      <c r="C58" t="s">
        <v>25</v>
      </c>
      <c r="D58" t="s">
        <v>15</v>
      </c>
      <c r="E58" s="1">
        <v>7579</v>
      </c>
      <c r="F58" s="1">
        <v>2303.85</v>
      </c>
      <c r="G58" s="1">
        <v>28488.15</v>
      </c>
      <c r="H58" s="1">
        <f>INDEX(Budget2016[Budget 2016],MATCH(Sales[[#This Row],[CountryRegion]]&amp;"-"&amp;Sales[[#This Row],[Brand]],Budget2016[IdBudget],0))/12</f>
        <v>5000</v>
      </c>
    </row>
    <row r="59" spans="2:8">
      <c r="B59" t="s">
        <v>7</v>
      </c>
      <c r="C59" t="s">
        <v>25</v>
      </c>
      <c r="D59" t="s">
        <v>16</v>
      </c>
      <c r="E59" s="1"/>
      <c r="F59" s="1">
        <v>25599.919999999998</v>
      </c>
      <c r="G59" s="1">
        <v>12619.43</v>
      </c>
      <c r="H59" s="1">
        <f>INDEX(Budget2016[Budget 2016],MATCH(Sales[[#This Row],[CountryRegion]]&amp;"-"&amp;Sales[[#This Row],[Brand]],Budget2016[IdBudget],0))/12</f>
        <v>5000</v>
      </c>
    </row>
    <row r="60" spans="2:8">
      <c r="B60" t="s">
        <v>7</v>
      </c>
      <c r="C60" t="s">
        <v>25</v>
      </c>
      <c r="D60" t="s">
        <v>17</v>
      </c>
      <c r="E60" s="1"/>
      <c r="F60" s="1">
        <v>591.91999999999996</v>
      </c>
      <c r="G60" s="1">
        <v>89.97</v>
      </c>
      <c r="H60" s="1">
        <f>INDEX(Budget2016[Budget 2016],MATCH(Sales[[#This Row],[CountryRegion]]&amp;"-"&amp;Sales[[#This Row],[Brand]],Budget2016[IdBudget],0))/12</f>
        <v>5000</v>
      </c>
    </row>
    <row r="61" spans="2:8">
      <c r="B61" t="s">
        <v>7</v>
      </c>
      <c r="C61" t="s">
        <v>25</v>
      </c>
      <c r="D61" t="s">
        <v>18</v>
      </c>
      <c r="E61" s="1"/>
      <c r="F61" s="1">
        <v>5525.81</v>
      </c>
      <c r="G61" s="1">
        <v>6205.48</v>
      </c>
      <c r="H61" s="1">
        <f>INDEX(Budget2016[Budget 2016],MATCH(Sales[[#This Row],[CountryRegion]]&amp;"-"&amp;Sales[[#This Row],[Brand]],Budget2016[IdBudget],0))/12</f>
        <v>5000</v>
      </c>
    </row>
    <row r="62" spans="2:8">
      <c r="B62" t="s">
        <v>7</v>
      </c>
      <c r="C62" t="s">
        <v>25</v>
      </c>
      <c r="D62" t="s">
        <v>19</v>
      </c>
      <c r="E62" s="1"/>
      <c r="F62" s="1">
        <v>3451</v>
      </c>
      <c r="G62" s="1"/>
      <c r="H62" s="1">
        <f>INDEX(Budget2016[Budget 2016],MATCH(Sales[[#This Row],[CountryRegion]]&amp;"-"&amp;Sales[[#This Row],[Brand]],Budget2016[IdBudget],0))/12</f>
        <v>5000</v>
      </c>
    </row>
    <row r="63" spans="2:8">
      <c r="B63" t="s">
        <v>7</v>
      </c>
      <c r="C63" t="s">
        <v>25</v>
      </c>
      <c r="D63" t="s">
        <v>20</v>
      </c>
      <c r="E63" s="1">
        <v>1199.96</v>
      </c>
      <c r="F63" s="1">
        <v>11164</v>
      </c>
      <c r="G63" s="1"/>
      <c r="H63" s="1">
        <f>INDEX(Budget2016[Budget 2016],MATCH(Sales[[#This Row],[CountryRegion]]&amp;"-"&amp;Sales[[#This Row],[Brand]],Budget2016[IdBudget],0))/12</f>
        <v>5000</v>
      </c>
    </row>
    <row r="64" spans="2:8">
      <c r="B64" t="s">
        <v>7</v>
      </c>
      <c r="C64" t="s">
        <v>27</v>
      </c>
      <c r="D64" t="s">
        <v>9</v>
      </c>
      <c r="E64" s="1">
        <v>34616.15</v>
      </c>
      <c r="F64" s="1">
        <v>359.66</v>
      </c>
      <c r="G64" s="1"/>
      <c r="H64" s="1">
        <f>INDEX(Budget2016[Budget 2016],MATCH(Sales[[#This Row],[CountryRegion]]&amp;"-"&amp;Sales[[#This Row],[Brand]],Budget2016[IdBudget],0))/12</f>
        <v>750</v>
      </c>
    </row>
    <row r="65" spans="2:8">
      <c r="B65" t="s">
        <v>7</v>
      </c>
      <c r="C65" t="s">
        <v>27</v>
      </c>
      <c r="D65" t="s">
        <v>10</v>
      </c>
      <c r="E65" s="1">
        <v>51.38</v>
      </c>
      <c r="F65" s="1"/>
      <c r="G65" s="1">
        <v>95.9</v>
      </c>
      <c r="H65" s="1">
        <f>INDEX(Budget2016[Budget 2016],MATCH(Sales[[#This Row],[CountryRegion]]&amp;"-"&amp;Sales[[#This Row],[Brand]],Budget2016[IdBudget],0))/12</f>
        <v>750</v>
      </c>
    </row>
    <row r="66" spans="2:8">
      <c r="B66" t="s">
        <v>7</v>
      </c>
      <c r="C66" t="s">
        <v>27</v>
      </c>
      <c r="D66" t="s">
        <v>11</v>
      </c>
      <c r="E66" s="1">
        <v>7999.5</v>
      </c>
      <c r="F66" s="1"/>
      <c r="G66" s="1"/>
      <c r="H66" s="1">
        <f>INDEX(Budget2016[Budget 2016],MATCH(Sales[[#This Row],[CountryRegion]]&amp;"-"&amp;Sales[[#This Row],[Brand]],Budget2016[IdBudget],0))/12</f>
        <v>750</v>
      </c>
    </row>
    <row r="67" spans="2:8">
      <c r="B67" t="s">
        <v>7</v>
      </c>
      <c r="C67" t="s">
        <v>27</v>
      </c>
      <c r="D67" t="s">
        <v>12</v>
      </c>
      <c r="E67" s="1"/>
      <c r="F67" s="1">
        <v>12732.3</v>
      </c>
      <c r="G67" s="1"/>
      <c r="H67" s="1">
        <f>INDEX(Budget2016[Budget 2016],MATCH(Sales[[#This Row],[CountryRegion]]&amp;"-"&amp;Sales[[#This Row],[Brand]],Budget2016[IdBudget],0))/12</f>
        <v>750</v>
      </c>
    </row>
    <row r="68" spans="2:8">
      <c r="B68" t="s">
        <v>7</v>
      </c>
      <c r="C68" t="s">
        <v>27</v>
      </c>
      <c r="D68" t="s">
        <v>13</v>
      </c>
      <c r="E68" s="1">
        <v>25598.400000000001</v>
      </c>
      <c r="F68" s="1"/>
      <c r="G68" s="1"/>
      <c r="H68" s="1">
        <f>INDEX(Budget2016[Budget 2016],MATCH(Sales[[#This Row],[CountryRegion]]&amp;"-"&amp;Sales[[#This Row],[Brand]],Budget2016[IdBudget],0))/12</f>
        <v>750</v>
      </c>
    </row>
    <row r="69" spans="2:8">
      <c r="B69" t="s">
        <v>7</v>
      </c>
      <c r="C69" t="s">
        <v>27</v>
      </c>
      <c r="D69" t="s">
        <v>15</v>
      </c>
      <c r="E69" s="1">
        <v>51.38</v>
      </c>
      <c r="F69" s="1"/>
      <c r="G69" s="1">
        <v>359.66</v>
      </c>
      <c r="H69" s="1">
        <f>INDEX(Budget2016[Budget 2016],MATCH(Sales[[#This Row],[CountryRegion]]&amp;"-"&amp;Sales[[#This Row],[Brand]],Budget2016[IdBudget],0))/12</f>
        <v>750</v>
      </c>
    </row>
    <row r="70" spans="2:8">
      <c r="B70" t="s">
        <v>7</v>
      </c>
      <c r="C70" t="s">
        <v>27</v>
      </c>
      <c r="D70" t="s">
        <v>16</v>
      </c>
      <c r="E70" s="1">
        <v>154.13999999999999</v>
      </c>
      <c r="F70" s="1"/>
      <c r="G70" s="1"/>
      <c r="H70" s="1">
        <f>INDEX(Budget2016[Budget 2016],MATCH(Sales[[#This Row],[CountryRegion]]&amp;"-"&amp;Sales[[#This Row],[Brand]],Budget2016[IdBudget],0))/12</f>
        <v>750</v>
      </c>
    </row>
    <row r="71" spans="2:8">
      <c r="B71" t="s">
        <v>7</v>
      </c>
      <c r="C71" t="s">
        <v>27</v>
      </c>
      <c r="D71" t="s">
        <v>17</v>
      </c>
      <c r="E71" s="1">
        <v>25.69</v>
      </c>
      <c r="F71" s="1"/>
      <c r="G71" s="1">
        <v>569.25</v>
      </c>
      <c r="H71" s="1">
        <f>INDEX(Budget2016[Budget 2016],MATCH(Sales[[#This Row],[CountryRegion]]&amp;"-"&amp;Sales[[#This Row],[Brand]],Budget2016[IdBudget],0))/12</f>
        <v>750</v>
      </c>
    </row>
    <row r="72" spans="2:8">
      <c r="B72" t="s">
        <v>7</v>
      </c>
      <c r="C72" t="s">
        <v>27</v>
      </c>
      <c r="D72" t="s">
        <v>20</v>
      </c>
      <c r="E72" s="1">
        <v>51.38</v>
      </c>
      <c r="F72" s="1"/>
      <c r="G72" s="1"/>
      <c r="H72" s="1">
        <f>INDEX(Budget2016[Budget 2016],MATCH(Sales[[#This Row],[CountryRegion]]&amp;"-"&amp;Sales[[#This Row],[Brand]],Budget2016[IdBudget],0))/12</f>
        <v>750</v>
      </c>
    </row>
    <row r="73" spans="2:8">
      <c r="B73" t="s">
        <v>7</v>
      </c>
      <c r="C73" t="s">
        <v>28</v>
      </c>
      <c r="D73" t="s">
        <v>9</v>
      </c>
      <c r="E73" s="1"/>
      <c r="F73" s="1">
        <v>735</v>
      </c>
      <c r="G73" s="1"/>
      <c r="H73" s="1">
        <f>INDEX(Budget2016[Budget 2016],MATCH(Sales[[#This Row],[CountryRegion]]&amp;"-"&amp;Sales[[#This Row],[Brand]],Budget2016[IdBudget],0))/12</f>
        <v>1666.6666666666667</v>
      </c>
    </row>
    <row r="74" spans="2:8">
      <c r="B74" t="s">
        <v>7</v>
      </c>
      <c r="C74" t="s">
        <v>28</v>
      </c>
      <c r="D74" t="s">
        <v>10</v>
      </c>
      <c r="E74" s="1">
        <v>2847</v>
      </c>
      <c r="F74" s="1">
        <v>4509.99</v>
      </c>
      <c r="G74" s="1"/>
      <c r="H74" s="1">
        <f>INDEX(Budget2016[Budget 2016],MATCH(Sales[[#This Row],[CountryRegion]]&amp;"-"&amp;Sales[[#This Row],[Brand]],Budget2016[IdBudget],0))/12</f>
        <v>1666.6666666666667</v>
      </c>
    </row>
    <row r="75" spans="2:8">
      <c r="B75" t="s">
        <v>7</v>
      </c>
      <c r="C75" t="s">
        <v>28</v>
      </c>
      <c r="D75" t="s">
        <v>11</v>
      </c>
      <c r="E75" s="1">
        <v>4489.8900000000003</v>
      </c>
      <c r="F75" s="1">
        <v>3347.88</v>
      </c>
      <c r="G75" s="1">
        <v>1325.87</v>
      </c>
      <c r="H75" s="1">
        <f>INDEX(Budget2016[Budget 2016],MATCH(Sales[[#This Row],[CountryRegion]]&amp;"-"&amp;Sales[[#This Row],[Brand]],Budget2016[IdBudget],0))/12</f>
        <v>1666.6666666666667</v>
      </c>
    </row>
    <row r="76" spans="2:8">
      <c r="B76" t="s">
        <v>7</v>
      </c>
      <c r="C76" t="s">
        <v>28</v>
      </c>
      <c r="D76" t="s">
        <v>12</v>
      </c>
      <c r="E76" s="1">
        <v>719</v>
      </c>
      <c r="F76" s="1">
        <v>10447.77</v>
      </c>
      <c r="G76" s="1">
        <v>5104.93</v>
      </c>
      <c r="H76" s="1">
        <f>INDEX(Budget2016[Budget 2016],MATCH(Sales[[#This Row],[CountryRegion]]&amp;"-"&amp;Sales[[#This Row],[Brand]],Budget2016[IdBudget],0))/12</f>
        <v>1666.6666666666667</v>
      </c>
    </row>
    <row r="77" spans="2:8">
      <c r="B77" t="s">
        <v>7</v>
      </c>
      <c r="C77" t="s">
        <v>28</v>
      </c>
      <c r="D77" t="s">
        <v>13</v>
      </c>
      <c r="E77" s="1"/>
      <c r="F77" s="1">
        <v>1749</v>
      </c>
      <c r="G77" s="1"/>
      <c r="H77" s="1">
        <f>INDEX(Budget2016[Budget 2016],MATCH(Sales[[#This Row],[CountryRegion]]&amp;"-"&amp;Sales[[#This Row],[Brand]],Budget2016[IdBudget],0))/12</f>
        <v>1666.6666666666667</v>
      </c>
    </row>
    <row r="78" spans="2:8">
      <c r="B78" t="s">
        <v>7</v>
      </c>
      <c r="C78" t="s">
        <v>28</v>
      </c>
      <c r="D78" t="s">
        <v>14</v>
      </c>
      <c r="E78" s="1">
        <v>952</v>
      </c>
      <c r="F78" s="1">
        <v>3555</v>
      </c>
      <c r="G78" s="1">
        <v>6903.91</v>
      </c>
      <c r="H78" s="1">
        <f>INDEX(Budget2016[Budget 2016],MATCH(Sales[[#This Row],[CountryRegion]]&amp;"-"&amp;Sales[[#This Row],[Brand]],Budget2016[IdBudget],0))/12</f>
        <v>1666.6666666666667</v>
      </c>
    </row>
    <row r="79" spans="2:8">
      <c r="B79" t="s">
        <v>7</v>
      </c>
      <c r="C79" t="s">
        <v>28</v>
      </c>
      <c r="D79" t="s">
        <v>15</v>
      </c>
      <c r="E79" s="1"/>
      <c r="F79" s="1">
        <v>1029</v>
      </c>
      <c r="G79" s="1">
        <v>1149.9000000000001</v>
      </c>
      <c r="H79" s="1">
        <f>INDEX(Budget2016[Budget 2016],MATCH(Sales[[#This Row],[CountryRegion]]&amp;"-"&amp;Sales[[#This Row],[Brand]],Budget2016[IdBudget],0))/12</f>
        <v>1666.6666666666667</v>
      </c>
    </row>
    <row r="80" spans="2:8">
      <c r="B80" t="s">
        <v>7</v>
      </c>
      <c r="C80" t="s">
        <v>28</v>
      </c>
      <c r="D80" t="s">
        <v>16</v>
      </c>
      <c r="E80" s="1">
        <v>1399.93</v>
      </c>
      <c r="F80" s="1"/>
      <c r="G80" s="1">
        <v>1831.5</v>
      </c>
      <c r="H80" s="1">
        <f>INDEX(Budget2016[Budget 2016],MATCH(Sales[[#This Row],[CountryRegion]]&amp;"-"&amp;Sales[[#This Row],[Brand]],Budget2016[IdBudget],0))/12</f>
        <v>1666.6666666666667</v>
      </c>
    </row>
    <row r="81" spans="2:8">
      <c r="B81" t="s">
        <v>7</v>
      </c>
      <c r="C81" t="s">
        <v>28</v>
      </c>
      <c r="D81" t="s">
        <v>17</v>
      </c>
      <c r="E81" s="1">
        <v>37923</v>
      </c>
      <c r="F81" s="1">
        <v>1908</v>
      </c>
      <c r="G81" s="1">
        <v>1548</v>
      </c>
      <c r="H81" s="1">
        <f>INDEX(Budget2016[Budget 2016],MATCH(Sales[[#This Row],[CountryRegion]]&amp;"-"&amp;Sales[[#This Row],[Brand]],Budget2016[IdBudget],0))/12</f>
        <v>1666.6666666666667</v>
      </c>
    </row>
    <row r="82" spans="2:8">
      <c r="B82" t="s">
        <v>7</v>
      </c>
      <c r="C82" t="s">
        <v>28</v>
      </c>
      <c r="D82" t="s">
        <v>18</v>
      </c>
      <c r="E82" s="1"/>
      <c r="F82" s="1"/>
      <c r="G82" s="1">
        <v>959.92</v>
      </c>
      <c r="H82" s="1">
        <f>INDEX(Budget2016[Budget 2016],MATCH(Sales[[#This Row],[CountryRegion]]&amp;"-"&amp;Sales[[#This Row],[Brand]],Budget2016[IdBudget],0))/12</f>
        <v>1666.6666666666667</v>
      </c>
    </row>
    <row r="83" spans="2:8">
      <c r="B83" t="s">
        <v>7</v>
      </c>
      <c r="C83" t="s">
        <v>28</v>
      </c>
      <c r="D83" t="s">
        <v>19</v>
      </c>
      <c r="E83" s="1"/>
      <c r="F83" s="1">
        <v>1399.93</v>
      </c>
      <c r="G83" s="1"/>
      <c r="H83" s="1">
        <f>INDEX(Budget2016[Budget 2016],MATCH(Sales[[#This Row],[CountryRegion]]&amp;"-"&amp;Sales[[#This Row],[Brand]],Budget2016[IdBudget],0))/12</f>
        <v>1666.6666666666667</v>
      </c>
    </row>
    <row r="84" spans="2:8">
      <c r="B84" t="s">
        <v>7</v>
      </c>
      <c r="C84" t="s">
        <v>28</v>
      </c>
      <c r="D84" t="s">
        <v>20</v>
      </c>
      <c r="E84" s="1">
        <v>12987</v>
      </c>
      <c r="F84" s="1">
        <v>599.98</v>
      </c>
      <c r="G84" s="1"/>
      <c r="H84" s="1">
        <f>INDEX(Budget2016[Budget 2016],MATCH(Sales[[#This Row],[CountryRegion]]&amp;"-"&amp;Sales[[#This Row],[Brand]],Budget2016[IdBudget],0))/12</f>
        <v>1666.6666666666667</v>
      </c>
    </row>
    <row r="85" spans="2:8">
      <c r="B85" t="s">
        <v>7</v>
      </c>
      <c r="C85" t="s">
        <v>29</v>
      </c>
      <c r="D85" t="s">
        <v>9</v>
      </c>
      <c r="E85" s="1">
        <v>2255.94</v>
      </c>
      <c r="F85" s="1">
        <v>4683.5600000000004</v>
      </c>
      <c r="G85" s="1">
        <v>4858.8</v>
      </c>
      <c r="H85" s="1">
        <f>INDEX(Budget2016[Budget 2016],MATCH(Sales[[#This Row],[CountryRegion]]&amp;"-"&amp;Sales[[#This Row],[Brand]],Budget2016[IdBudget],0))/12</f>
        <v>1875</v>
      </c>
    </row>
    <row r="86" spans="2:8">
      <c r="B86" t="s">
        <v>7</v>
      </c>
      <c r="C86" t="s">
        <v>29</v>
      </c>
      <c r="D86" t="s">
        <v>10</v>
      </c>
      <c r="E86" s="1">
        <v>1775.85</v>
      </c>
      <c r="F86" s="1">
        <v>632</v>
      </c>
      <c r="G86" s="1">
        <v>141.84</v>
      </c>
      <c r="H86" s="1">
        <f>INDEX(Budget2016[Budget 2016],MATCH(Sales[[#This Row],[CountryRegion]]&amp;"-"&amp;Sales[[#This Row],[Brand]],Budget2016[IdBudget],0))/12</f>
        <v>1875</v>
      </c>
    </row>
    <row r="87" spans="2:8">
      <c r="B87" t="s">
        <v>7</v>
      </c>
      <c r="C87" t="s">
        <v>29</v>
      </c>
      <c r="D87" t="s">
        <v>11</v>
      </c>
      <c r="E87" s="1">
        <v>980.4</v>
      </c>
      <c r="F87" s="1"/>
      <c r="G87" s="1"/>
      <c r="H87" s="1">
        <f>INDEX(Budget2016[Budget 2016],MATCH(Sales[[#This Row],[CountryRegion]]&amp;"-"&amp;Sales[[#This Row],[Brand]],Budget2016[IdBudget],0))/12</f>
        <v>1875</v>
      </c>
    </row>
    <row r="88" spans="2:8">
      <c r="B88" t="s">
        <v>7</v>
      </c>
      <c r="C88" t="s">
        <v>29</v>
      </c>
      <c r="D88" t="s">
        <v>12</v>
      </c>
      <c r="E88" s="1">
        <v>75.989999999999995</v>
      </c>
      <c r="F88" s="1">
        <v>388.49</v>
      </c>
      <c r="G88" s="1"/>
      <c r="H88" s="1">
        <f>INDEX(Budget2016[Budget 2016],MATCH(Sales[[#This Row],[CountryRegion]]&amp;"-"&amp;Sales[[#This Row],[Brand]],Budget2016[IdBudget],0))/12</f>
        <v>1875</v>
      </c>
    </row>
    <row r="89" spans="2:8">
      <c r="B89" t="s">
        <v>7</v>
      </c>
      <c r="C89" t="s">
        <v>29</v>
      </c>
      <c r="D89" t="s">
        <v>13</v>
      </c>
      <c r="E89" s="1">
        <v>41.73</v>
      </c>
      <c r="F89" s="1">
        <v>1.9</v>
      </c>
      <c r="G89" s="1">
        <v>1485</v>
      </c>
      <c r="H89" s="1">
        <f>INDEX(Budget2016[Budget 2016],MATCH(Sales[[#This Row],[CountryRegion]]&amp;"-"&amp;Sales[[#This Row],[Brand]],Budget2016[IdBudget],0))/12</f>
        <v>1875</v>
      </c>
    </row>
    <row r="90" spans="2:8">
      <c r="B90" t="s">
        <v>7</v>
      </c>
      <c r="C90" t="s">
        <v>29</v>
      </c>
      <c r="D90" t="s">
        <v>14</v>
      </c>
      <c r="E90" s="1">
        <v>10280.89</v>
      </c>
      <c r="F90" s="1">
        <v>1461.46</v>
      </c>
      <c r="G90" s="1"/>
      <c r="H90" s="1">
        <f>INDEX(Budget2016[Budget 2016],MATCH(Sales[[#This Row],[CountryRegion]]&amp;"-"&amp;Sales[[#This Row],[Brand]],Budget2016[IdBudget],0))/12</f>
        <v>1875</v>
      </c>
    </row>
    <row r="91" spans="2:8">
      <c r="B91" t="s">
        <v>7</v>
      </c>
      <c r="C91" t="s">
        <v>29</v>
      </c>
      <c r="D91" t="s">
        <v>15</v>
      </c>
      <c r="E91" s="1">
        <v>4226.88</v>
      </c>
      <c r="F91" s="1">
        <v>2625</v>
      </c>
      <c r="G91" s="1">
        <v>11376</v>
      </c>
      <c r="H91" s="1">
        <f>INDEX(Budget2016[Budget 2016],MATCH(Sales[[#This Row],[CountryRegion]]&amp;"-"&amp;Sales[[#This Row],[Brand]],Budget2016[IdBudget],0))/12</f>
        <v>1875</v>
      </c>
    </row>
    <row r="92" spans="2:8">
      <c r="B92" t="s">
        <v>7</v>
      </c>
      <c r="C92" t="s">
        <v>29</v>
      </c>
      <c r="D92" t="s">
        <v>16</v>
      </c>
      <c r="E92" s="1">
        <v>13740.38</v>
      </c>
      <c r="F92" s="1">
        <v>1035.9000000000001</v>
      </c>
      <c r="G92" s="1">
        <v>5687.94</v>
      </c>
      <c r="H92" s="1">
        <f>INDEX(Budget2016[Budget 2016],MATCH(Sales[[#This Row],[CountryRegion]]&amp;"-"&amp;Sales[[#This Row],[Brand]],Budget2016[IdBudget],0))/12</f>
        <v>1875</v>
      </c>
    </row>
    <row r="93" spans="2:8">
      <c r="B93" t="s">
        <v>7</v>
      </c>
      <c r="C93" t="s">
        <v>29</v>
      </c>
      <c r="D93" t="s">
        <v>17</v>
      </c>
      <c r="E93" s="1">
        <v>632.79</v>
      </c>
      <c r="F93" s="1"/>
      <c r="G93" s="1">
        <v>199</v>
      </c>
      <c r="H93" s="1">
        <f>INDEX(Budget2016[Budget 2016],MATCH(Sales[[#This Row],[CountryRegion]]&amp;"-"&amp;Sales[[#This Row],[Brand]],Budget2016[IdBudget],0))/12</f>
        <v>1875</v>
      </c>
    </row>
    <row r="94" spans="2:8">
      <c r="B94" t="s">
        <v>7</v>
      </c>
      <c r="C94" t="s">
        <v>29</v>
      </c>
      <c r="D94" t="s">
        <v>18</v>
      </c>
      <c r="E94" s="1">
        <v>1084.0999999999999</v>
      </c>
      <c r="F94" s="1"/>
      <c r="G94" s="1">
        <v>1481.74</v>
      </c>
      <c r="H94" s="1">
        <f>INDEX(Budget2016[Budget 2016],MATCH(Sales[[#This Row],[CountryRegion]]&amp;"-"&amp;Sales[[#This Row],[Brand]],Budget2016[IdBudget],0))/12</f>
        <v>1875</v>
      </c>
    </row>
    <row r="95" spans="2:8">
      <c r="B95" t="s">
        <v>7</v>
      </c>
      <c r="C95" t="s">
        <v>29</v>
      </c>
      <c r="D95" t="s">
        <v>19</v>
      </c>
      <c r="E95" s="1">
        <v>1439.64</v>
      </c>
      <c r="F95" s="1"/>
      <c r="G95" s="1"/>
      <c r="H95" s="1">
        <f>INDEX(Budget2016[Budget 2016],MATCH(Sales[[#This Row],[CountryRegion]]&amp;"-"&amp;Sales[[#This Row],[Brand]],Budget2016[IdBudget],0))/12</f>
        <v>1875</v>
      </c>
    </row>
    <row r="96" spans="2:8">
      <c r="B96" t="s">
        <v>7</v>
      </c>
      <c r="C96" t="s">
        <v>29</v>
      </c>
      <c r="D96" t="s">
        <v>20</v>
      </c>
      <c r="E96" s="1">
        <v>753.69</v>
      </c>
      <c r="F96" s="1">
        <v>9817.9599999999991</v>
      </c>
      <c r="G96" s="1"/>
      <c r="H96" s="1">
        <f>INDEX(Budget2016[Budget 2016],MATCH(Sales[[#This Row],[CountryRegion]]&amp;"-"&amp;Sales[[#This Row],[Brand]],Budget2016[IdBudget],0))/12</f>
        <v>1875</v>
      </c>
    </row>
    <row r="97" spans="2:8">
      <c r="B97" t="s">
        <v>7</v>
      </c>
      <c r="C97" t="s">
        <v>30</v>
      </c>
      <c r="D97" t="s">
        <v>9</v>
      </c>
      <c r="E97" s="1"/>
      <c r="F97" s="1"/>
      <c r="G97" s="1">
        <v>698</v>
      </c>
      <c r="H97" s="1">
        <f>INDEX(Budget2016[Budget 2016],MATCH(Sales[[#This Row],[CountryRegion]]&amp;"-"&amp;Sales[[#This Row],[Brand]],Budget2016[IdBudget],0))/12</f>
        <v>666.66666666666674</v>
      </c>
    </row>
    <row r="98" spans="2:8">
      <c r="B98" t="s">
        <v>7</v>
      </c>
      <c r="C98" t="s">
        <v>30</v>
      </c>
      <c r="D98" t="s">
        <v>10</v>
      </c>
      <c r="E98" s="1">
        <v>71.92</v>
      </c>
      <c r="F98" s="1"/>
      <c r="G98" s="1">
        <v>1303.53</v>
      </c>
      <c r="H98" s="1">
        <f>INDEX(Budget2016[Budget 2016],MATCH(Sales[[#This Row],[CountryRegion]]&amp;"-"&amp;Sales[[#This Row],[Brand]],Budget2016[IdBudget],0))/12</f>
        <v>666.66666666666674</v>
      </c>
    </row>
    <row r="99" spans="2:8">
      <c r="B99" t="s">
        <v>7</v>
      </c>
      <c r="C99" t="s">
        <v>30</v>
      </c>
      <c r="D99" t="s">
        <v>11</v>
      </c>
      <c r="E99" s="1"/>
      <c r="F99" s="1">
        <v>288</v>
      </c>
      <c r="G99" s="1"/>
      <c r="H99" s="1">
        <f>INDEX(Budget2016[Budget 2016],MATCH(Sales[[#This Row],[CountryRegion]]&amp;"-"&amp;Sales[[#This Row],[Brand]],Budget2016[IdBudget],0))/12</f>
        <v>666.66666666666674</v>
      </c>
    </row>
    <row r="100" spans="2:8">
      <c r="B100" t="s">
        <v>7</v>
      </c>
      <c r="C100" t="s">
        <v>30</v>
      </c>
      <c r="D100" t="s">
        <v>12</v>
      </c>
      <c r="E100" s="1">
        <v>104.85</v>
      </c>
      <c r="F100" s="1">
        <v>172</v>
      </c>
      <c r="G100" s="1">
        <v>752.9</v>
      </c>
      <c r="H100" s="1">
        <f>INDEX(Budget2016[Budget 2016],MATCH(Sales[[#This Row],[CountryRegion]]&amp;"-"&amp;Sales[[#This Row],[Brand]],Budget2016[IdBudget],0))/12</f>
        <v>666.66666666666674</v>
      </c>
    </row>
    <row r="101" spans="2:8">
      <c r="B101" t="s">
        <v>7</v>
      </c>
      <c r="C101" t="s">
        <v>30</v>
      </c>
      <c r="D101" t="s">
        <v>13</v>
      </c>
      <c r="E101" s="1">
        <v>214</v>
      </c>
      <c r="F101" s="1">
        <v>436</v>
      </c>
      <c r="G101" s="1">
        <v>69.86</v>
      </c>
      <c r="H101" s="1">
        <f>INDEX(Budget2016[Budget 2016],MATCH(Sales[[#This Row],[CountryRegion]]&amp;"-"&amp;Sales[[#This Row],[Brand]],Budget2016[IdBudget],0))/12</f>
        <v>666.66666666666674</v>
      </c>
    </row>
    <row r="102" spans="2:8">
      <c r="B102" t="s">
        <v>7</v>
      </c>
      <c r="C102" t="s">
        <v>30</v>
      </c>
      <c r="D102" t="s">
        <v>14</v>
      </c>
      <c r="E102" s="1">
        <v>62.93</v>
      </c>
      <c r="F102" s="1">
        <v>644.78</v>
      </c>
      <c r="G102" s="1">
        <v>1777.87</v>
      </c>
      <c r="H102" s="1">
        <f>INDEX(Budget2016[Budget 2016],MATCH(Sales[[#This Row],[CountryRegion]]&amp;"-"&amp;Sales[[#This Row],[Brand]],Budget2016[IdBudget],0))/12</f>
        <v>666.66666666666674</v>
      </c>
    </row>
    <row r="103" spans="2:8">
      <c r="B103" t="s">
        <v>7</v>
      </c>
      <c r="C103" t="s">
        <v>30</v>
      </c>
      <c r="D103" t="s">
        <v>15</v>
      </c>
      <c r="E103" s="1">
        <v>86</v>
      </c>
      <c r="F103" s="1">
        <v>813</v>
      </c>
      <c r="G103" s="1">
        <v>731.12</v>
      </c>
      <c r="H103" s="1">
        <f>INDEX(Budget2016[Budget 2016],MATCH(Sales[[#This Row],[CountryRegion]]&amp;"-"&amp;Sales[[#This Row],[Brand]],Budget2016[IdBudget],0))/12</f>
        <v>666.66666666666674</v>
      </c>
    </row>
    <row r="104" spans="2:8">
      <c r="B104" t="s">
        <v>7</v>
      </c>
      <c r="C104" t="s">
        <v>30</v>
      </c>
      <c r="D104" t="s">
        <v>16</v>
      </c>
      <c r="E104" s="1">
        <v>272.89</v>
      </c>
      <c r="F104" s="1"/>
      <c r="G104" s="1"/>
      <c r="H104" s="1">
        <f>INDEX(Budget2016[Budget 2016],MATCH(Sales[[#This Row],[CountryRegion]]&amp;"-"&amp;Sales[[#This Row],[Brand]],Budget2016[IdBudget],0))/12</f>
        <v>666.66666666666674</v>
      </c>
    </row>
    <row r="105" spans="2:8">
      <c r="B105" t="s">
        <v>7</v>
      </c>
      <c r="C105" t="s">
        <v>30</v>
      </c>
      <c r="D105" t="s">
        <v>17</v>
      </c>
      <c r="E105" s="1">
        <v>219.57</v>
      </c>
      <c r="F105" s="1"/>
      <c r="G105" s="1">
        <v>1114</v>
      </c>
      <c r="H105" s="1">
        <f>INDEX(Budget2016[Budget 2016],MATCH(Sales[[#This Row],[CountryRegion]]&amp;"-"&amp;Sales[[#This Row],[Brand]],Budget2016[IdBudget],0))/12</f>
        <v>666.66666666666674</v>
      </c>
    </row>
    <row r="106" spans="2:8">
      <c r="B106" t="s">
        <v>7</v>
      </c>
      <c r="C106" t="s">
        <v>30</v>
      </c>
      <c r="D106" t="s">
        <v>18</v>
      </c>
      <c r="E106" s="1"/>
      <c r="F106" s="1">
        <v>458</v>
      </c>
      <c r="G106" s="1">
        <v>743.87</v>
      </c>
      <c r="H106" s="1">
        <f>INDEX(Budget2016[Budget 2016],MATCH(Sales[[#This Row],[CountryRegion]]&amp;"-"&amp;Sales[[#This Row],[Brand]],Budget2016[IdBudget],0))/12</f>
        <v>666.66666666666674</v>
      </c>
    </row>
    <row r="107" spans="2:8">
      <c r="B107" t="s">
        <v>7</v>
      </c>
      <c r="C107" t="s">
        <v>30</v>
      </c>
      <c r="D107" t="s">
        <v>19</v>
      </c>
      <c r="E107" s="1">
        <v>140</v>
      </c>
      <c r="F107" s="1"/>
      <c r="G107" s="1"/>
      <c r="H107" s="1">
        <f>INDEX(Budget2016[Budget 2016],MATCH(Sales[[#This Row],[CountryRegion]]&amp;"-"&amp;Sales[[#This Row],[Brand]],Budget2016[IdBudget],0))/12</f>
        <v>666.66666666666674</v>
      </c>
    </row>
    <row r="108" spans="2:8">
      <c r="B108" t="s">
        <v>7</v>
      </c>
      <c r="C108" t="s">
        <v>30</v>
      </c>
      <c r="D108" t="s">
        <v>20</v>
      </c>
      <c r="E108" s="1">
        <v>225.23</v>
      </c>
      <c r="F108" s="1"/>
      <c r="G108" s="1"/>
      <c r="H108" s="1">
        <f>INDEX(Budget2016[Budget 2016],MATCH(Sales[[#This Row],[CountryRegion]]&amp;"-"&amp;Sales[[#This Row],[Brand]],Budget2016[IdBudget],0))/12</f>
        <v>666.66666666666674</v>
      </c>
    </row>
    <row r="109" spans="2:8">
      <c r="B109" t="s">
        <v>7</v>
      </c>
      <c r="C109" t="s">
        <v>31</v>
      </c>
      <c r="D109" t="s">
        <v>9</v>
      </c>
      <c r="E109" s="1"/>
      <c r="F109" s="1">
        <v>3296</v>
      </c>
      <c r="G109" s="1"/>
      <c r="H109" s="1">
        <f>INDEX(Budget2016[Budget 2016],MATCH(Sales[[#This Row],[CountryRegion]]&amp;"-"&amp;Sales[[#This Row],[Brand]],Budget2016[IdBudget],0))/12</f>
        <v>2500</v>
      </c>
    </row>
    <row r="110" spans="2:8">
      <c r="B110" t="s">
        <v>7</v>
      </c>
      <c r="C110" t="s">
        <v>31</v>
      </c>
      <c r="D110" t="s">
        <v>10</v>
      </c>
      <c r="E110" s="1">
        <v>2408</v>
      </c>
      <c r="F110" s="1"/>
      <c r="G110" s="1"/>
      <c r="H110" s="1">
        <f>INDEX(Budget2016[Budget 2016],MATCH(Sales[[#This Row],[CountryRegion]]&amp;"-"&amp;Sales[[#This Row],[Brand]],Budget2016[IdBudget],0))/12</f>
        <v>2500</v>
      </c>
    </row>
    <row r="111" spans="2:8">
      <c r="B111" t="s">
        <v>7</v>
      </c>
      <c r="C111" t="s">
        <v>31</v>
      </c>
      <c r="D111" t="s">
        <v>11</v>
      </c>
      <c r="E111" s="1">
        <v>690</v>
      </c>
      <c r="F111" s="1"/>
      <c r="G111" s="1"/>
      <c r="H111" s="1">
        <f>INDEX(Budget2016[Budget 2016],MATCH(Sales[[#This Row],[CountryRegion]]&amp;"-"&amp;Sales[[#This Row],[Brand]],Budget2016[IdBudget],0))/12</f>
        <v>2500</v>
      </c>
    </row>
    <row r="112" spans="2:8">
      <c r="B112" t="s">
        <v>7</v>
      </c>
      <c r="C112" t="s">
        <v>31</v>
      </c>
      <c r="D112" t="s">
        <v>12</v>
      </c>
      <c r="E112" s="1"/>
      <c r="F112" s="1"/>
      <c r="G112" s="1">
        <v>7862</v>
      </c>
      <c r="H112" s="1">
        <f>INDEX(Budget2016[Budget 2016],MATCH(Sales[[#This Row],[CountryRegion]]&amp;"-"&amp;Sales[[#This Row],[Brand]],Budget2016[IdBudget],0))/12</f>
        <v>2500</v>
      </c>
    </row>
    <row r="113" spans="2:8">
      <c r="B113" t="s">
        <v>7</v>
      </c>
      <c r="C113" t="s">
        <v>31</v>
      </c>
      <c r="D113" t="s">
        <v>13</v>
      </c>
      <c r="E113" s="1">
        <v>1960</v>
      </c>
      <c r="F113" s="1">
        <v>560</v>
      </c>
      <c r="G113" s="1">
        <v>2300</v>
      </c>
      <c r="H113" s="1">
        <f>INDEX(Budget2016[Budget 2016],MATCH(Sales[[#This Row],[CountryRegion]]&amp;"-"&amp;Sales[[#This Row],[Brand]],Budget2016[IdBudget],0))/12</f>
        <v>2500</v>
      </c>
    </row>
    <row r="114" spans="2:8">
      <c r="B114" t="s">
        <v>7</v>
      </c>
      <c r="C114" t="s">
        <v>31</v>
      </c>
      <c r="D114" t="s">
        <v>14</v>
      </c>
      <c r="E114" s="1">
        <v>1340</v>
      </c>
      <c r="F114" s="1">
        <v>7596</v>
      </c>
      <c r="G114" s="1">
        <v>714</v>
      </c>
      <c r="H114" s="1">
        <f>INDEX(Budget2016[Budget 2016],MATCH(Sales[[#This Row],[CountryRegion]]&amp;"-"&amp;Sales[[#This Row],[Brand]],Budget2016[IdBudget],0))/12</f>
        <v>2500</v>
      </c>
    </row>
    <row r="115" spans="2:8">
      <c r="B115" t="s">
        <v>7</v>
      </c>
      <c r="C115" t="s">
        <v>31</v>
      </c>
      <c r="D115" t="s">
        <v>15</v>
      </c>
      <c r="E115" s="1"/>
      <c r="F115" s="1">
        <v>3600</v>
      </c>
      <c r="G115" s="1"/>
      <c r="H115" s="1">
        <f>INDEX(Budget2016[Budget 2016],MATCH(Sales[[#This Row],[CountryRegion]]&amp;"-"&amp;Sales[[#This Row],[Brand]],Budget2016[IdBudget],0))/12</f>
        <v>2500</v>
      </c>
    </row>
    <row r="116" spans="2:8">
      <c r="B116" t="s">
        <v>7</v>
      </c>
      <c r="C116" t="s">
        <v>31</v>
      </c>
      <c r="D116" t="s">
        <v>16</v>
      </c>
      <c r="E116" s="1"/>
      <c r="F116" s="1"/>
      <c r="G116" s="1">
        <v>7013</v>
      </c>
      <c r="H116" s="1">
        <f>INDEX(Budget2016[Budget 2016],MATCH(Sales[[#This Row],[CountryRegion]]&amp;"-"&amp;Sales[[#This Row],[Brand]],Budget2016[IdBudget],0))/12</f>
        <v>2500</v>
      </c>
    </row>
    <row r="117" spans="2:8">
      <c r="B117" t="s">
        <v>7</v>
      </c>
      <c r="C117" t="s">
        <v>31</v>
      </c>
      <c r="D117" t="s">
        <v>17</v>
      </c>
      <c r="E117" s="1">
        <v>1980</v>
      </c>
      <c r="F117" s="1">
        <v>2890</v>
      </c>
      <c r="G117" s="1">
        <v>7371</v>
      </c>
      <c r="H117" s="1">
        <f>INDEX(Budget2016[Budget 2016],MATCH(Sales[[#This Row],[CountryRegion]]&amp;"-"&amp;Sales[[#This Row],[Brand]],Budget2016[IdBudget],0))/12</f>
        <v>2500</v>
      </c>
    </row>
    <row r="118" spans="2:8">
      <c r="B118" t="s">
        <v>7</v>
      </c>
      <c r="C118" t="s">
        <v>31</v>
      </c>
      <c r="D118" t="s">
        <v>18</v>
      </c>
      <c r="E118" s="1">
        <v>2384</v>
      </c>
      <c r="F118" s="1"/>
      <c r="G118" s="1"/>
      <c r="H118" s="1">
        <f>INDEX(Budget2016[Budget 2016],MATCH(Sales[[#This Row],[CountryRegion]]&amp;"-"&amp;Sales[[#This Row],[Brand]],Budget2016[IdBudget],0))/12</f>
        <v>2500</v>
      </c>
    </row>
    <row r="119" spans="2:8">
      <c r="B119" t="s">
        <v>7</v>
      </c>
      <c r="C119" t="s">
        <v>31</v>
      </c>
      <c r="D119" t="s">
        <v>19</v>
      </c>
      <c r="E119" s="1">
        <v>4046</v>
      </c>
      <c r="F119" s="1">
        <v>2400</v>
      </c>
      <c r="G119" s="1"/>
      <c r="H119" s="1">
        <f>INDEX(Budget2016[Budget 2016],MATCH(Sales[[#This Row],[CountryRegion]]&amp;"-"&amp;Sales[[#This Row],[Brand]],Budget2016[IdBudget],0))/12</f>
        <v>2500</v>
      </c>
    </row>
    <row r="120" spans="2:8">
      <c r="B120" t="s">
        <v>7</v>
      </c>
      <c r="C120" t="s">
        <v>31</v>
      </c>
      <c r="D120" t="s">
        <v>20</v>
      </c>
      <c r="E120" s="1"/>
      <c r="F120" s="1">
        <v>9391</v>
      </c>
      <c r="G120" s="1"/>
      <c r="H120" s="1">
        <f>INDEX(Budget2016[Budget 2016],MATCH(Sales[[#This Row],[CountryRegion]]&amp;"-"&amp;Sales[[#This Row],[Brand]],Budget2016[IdBudget],0))/12</f>
        <v>2500</v>
      </c>
    </row>
    <row r="121" spans="2:8">
      <c r="B121" t="s">
        <v>7</v>
      </c>
      <c r="C121" t="s">
        <v>32</v>
      </c>
      <c r="D121" t="s">
        <v>10</v>
      </c>
      <c r="E121" s="1">
        <v>459.8</v>
      </c>
      <c r="F121" s="1"/>
      <c r="G121" s="1">
        <v>4413.3500000000004</v>
      </c>
      <c r="H121" s="1">
        <f>INDEX(Budget2016[Budget 2016],MATCH(Sales[[#This Row],[CountryRegion]]&amp;"-"&amp;Sales[[#This Row],[Brand]],Budget2016[IdBudget],0))/12</f>
        <v>3125</v>
      </c>
    </row>
    <row r="122" spans="2:8">
      <c r="B122" t="s">
        <v>7</v>
      </c>
      <c r="C122" t="s">
        <v>32</v>
      </c>
      <c r="D122" t="s">
        <v>11</v>
      </c>
      <c r="E122" s="1"/>
      <c r="F122" s="1">
        <v>3127.7</v>
      </c>
      <c r="G122" s="1">
        <v>3012</v>
      </c>
      <c r="H122" s="1">
        <f>INDEX(Budget2016[Budget 2016],MATCH(Sales[[#This Row],[CountryRegion]]&amp;"-"&amp;Sales[[#This Row],[Brand]],Budget2016[IdBudget],0))/12</f>
        <v>3125</v>
      </c>
    </row>
    <row r="123" spans="2:8">
      <c r="B123" t="s">
        <v>7</v>
      </c>
      <c r="C123" t="s">
        <v>32</v>
      </c>
      <c r="D123" t="s">
        <v>12</v>
      </c>
      <c r="E123" s="1">
        <v>11182</v>
      </c>
      <c r="F123" s="1"/>
      <c r="G123" s="1">
        <v>9264.89</v>
      </c>
      <c r="H123" s="1">
        <f>INDEX(Budget2016[Budget 2016],MATCH(Sales[[#This Row],[CountryRegion]]&amp;"-"&amp;Sales[[#This Row],[Brand]],Budget2016[IdBudget],0))/12</f>
        <v>3125</v>
      </c>
    </row>
    <row r="124" spans="2:8">
      <c r="B124" t="s">
        <v>7</v>
      </c>
      <c r="C124" t="s">
        <v>32</v>
      </c>
      <c r="D124" t="s">
        <v>13</v>
      </c>
      <c r="E124" s="1"/>
      <c r="F124" s="1">
        <v>765.9</v>
      </c>
      <c r="G124" s="1">
        <v>1199.25</v>
      </c>
      <c r="H124" s="1">
        <f>INDEX(Budget2016[Budget 2016],MATCH(Sales[[#This Row],[CountryRegion]]&amp;"-"&amp;Sales[[#This Row],[Brand]],Budget2016[IdBudget],0))/12</f>
        <v>3125</v>
      </c>
    </row>
    <row r="125" spans="2:8">
      <c r="B125" t="s">
        <v>7</v>
      </c>
      <c r="C125" t="s">
        <v>32</v>
      </c>
      <c r="D125" t="s">
        <v>14</v>
      </c>
      <c r="E125" s="1">
        <v>3238.8</v>
      </c>
      <c r="F125" s="1">
        <v>18576.5</v>
      </c>
      <c r="G125" s="1">
        <v>6269.67</v>
      </c>
      <c r="H125" s="1">
        <f>INDEX(Budget2016[Budget 2016],MATCH(Sales[[#This Row],[CountryRegion]]&amp;"-"&amp;Sales[[#This Row],[Brand]],Budget2016[IdBudget],0))/12</f>
        <v>3125</v>
      </c>
    </row>
    <row r="126" spans="2:8">
      <c r="B126" t="s">
        <v>7</v>
      </c>
      <c r="C126" t="s">
        <v>32</v>
      </c>
      <c r="D126" t="s">
        <v>15</v>
      </c>
      <c r="E126" s="1">
        <v>2199.5</v>
      </c>
      <c r="F126" s="1">
        <v>9493.0499999999993</v>
      </c>
      <c r="G126" s="1">
        <v>3784</v>
      </c>
      <c r="H126" s="1">
        <f>INDEX(Budget2016[Budget 2016],MATCH(Sales[[#This Row],[CountryRegion]]&amp;"-"&amp;Sales[[#This Row],[Brand]],Budget2016[IdBudget],0))/12</f>
        <v>3125</v>
      </c>
    </row>
    <row r="127" spans="2:8">
      <c r="B127" t="s">
        <v>7</v>
      </c>
      <c r="C127" t="s">
        <v>32</v>
      </c>
      <c r="D127" t="s">
        <v>16</v>
      </c>
      <c r="E127" s="1">
        <v>4537</v>
      </c>
      <c r="F127" s="1"/>
      <c r="G127" s="1">
        <v>101.99</v>
      </c>
      <c r="H127" s="1">
        <f>INDEX(Budget2016[Budget 2016],MATCH(Sales[[#This Row],[CountryRegion]]&amp;"-"&amp;Sales[[#This Row],[Brand]],Budget2016[IdBudget],0))/12</f>
        <v>3125</v>
      </c>
    </row>
    <row r="128" spans="2:8">
      <c r="B128" t="s">
        <v>7</v>
      </c>
      <c r="C128" t="s">
        <v>32</v>
      </c>
      <c r="D128" t="s">
        <v>17</v>
      </c>
      <c r="E128" s="1">
        <v>59.98</v>
      </c>
      <c r="F128" s="1">
        <v>1342.5</v>
      </c>
      <c r="G128" s="1"/>
      <c r="H128" s="1">
        <f>INDEX(Budget2016[Budget 2016],MATCH(Sales[[#This Row],[CountryRegion]]&amp;"-"&amp;Sales[[#This Row],[Brand]],Budget2016[IdBudget],0))/12</f>
        <v>3125</v>
      </c>
    </row>
    <row r="129" spans="2:8">
      <c r="B129" t="s">
        <v>7</v>
      </c>
      <c r="C129" t="s">
        <v>32</v>
      </c>
      <c r="D129" t="s">
        <v>18</v>
      </c>
      <c r="E129" s="1"/>
      <c r="F129" s="1">
        <v>4407</v>
      </c>
      <c r="G129" s="1">
        <v>7545.97</v>
      </c>
      <c r="H129" s="1">
        <f>INDEX(Budget2016[Budget 2016],MATCH(Sales[[#This Row],[CountryRegion]]&amp;"-"&amp;Sales[[#This Row],[Brand]],Budget2016[IdBudget],0))/12</f>
        <v>3125</v>
      </c>
    </row>
    <row r="130" spans="2:8">
      <c r="B130" t="s">
        <v>7</v>
      </c>
      <c r="C130" t="s">
        <v>32</v>
      </c>
      <c r="D130" t="s">
        <v>19</v>
      </c>
      <c r="E130" s="1">
        <v>5049.96</v>
      </c>
      <c r="F130" s="1">
        <v>10647</v>
      </c>
      <c r="G130" s="1"/>
      <c r="H130" s="1">
        <f>INDEX(Budget2016[Budget 2016],MATCH(Sales[[#This Row],[CountryRegion]]&amp;"-"&amp;Sales[[#This Row],[Brand]],Budget2016[IdBudget],0))/12</f>
        <v>3125</v>
      </c>
    </row>
    <row r="131" spans="2:8">
      <c r="B131" t="s">
        <v>33</v>
      </c>
      <c r="C131" t="s">
        <v>8</v>
      </c>
      <c r="D131" t="s">
        <v>9</v>
      </c>
      <c r="E131" s="1">
        <v>6270</v>
      </c>
      <c r="F131" s="1"/>
      <c r="G131" s="1"/>
      <c r="H131" s="1">
        <f>INDEX(Budget2016[Budget 2016],MATCH(Sales[[#This Row],[CountryRegion]]&amp;"-"&amp;Sales[[#This Row],[Brand]],Budget2016[IdBudget],0))/12</f>
        <v>1125</v>
      </c>
    </row>
    <row r="132" spans="2:8">
      <c r="B132" t="s">
        <v>33</v>
      </c>
      <c r="C132" t="s">
        <v>8</v>
      </c>
      <c r="D132" t="s">
        <v>10</v>
      </c>
      <c r="E132" s="1">
        <v>11790</v>
      </c>
      <c r="F132" s="1"/>
      <c r="G132" s="1">
        <v>2072</v>
      </c>
      <c r="H132" s="1">
        <f>INDEX(Budget2016[Budget 2016],MATCH(Sales[[#This Row],[CountryRegion]]&amp;"-"&amp;Sales[[#This Row],[Brand]],Budget2016[IdBudget],0))/12</f>
        <v>1125</v>
      </c>
    </row>
    <row r="133" spans="2:8">
      <c r="B133" t="s">
        <v>33</v>
      </c>
      <c r="C133" t="s">
        <v>8</v>
      </c>
      <c r="D133" t="s">
        <v>11</v>
      </c>
      <c r="E133" s="1">
        <v>5016</v>
      </c>
      <c r="F133" s="1">
        <v>3215</v>
      </c>
      <c r="G133" s="1">
        <v>8151</v>
      </c>
      <c r="H133" s="1">
        <f>INDEX(Budget2016[Budget 2016],MATCH(Sales[[#This Row],[CountryRegion]]&amp;"-"&amp;Sales[[#This Row],[Brand]],Budget2016[IdBudget],0))/12</f>
        <v>1125</v>
      </c>
    </row>
    <row r="134" spans="2:8">
      <c r="B134" t="s">
        <v>33</v>
      </c>
      <c r="C134" t="s">
        <v>8</v>
      </c>
      <c r="D134" t="s">
        <v>12</v>
      </c>
      <c r="E134" s="1">
        <v>6835.5</v>
      </c>
      <c r="F134" s="1">
        <v>2310</v>
      </c>
      <c r="G134" s="1">
        <v>594</v>
      </c>
      <c r="H134" s="1">
        <f>INDEX(Budget2016[Budget 2016],MATCH(Sales[[#This Row],[CountryRegion]]&amp;"-"&amp;Sales[[#This Row],[Brand]],Budget2016[IdBudget],0))/12</f>
        <v>1125</v>
      </c>
    </row>
    <row r="135" spans="2:8">
      <c r="B135" t="s">
        <v>33</v>
      </c>
      <c r="C135" t="s">
        <v>8</v>
      </c>
      <c r="D135" t="s">
        <v>13</v>
      </c>
      <c r="E135" s="1">
        <v>10520.5</v>
      </c>
      <c r="F135" s="1">
        <v>3325.5</v>
      </c>
      <c r="G135" s="1"/>
      <c r="H135" s="1">
        <f>INDEX(Budget2016[Budget 2016],MATCH(Sales[[#This Row],[CountryRegion]]&amp;"-"&amp;Sales[[#This Row],[Brand]],Budget2016[IdBudget],0))/12</f>
        <v>1125</v>
      </c>
    </row>
    <row r="136" spans="2:8">
      <c r="B136" t="s">
        <v>33</v>
      </c>
      <c r="C136" t="s">
        <v>8</v>
      </c>
      <c r="D136" t="s">
        <v>14</v>
      </c>
      <c r="E136" s="1">
        <v>7056</v>
      </c>
      <c r="F136" s="1"/>
      <c r="G136" s="1">
        <v>1504</v>
      </c>
      <c r="H136" s="1">
        <f>INDEX(Budget2016[Budget 2016],MATCH(Sales[[#This Row],[CountryRegion]]&amp;"-"&amp;Sales[[#This Row],[Brand]],Budget2016[IdBudget],0))/12</f>
        <v>1125</v>
      </c>
    </row>
    <row r="137" spans="2:8">
      <c r="B137" t="s">
        <v>33</v>
      </c>
      <c r="C137" t="s">
        <v>8</v>
      </c>
      <c r="D137" t="s">
        <v>15</v>
      </c>
      <c r="E137" s="1">
        <v>8778</v>
      </c>
      <c r="F137" s="1">
        <v>1800</v>
      </c>
      <c r="G137" s="1"/>
      <c r="H137" s="1">
        <f>INDEX(Budget2016[Budget 2016],MATCH(Sales[[#This Row],[CountryRegion]]&amp;"-"&amp;Sales[[#This Row],[Brand]],Budget2016[IdBudget],0))/12</f>
        <v>1125</v>
      </c>
    </row>
    <row r="138" spans="2:8">
      <c r="B138" t="s">
        <v>33</v>
      </c>
      <c r="C138" t="s">
        <v>8</v>
      </c>
      <c r="D138" t="s">
        <v>16</v>
      </c>
      <c r="E138" s="1">
        <v>1848</v>
      </c>
      <c r="F138" s="1"/>
      <c r="G138" s="1">
        <v>1560</v>
      </c>
      <c r="H138" s="1">
        <f>INDEX(Budget2016[Budget 2016],MATCH(Sales[[#This Row],[CountryRegion]]&amp;"-"&amp;Sales[[#This Row],[Brand]],Budget2016[IdBudget],0))/12</f>
        <v>1125</v>
      </c>
    </row>
    <row r="139" spans="2:8">
      <c r="B139" t="s">
        <v>33</v>
      </c>
      <c r="C139" t="s">
        <v>8</v>
      </c>
      <c r="D139" t="s">
        <v>17</v>
      </c>
      <c r="E139" s="1">
        <v>3762</v>
      </c>
      <c r="F139" s="1">
        <v>3072.3</v>
      </c>
      <c r="G139" s="1"/>
      <c r="H139" s="1">
        <f>INDEX(Budget2016[Budget 2016],MATCH(Sales[[#This Row],[CountryRegion]]&amp;"-"&amp;Sales[[#This Row],[Brand]],Budget2016[IdBudget],0))/12</f>
        <v>1125</v>
      </c>
    </row>
    <row r="140" spans="2:8">
      <c r="B140" t="s">
        <v>33</v>
      </c>
      <c r="C140" t="s">
        <v>8</v>
      </c>
      <c r="D140" t="s">
        <v>18</v>
      </c>
      <c r="E140" s="1">
        <v>5724</v>
      </c>
      <c r="F140" s="1"/>
      <c r="G140" s="1">
        <v>373.8</v>
      </c>
      <c r="H140" s="1">
        <f>INDEX(Budget2016[Budget 2016],MATCH(Sales[[#This Row],[CountryRegion]]&amp;"-"&amp;Sales[[#This Row],[Brand]],Budget2016[IdBudget],0))/12</f>
        <v>1125</v>
      </c>
    </row>
    <row r="141" spans="2:8">
      <c r="B141" t="s">
        <v>33</v>
      </c>
      <c r="C141" t="s">
        <v>8</v>
      </c>
      <c r="D141" t="s">
        <v>19</v>
      </c>
      <c r="E141" s="1">
        <v>2838</v>
      </c>
      <c r="F141" s="1">
        <v>3312</v>
      </c>
      <c r="G141" s="1"/>
      <c r="H141" s="1">
        <f>INDEX(Budget2016[Budget 2016],MATCH(Sales[[#This Row],[CountryRegion]]&amp;"-"&amp;Sales[[#This Row],[Brand]],Budget2016[IdBudget],0))/12</f>
        <v>1125</v>
      </c>
    </row>
    <row r="142" spans="2:8">
      <c r="B142" t="s">
        <v>33</v>
      </c>
      <c r="C142" t="s">
        <v>8</v>
      </c>
      <c r="D142" t="s">
        <v>20</v>
      </c>
      <c r="E142" s="1">
        <v>2829.2</v>
      </c>
      <c r="F142" s="1">
        <v>1740</v>
      </c>
      <c r="G142" s="1"/>
      <c r="H142" s="1">
        <f>INDEX(Budget2016[Budget 2016],MATCH(Sales[[#This Row],[CountryRegion]]&amp;"-"&amp;Sales[[#This Row],[Brand]],Budget2016[IdBudget],0))/12</f>
        <v>1125</v>
      </c>
    </row>
    <row r="143" spans="2:8">
      <c r="B143" t="s">
        <v>33</v>
      </c>
      <c r="C143" t="s">
        <v>21</v>
      </c>
      <c r="D143" t="s">
        <v>9</v>
      </c>
      <c r="E143" s="1">
        <v>6249.47</v>
      </c>
      <c r="F143" s="1"/>
      <c r="G143" s="1">
        <v>719.55</v>
      </c>
      <c r="H143" s="1">
        <f>INDEX(Budget2016[Budget 2016],MATCH(Sales[[#This Row],[CountryRegion]]&amp;"-"&amp;Sales[[#This Row],[Brand]],Budget2016[IdBudget],0))/12</f>
        <v>1250</v>
      </c>
    </row>
    <row r="144" spans="2:8">
      <c r="B144" t="s">
        <v>33</v>
      </c>
      <c r="C144" t="s">
        <v>21</v>
      </c>
      <c r="D144" t="s">
        <v>10</v>
      </c>
      <c r="E144" s="1">
        <v>8711.52</v>
      </c>
      <c r="F144" s="1">
        <v>2934</v>
      </c>
      <c r="G144" s="1">
        <v>1780</v>
      </c>
      <c r="H144" s="1">
        <f>INDEX(Budget2016[Budget 2016],MATCH(Sales[[#This Row],[CountryRegion]]&amp;"-"&amp;Sales[[#This Row],[Brand]],Budget2016[IdBudget],0))/12</f>
        <v>1250</v>
      </c>
    </row>
    <row r="145" spans="2:8">
      <c r="B145" t="s">
        <v>33</v>
      </c>
      <c r="C145" t="s">
        <v>21</v>
      </c>
      <c r="D145" t="s">
        <v>11</v>
      </c>
      <c r="E145" s="1">
        <v>22928.18</v>
      </c>
      <c r="F145" s="1"/>
      <c r="G145" s="1">
        <v>559.65</v>
      </c>
      <c r="H145" s="1">
        <f>INDEX(Budget2016[Budget 2016],MATCH(Sales[[#This Row],[CountryRegion]]&amp;"-"&amp;Sales[[#This Row],[Brand]],Budget2016[IdBudget],0))/12</f>
        <v>1250</v>
      </c>
    </row>
    <row r="146" spans="2:8">
      <c r="B146" t="s">
        <v>33</v>
      </c>
      <c r="C146" t="s">
        <v>21</v>
      </c>
      <c r="D146" t="s">
        <v>12</v>
      </c>
      <c r="E146" s="1">
        <v>6609.51</v>
      </c>
      <c r="F146" s="1">
        <v>269.91000000000003</v>
      </c>
      <c r="G146" s="1"/>
      <c r="H146" s="1">
        <f>INDEX(Budget2016[Budget 2016],MATCH(Sales[[#This Row],[CountryRegion]]&amp;"-"&amp;Sales[[#This Row],[Brand]],Budget2016[IdBudget],0))/12</f>
        <v>1250</v>
      </c>
    </row>
    <row r="147" spans="2:8">
      <c r="B147" t="s">
        <v>33</v>
      </c>
      <c r="C147" t="s">
        <v>21</v>
      </c>
      <c r="D147" t="s">
        <v>13</v>
      </c>
      <c r="E147" s="1">
        <v>3289.79</v>
      </c>
      <c r="F147" s="1">
        <v>2583</v>
      </c>
      <c r="G147" s="1">
        <v>7461.79</v>
      </c>
      <c r="H147" s="1">
        <f>INDEX(Budget2016[Budget 2016],MATCH(Sales[[#This Row],[CountryRegion]]&amp;"-"&amp;Sales[[#This Row],[Brand]],Budget2016[IdBudget],0))/12</f>
        <v>1250</v>
      </c>
    </row>
    <row r="148" spans="2:8">
      <c r="B148" t="s">
        <v>33</v>
      </c>
      <c r="C148" t="s">
        <v>21</v>
      </c>
      <c r="D148" t="s">
        <v>14</v>
      </c>
      <c r="E148" s="1">
        <v>2349.85</v>
      </c>
      <c r="F148" s="1"/>
      <c r="G148" s="1">
        <v>2327</v>
      </c>
      <c r="H148" s="1">
        <f>INDEX(Budget2016[Budget 2016],MATCH(Sales[[#This Row],[CountryRegion]]&amp;"-"&amp;Sales[[#This Row],[Brand]],Budget2016[IdBudget],0))/12</f>
        <v>1250</v>
      </c>
    </row>
    <row r="149" spans="2:8">
      <c r="B149" t="s">
        <v>33</v>
      </c>
      <c r="C149" t="s">
        <v>21</v>
      </c>
      <c r="D149" t="s">
        <v>15</v>
      </c>
      <c r="E149" s="1">
        <v>4229.7299999999996</v>
      </c>
      <c r="F149" s="1">
        <v>5592</v>
      </c>
      <c r="G149" s="1">
        <v>1439.88</v>
      </c>
      <c r="H149" s="1">
        <f>INDEX(Budget2016[Budget 2016],MATCH(Sales[[#This Row],[CountryRegion]]&amp;"-"&amp;Sales[[#This Row],[Brand]],Budget2016[IdBudget],0))/12</f>
        <v>1250</v>
      </c>
    </row>
    <row r="150" spans="2:8">
      <c r="B150" t="s">
        <v>33</v>
      </c>
      <c r="C150" t="s">
        <v>21</v>
      </c>
      <c r="D150" t="s">
        <v>16</v>
      </c>
      <c r="E150" s="1">
        <v>5579.48</v>
      </c>
      <c r="F150" s="1"/>
      <c r="G150" s="1"/>
      <c r="H150" s="1">
        <f>INDEX(Budget2016[Budget 2016],MATCH(Sales[[#This Row],[CountryRegion]]&amp;"-"&amp;Sales[[#This Row],[Brand]],Budget2016[IdBudget],0))/12</f>
        <v>1250</v>
      </c>
    </row>
    <row r="151" spans="2:8">
      <c r="B151" t="s">
        <v>33</v>
      </c>
      <c r="C151" t="s">
        <v>21</v>
      </c>
      <c r="D151" t="s">
        <v>17</v>
      </c>
      <c r="E151" s="1">
        <v>6769.61</v>
      </c>
      <c r="F151" s="1">
        <v>599.98</v>
      </c>
      <c r="G151" s="1"/>
      <c r="H151" s="1">
        <f>INDEX(Budget2016[Budget 2016],MATCH(Sales[[#This Row],[CountryRegion]]&amp;"-"&amp;Sales[[#This Row],[Brand]],Budget2016[IdBudget],0))/12</f>
        <v>1250</v>
      </c>
    </row>
    <row r="152" spans="2:8">
      <c r="B152" t="s">
        <v>33</v>
      </c>
      <c r="C152" t="s">
        <v>21</v>
      </c>
      <c r="D152" t="s">
        <v>18</v>
      </c>
      <c r="E152" s="1">
        <v>2943.85</v>
      </c>
      <c r="F152" s="1">
        <v>4794.79</v>
      </c>
      <c r="G152" s="1"/>
      <c r="H152" s="1">
        <f>INDEX(Budget2016[Budget 2016],MATCH(Sales[[#This Row],[CountryRegion]]&amp;"-"&amp;Sales[[#This Row],[Brand]],Budget2016[IdBudget],0))/12</f>
        <v>1250</v>
      </c>
    </row>
    <row r="153" spans="2:8">
      <c r="B153" t="s">
        <v>33</v>
      </c>
      <c r="C153" t="s">
        <v>21</v>
      </c>
      <c r="D153" t="s">
        <v>19</v>
      </c>
      <c r="E153" s="1">
        <v>3623.91</v>
      </c>
      <c r="F153" s="1"/>
      <c r="G153" s="1"/>
      <c r="H153" s="1">
        <f>INDEX(Budget2016[Budget 2016],MATCH(Sales[[#This Row],[CountryRegion]]&amp;"-"&amp;Sales[[#This Row],[Brand]],Budget2016[IdBudget],0))/12</f>
        <v>1250</v>
      </c>
    </row>
    <row r="154" spans="2:8">
      <c r="B154" t="s">
        <v>33</v>
      </c>
      <c r="C154" t="s">
        <v>21</v>
      </c>
      <c r="D154" t="s">
        <v>20</v>
      </c>
      <c r="E154" s="1">
        <v>2879.12</v>
      </c>
      <c r="F154" s="1">
        <v>1268.97</v>
      </c>
      <c r="G154" s="1"/>
      <c r="H154" s="1">
        <f>INDEX(Budget2016[Budget 2016],MATCH(Sales[[#This Row],[CountryRegion]]&amp;"-"&amp;Sales[[#This Row],[Brand]],Budget2016[IdBudget],0))/12</f>
        <v>1250</v>
      </c>
    </row>
    <row r="155" spans="2:8">
      <c r="B155" t="s">
        <v>33</v>
      </c>
      <c r="C155" t="s">
        <v>22</v>
      </c>
      <c r="D155" t="s">
        <v>9</v>
      </c>
      <c r="E155" s="1">
        <v>8172.92</v>
      </c>
      <c r="F155" s="1">
        <v>93.78</v>
      </c>
      <c r="G155" s="1">
        <v>6800.52</v>
      </c>
      <c r="H155" s="1">
        <f>INDEX(Budget2016[Budget 2016],MATCH(Sales[[#This Row],[CountryRegion]]&amp;"-"&amp;Sales[[#This Row],[Brand]],Budget2016[IdBudget],0))/12</f>
        <v>4166.6666666666661</v>
      </c>
    </row>
    <row r="156" spans="2:8">
      <c r="B156" t="s">
        <v>33</v>
      </c>
      <c r="C156" t="s">
        <v>22</v>
      </c>
      <c r="D156" t="s">
        <v>10</v>
      </c>
      <c r="E156" s="1">
        <v>4672.7700000000004</v>
      </c>
      <c r="F156" s="1">
        <v>7585.29</v>
      </c>
      <c r="G156" s="1">
        <v>1707.56</v>
      </c>
      <c r="H156" s="1">
        <f>INDEX(Budget2016[Budget 2016],MATCH(Sales[[#This Row],[CountryRegion]]&amp;"-"&amp;Sales[[#This Row],[Brand]],Budget2016[IdBudget],0))/12</f>
        <v>4166.6666666666661</v>
      </c>
    </row>
    <row r="157" spans="2:8">
      <c r="B157" t="s">
        <v>33</v>
      </c>
      <c r="C157" t="s">
        <v>22</v>
      </c>
      <c r="D157" t="s">
        <v>11</v>
      </c>
      <c r="E157" s="1">
        <v>12430.38</v>
      </c>
      <c r="F157" s="1">
        <v>2683.39</v>
      </c>
      <c r="G157" s="1">
        <v>5318.82</v>
      </c>
      <c r="H157" s="1">
        <f>INDEX(Budget2016[Budget 2016],MATCH(Sales[[#This Row],[CountryRegion]]&amp;"-"&amp;Sales[[#This Row],[Brand]],Budget2016[IdBudget],0))/12</f>
        <v>4166.6666666666661</v>
      </c>
    </row>
    <row r="158" spans="2:8">
      <c r="B158" t="s">
        <v>33</v>
      </c>
      <c r="C158" t="s">
        <v>22</v>
      </c>
      <c r="D158" t="s">
        <v>12</v>
      </c>
      <c r="E158" s="1">
        <v>9626.06</v>
      </c>
      <c r="F158" s="1">
        <v>241.77</v>
      </c>
      <c r="G158" s="1">
        <v>3324.75</v>
      </c>
      <c r="H158" s="1">
        <f>INDEX(Budget2016[Budget 2016],MATCH(Sales[[#This Row],[CountryRegion]]&amp;"-"&amp;Sales[[#This Row],[Brand]],Budget2016[IdBudget],0))/12</f>
        <v>4166.6666666666661</v>
      </c>
    </row>
    <row r="159" spans="2:8">
      <c r="B159" t="s">
        <v>33</v>
      </c>
      <c r="C159" t="s">
        <v>22</v>
      </c>
      <c r="D159" t="s">
        <v>13</v>
      </c>
      <c r="E159" s="1">
        <v>11868.03</v>
      </c>
      <c r="F159" s="1">
        <v>5273.61</v>
      </c>
      <c r="G159" s="1">
        <v>1462.52</v>
      </c>
      <c r="H159" s="1">
        <f>INDEX(Budget2016[Budget 2016],MATCH(Sales[[#This Row],[CountryRegion]]&amp;"-"&amp;Sales[[#This Row],[Brand]],Budget2016[IdBudget],0))/12</f>
        <v>4166.6666666666661</v>
      </c>
    </row>
    <row r="160" spans="2:8">
      <c r="B160" t="s">
        <v>33</v>
      </c>
      <c r="C160" t="s">
        <v>22</v>
      </c>
      <c r="D160" t="s">
        <v>14</v>
      </c>
      <c r="E160" s="1">
        <v>2743.85</v>
      </c>
      <c r="F160" s="1">
        <v>373.52</v>
      </c>
      <c r="G160" s="1">
        <v>3598.86</v>
      </c>
      <c r="H160" s="1">
        <f>INDEX(Budget2016[Budget 2016],MATCH(Sales[[#This Row],[CountryRegion]]&amp;"-"&amp;Sales[[#This Row],[Brand]],Budget2016[IdBudget],0))/12</f>
        <v>4166.6666666666661</v>
      </c>
    </row>
    <row r="161" spans="2:8">
      <c r="B161" t="s">
        <v>33</v>
      </c>
      <c r="C161" t="s">
        <v>22</v>
      </c>
      <c r="D161" t="s">
        <v>15</v>
      </c>
      <c r="E161" s="1">
        <v>28791.79</v>
      </c>
      <c r="F161" s="1">
        <v>2150.36</v>
      </c>
      <c r="G161" s="1">
        <v>862.27</v>
      </c>
      <c r="H161" s="1">
        <f>INDEX(Budget2016[Budget 2016],MATCH(Sales[[#This Row],[CountryRegion]]&amp;"-"&amp;Sales[[#This Row],[Brand]],Budget2016[IdBudget],0))/12</f>
        <v>4166.6666666666661</v>
      </c>
    </row>
    <row r="162" spans="2:8">
      <c r="B162" t="s">
        <v>33</v>
      </c>
      <c r="C162" t="s">
        <v>22</v>
      </c>
      <c r="D162" t="s">
        <v>16</v>
      </c>
      <c r="E162" s="1">
        <v>7739.76</v>
      </c>
      <c r="F162" s="1">
        <v>613.29</v>
      </c>
      <c r="G162" s="1">
        <v>19234.36</v>
      </c>
      <c r="H162" s="1">
        <f>INDEX(Budget2016[Budget 2016],MATCH(Sales[[#This Row],[CountryRegion]]&amp;"-"&amp;Sales[[#This Row],[Brand]],Budget2016[IdBudget],0))/12</f>
        <v>4166.6666666666661</v>
      </c>
    </row>
    <row r="163" spans="2:8">
      <c r="B163" t="s">
        <v>33</v>
      </c>
      <c r="C163" t="s">
        <v>22</v>
      </c>
      <c r="D163" t="s">
        <v>17</v>
      </c>
      <c r="E163" s="1">
        <v>13894.28</v>
      </c>
      <c r="F163" s="1">
        <v>9406.25</v>
      </c>
      <c r="G163" s="1">
        <v>5011.3999999999996</v>
      </c>
      <c r="H163" s="1">
        <f>INDEX(Budget2016[Budget 2016],MATCH(Sales[[#This Row],[CountryRegion]]&amp;"-"&amp;Sales[[#This Row],[Brand]],Budget2016[IdBudget],0))/12</f>
        <v>4166.6666666666661</v>
      </c>
    </row>
    <row r="164" spans="2:8">
      <c r="B164" t="s">
        <v>33</v>
      </c>
      <c r="C164" t="s">
        <v>22</v>
      </c>
      <c r="D164" t="s">
        <v>18</v>
      </c>
      <c r="E164" s="1">
        <v>16775.45</v>
      </c>
      <c r="F164" s="1">
        <v>2699.85</v>
      </c>
      <c r="G164" s="1">
        <v>1815.87</v>
      </c>
      <c r="H164" s="1">
        <f>INDEX(Budget2016[Budget 2016],MATCH(Sales[[#This Row],[CountryRegion]]&amp;"-"&amp;Sales[[#This Row],[Brand]],Budget2016[IdBudget],0))/12</f>
        <v>4166.6666666666661</v>
      </c>
    </row>
    <row r="165" spans="2:8">
      <c r="B165" t="s">
        <v>33</v>
      </c>
      <c r="C165" t="s">
        <v>22</v>
      </c>
      <c r="D165" t="s">
        <v>19</v>
      </c>
      <c r="E165" s="1">
        <v>16987.669999999998</v>
      </c>
      <c r="F165" s="1">
        <v>6745.82</v>
      </c>
      <c r="G165" s="1"/>
      <c r="H165" s="1">
        <f>INDEX(Budget2016[Budget 2016],MATCH(Sales[[#This Row],[CountryRegion]]&amp;"-"&amp;Sales[[#This Row],[Brand]],Budget2016[IdBudget],0))/12</f>
        <v>4166.6666666666661</v>
      </c>
    </row>
    <row r="166" spans="2:8">
      <c r="B166" t="s">
        <v>33</v>
      </c>
      <c r="C166" t="s">
        <v>22</v>
      </c>
      <c r="D166" t="s">
        <v>20</v>
      </c>
      <c r="E166" s="1">
        <v>3469.89</v>
      </c>
      <c r="F166" s="1">
        <v>3085.07</v>
      </c>
      <c r="G166" s="1"/>
      <c r="H166" s="1">
        <f>INDEX(Budget2016[Budget 2016],MATCH(Sales[[#This Row],[CountryRegion]]&amp;"-"&amp;Sales[[#This Row],[Brand]],Budget2016[IdBudget],0))/12</f>
        <v>4166.6666666666661</v>
      </c>
    </row>
    <row r="167" spans="2:8">
      <c r="B167" t="s">
        <v>33</v>
      </c>
      <c r="C167" t="s">
        <v>23</v>
      </c>
      <c r="D167" t="s">
        <v>9</v>
      </c>
      <c r="E167" s="1"/>
      <c r="F167" s="1">
        <v>1415.2</v>
      </c>
      <c r="G167" s="1">
        <v>129.99</v>
      </c>
      <c r="H167" s="1">
        <f>INDEX(Budget2016[Budget 2016],MATCH(Sales[[#This Row],[CountryRegion]]&amp;"-"&amp;Sales[[#This Row],[Brand]],Budget2016[IdBudget],0))/12</f>
        <v>2187.5</v>
      </c>
    </row>
    <row r="168" spans="2:8">
      <c r="B168" t="s">
        <v>33</v>
      </c>
      <c r="C168" t="s">
        <v>23</v>
      </c>
      <c r="D168" t="s">
        <v>10</v>
      </c>
      <c r="E168" s="1">
        <v>3573.93</v>
      </c>
      <c r="F168" s="1"/>
      <c r="G168" s="1">
        <v>3249</v>
      </c>
      <c r="H168" s="1">
        <f>INDEX(Budget2016[Budget 2016],MATCH(Sales[[#This Row],[CountryRegion]]&amp;"-"&amp;Sales[[#This Row],[Brand]],Budget2016[IdBudget],0))/12</f>
        <v>2187.5</v>
      </c>
    </row>
    <row r="169" spans="2:8">
      <c r="B169" t="s">
        <v>33</v>
      </c>
      <c r="C169" t="s">
        <v>23</v>
      </c>
      <c r="D169" t="s">
        <v>11</v>
      </c>
      <c r="E169" s="1">
        <v>3032</v>
      </c>
      <c r="F169" s="1">
        <v>2670</v>
      </c>
      <c r="G169" s="1"/>
      <c r="H169" s="1">
        <f>INDEX(Budget2016[Budget 2016],MATCH(Sales[[#This Row],[CountryRegion]]&amp;"-"&amp;Sales[[#This Row],[Brand]],Budget2016[IdBudget],0))/12</f>
        <v>2187.5</v>
      </c>
    </row>
    <row r="170" spans="2:8">
      <c r="B170" t="s">
        <v>33</v>
      </c>
      <c r="C170" t="s">
        <v>24</v>
      </c>
      <c r="D170" t="s">
        <v>12</v>
      </c>
      <c r="E170" s="1">
        <v>2279.9699999999998</v>
      </c>
      <c r="F170" s="1">
        <v>16050</v>
      </c>
      <c r="G170" s="1">
        <v>6392</v>
      </c>
      <c r="H170" s="1">
        <f>INDEX(Budget2016[Budget 2016],MATCH(Sales[[#This Row],[CountryRegion]]&amp;"-"&amp;Sales[[#This Row],[Brand]],Budget2016[IdBudget],0))/12</f>
        <v>1562.5</v>
      </c>
    </row>
    <row r="171" spans="2:8">
      <c r="B171" t="s">
        <v>33</v>
      </c>
      <c r="C171" t="s">
        <v>23</v>
      </c>
      <c r="D171" t="s">
        <v>13</v>
      </c>
      <c r="E171" s="1">
        <v>2447.92</v>
      </c>
      <c r="F171" s="1">
        <v>1109.9100000000001</v>
      </c>
      <c r="G171" s="1">
        <v>37495.89</v>
      </c>
      <c r="H171" s="1">
        <f>INDEX(Budget2016[Budget 2016],MATCH(Sales[[#This Row],[CountryRegion]]&amp;"-"&amp;Sales[[#This Row],[Brand]],Budget2016[IdBudget],0))/12</f>
        <v>2187.5</v>
      </c>
    </row>
    <row r="172" spans="2:8">
      <c r="B172" t="s">
        <v>33</v>
      </c>
      <c r="C172" t="s">
        <v>24</v>
      </c>
      <c r="D172" t="s">
        <v>14</v>
      </c>
      <c r="E172" s="1">
        <v>18966.8</v>
      </c>
      <c r="F172" s="1"/>
      <c r="G172" s="1"/>
      <c r="H172" s="1">
        <f>INDEX(Budget2016[Budget 2016],MATCH(Sales[[#This Row],[CountryRegion]]&amp;"-"&amp;Sales[[#This Row],[Brand]],Budget2016[IdBudget],0))/12</f>
        <v>1562.5</v>
      </c>
    </row>
    <row r="173" spans="2:8">
      <c r="B173" t="s">
        <v>33</v>
      </c>
      <c r="C173" t="s">
        <v>24</v>
      </c>
      <c r="D173" t="s">
        <v>15</v>
      </c>
      <c r="E173" s="1">
        <v>6100</v>
      </c>
      <c r="F173" s="1"/>
      <c r="G173" s="1">
        <v>3817.6</v>
      </c>
      <c r="H173" s="1">
        <f>INDEX(Budget2016[Budget 2016],MATCH(Sales[[#This Row],[CountryRegion]]&amp;"-"&amp;Sales[[#This Row],[Brand]],Budget2016[IdBudget],0))/12</f>
        <v>1562.5</v>
      </c>
    </row>
    <row r="174" spans="2:8">
      <c r="B174" t="s">
        <v>33</v>
      </c>
      <c r="C174" t="s">
        <v>23</v>
      </c>
      <c r="D174" t="s">
        <v>16</v>
      </c>
      <c r="E174" s="1">
        <v>129.99</v>
      </c>
      <c r="F174" s="1">
        <v>632</v>
      </c>
      <c r="G174" s="1">
        <v>980</v>
      </c>
      <c r="H174" s="1">
        <f>INDEX(Budget2016[Budget 2016],MATCH(Sales[[#This Row],[CountryRegion]]&amp;"-"&amp;Sales[[#This Row],[Brand]],Budget2016[IdBudget],0))/12</f>
        <v>2187.5</v>
      </c>
    </row>
    <row r="175" spans="2:8">
      <c r="B175" t="s">
        <v>33</v>
      </c>
      <c r="C175" t="s">
        <v>24</v>
      </c>
      <c r="D175" t="s">
        <v>17</v>
      </c>
      <c r="E175" s="1">
        <v>5859</v>
      </c>
      <c r="F175" s="1">
        <v>199.99</v>
      </c>
      <c r="G175" s="1"/>
      <c r="H175" s="1">
        <f>INDEX(Budget2016[Budget 2016],MATCH(Sales[[#This Row],[CountryRegion]]&amp;"-"&amp;Sales[[#This Row],[Brand]],Budget2016[IdBudget],0))/12</f>
        <v>1562.5</v>
      </c>
    </row>
    <row r="176" spans="2:8">
      <c r="B176" t="s">
        <v>33</v>
      </c>
      <c r="C176" t="s">
        <v>23</v>
      </c>
      <c r="D176" t="s">
        <v>18</v>
      </c>
      <c r="E176" s="1">
        <v>99.99</v>
      </c>
      <c r="F176" s="1"/>
      <c r="G176" s="1"/>
      <c r="H176" s="1">
        <f>INDEX(Budget2016[Budget 2016],MATCH(Sales[[#This Row],[CountryRegion]]&amp;"-"&amp;Sales[[#This Row],[Brand]],Budget2016[IdBudget],0))/12</f>
        <v>2187.5</v>
      </c>
    </row>
    <row r="177" spans="2:8">
      <c r="B177" t="s">
        <v>33</v>
      </c>
      <c r="C177" t="s">
        <v>24</v>
      </c>
      <c r="D177" t="s">
        <v>19</v>
      </c>
      <c r="E177" s="1">
        <v>5660</v>
      </c>
      <c r="F177" s="1">
        <v>5059.8900000000003</v>
      </c>
      <c r="G177" s="1"/>
      <c r="H177" s="1">
        <f>INDEX(Budget2016[Budget 2016],MATCH(Sales[[#This Row],[CountryRegion]]&amp;"-"&amp;Sales[[#This Row],[Brand]],Budget2016[IdBudget],0))/12</f>
        <v>1562.5</v>
      </c>
    </row>
    <row r="178" spans="2:8">
      <c r="B178" t="s">
        <v>33</v>
      </c>
      <c r="C178" t="s">
        <v>23</v>
      </c>
      <c r="D178" t="s">
        <v>20</v>
      </c>
      <c r="E178" s="1">
        <v>1799.94</v>
      </c>
      <c r="F178" s="1"/>
      <c r="G178" s="1"/>
      <c r="H178" s="1">
        <f>INDEX(Budget2016[Budget 2016],MATCH(Sales[[#This Row],[CountryRegion]]&amp;"-"&amp;Sales[[#This Row],[Brand]],Budget2016[IdBudget],0))/12</f>
        <v>2187.5</v>
      </c>
    </row>
    <row r="179" spans="2:8">
      <c r="B179" t="s">
        <v>33</v>
      </c>
      <c r="C179" t="s">
        <v>25</v>
      </c>
      <c r="D179" t="s">
        <v>9</v>
      </c>
      <c r="E179" s="1">
        <v>5327.52</v>
      </c>
      <c r="F179" s="1">
        <v>39.92</v>
      </c>
      <c r="G179" s="1">
        <v>7631.88</v>
      </c>
      <c r="H179" s="1">
        <f>INDEX(Budget2016[Budget 2016],MATCH(Sales[[#This Row],[CountryRegion]]&amp;"-"&amp;Sales[[#This Row],[Brand]],Budget2016[IdBudget],0))/12</f>
        <v>866.66666666666663</v>
      </c>
    </row>
    <row r="180" spans="2:8">
      <c r="B180" t="s">
        <v>33</v>
      </c>
      <c r="C180" t="s">
        <v>25</v>
      </c>
      <c r="D180" t="s">
        <v>10</v>
      </c>
      <c r="E180" s="1">
        <v>369.95</v>
      </c>
      <c r="F180" s="1"/>
      <c r="G180" s="1">
        <v>134.91</v>
      </c>
      <c r="H180" s="1">
        <f>INDEX(Budget2016[Budget 2016],MATCH(Sales[[#This Row],[CountryRegion]]&amp;"-"&amp;Sales[[#This Row],[Brand]],Budget2016[IdBudget],0))/12</f>
        <v>866.66666666666663</v>
      </c>
    </row>
    <row r="181" spans="2:8">
      <c r="B181" t="s">
        <v>33</v>
      </c>
      <c r="C181" t="s">
        <v>25</v>
      </c>
      <c r="D181" t="s">
        <v>11</v>
      </c>
      <c r="E181" s="1">
        <v>8742.7199999999993</v>
      </c>
      <c r="F181" s="1">
        <v>59.94</v>
      </c>
      <c r="G181" s="1">
        <v>13786.73</v>
      </c>
      <c r="H181" s="1">
        <f>INDEX(Budget2016[Budget 2016],MATCH(Sales[[#This Row],[CountryRegion]]&amp;"-"&amp;Sales[[#This Row],[Brand]],Budget2016[IdBudget],0))/12</f>
        <v>866.66666666666663</v>
      </c>
    </row>
    <row r="182" spans="2:8">
      <c r="B182" t="s">
        <v>33</v>
      </c>
      <c r="C182" t="s">
        <v>25</v>
      </c>
      <c r="D182" t="s">
        <v>12</v>
      </c>
      <c r="E182" s="1">
        <v>5497.81</v>
      </c>
      <c r="F182" s="1">
        <v>1013.85</v>
      </c>
      <c r="G182" s="1">
        <v>949.9</v>
      </c>
      <c r="H182" s="1">
        <f>INDEX(Budget2016[Budget 2016],MATCH(Sales[[#This Row],[CountryRegion]]&amp;"-"&amp;Sales[[#This Row],[Brand]],Budget2016[IdBudget],0))/12</f>
        <v>866.66666666666663</v>
      </c>
    </row>
    <row r="183" spans="2:8">
      <c r="B183" t="s">
        <v>33</v>
      </c>
      <c r="C183" t="s">
        <v>25</v>
      </c>
      <c r="D183" t="s">
        <v>13</v>
      </c>
      <c r="E183" s="1">
        <v>2169.91</v>
      </c>
      <c r="F183" s="1">
        <v>8950.67</v>
      </c>
      <c r="G183" s="1">
        <v>29579.85</v>
      </c>
      <c r="H183" s="1">
        <f>INDEX(Budget2016[Budget 2016],MATCH(Sales[[#This Row],[CountryRegion]]&amp;"-"&amp;Sales[[#This Row],[Brand]],Budget2016[IdBudget],0))/12</f>
        <v>866.66666666666663</v>
      </c>
    </row>
    <row r="184" spans="2:8">
      <c r="B184" t="s">
        <v>33</v>
      </c>
      <c r="C184" t="s">
        <v>26</v>
      </c>
      <c r="D184" t="s">
        <v>14</v>
      </c>
      <c r="E184" s="1"/>
      <c r="F184" s="1">
        <v>6683.89</v>
      </c>
      <c r="G184" s="1">
        <v>3859.33</v>
      </c>
      <c r="H184" s="1">
        <f>INDEX(Budget2016[Budget 2016],MATCH(Sales[[#This Row],[CountryRegion]]&amp;"-"&amp;Sales[[#This Row],[Brand]],Budget2016[IdBudget],0))/12</f>
        <v>175</v>
      </c>
    </row>
    <row r="185" spans="2:8">
      <c r="B185" t="s">
        <v>33</v>
      </c>
      <c r="C185" t="s">
        <v>25</v>
      </c>
      <c r="D185" t="s">
        <v>15</v>
      </c>
      <c r="E185" s="1">
        <v>359.98</v>
      </c>
      <c r="F185" s="1">
        <v>4339.7700000000004</v>
      </c>
      <c r="G185" s="1">
        <v>1434.66</v>
      </c>
      <c r="H185" s="1">
        <f>INDEX(Budget2016[Budget 2016],MATCH(Sales[[#This Row],[CountryRegion]]&amp;"-"&amp;Sales[[#This Row],[Brand]],Budget2016[IdBudget],0))/12</f>
        <v>866.66666666666663</v>
      </c>
    </row>
    <row r="186" spans="2:8">
      <c r="B186" t="s">
        <v>33</v>
      </c>
      <c r="C186" t="s">
        <v>26</v>
      </c>
      <c r="D186" t="s">
        <v>16</v>
      </c>
      <c r="E186" s="1">
        <v>1184.94</v>
      </c>
      <c r="F186" s="1">
        <v>1079.5999999999999</v>
      </c>
      <c r="G186" s="1"/>
      <c r="H186" s="1">
        <f>INDEX(Budget2016[Budget 2016],MATCH(Sales[[#This Row],[CountryRegion]]&amp;"-"&amp;Sales[[#This Row],[Brand]],Budget2016[IdBudget],0))/12</f>
        <v>175</v>
      </c>
    </row>
    <row r="187" spans="2:8">
      <c r="B187" t="s">
        <v>33</v>
      </c>
      <c r="C187" t="s">
        <v>25</v>
      </c>
      <c r="D187" t="s">
        <v>17</v>
      </c>
      <c r="E187" s="1"/>
      <c r="F187" s="1">
        <v>6175.39</v>
      </c>
      <c r="G187" s="1">
        <v>809.91</v>
      </c>
      <c r="H187" s="1">
        <f>INDEX(Budget2016[Budget 2016],MATCH(Sales[[#This Row],[CountryRegion]]&amp;"-"&amp;Sales[[#This Row],[Brand]],Budget2016[IdBudget],0))/12</f>
        <v>866.66666666666663</v>
      </c>
    </row>
    <row r="188" spans="2:8">
      <c r="B188" t="s">
        <v>33</v>
      </c>
      <c r="C188" t="s">
        <v>25</v>
      </c>
      <c r="D188" t="s">
        <v>18</v>
      </c>
      <c r="E188" s="1">
        <v>699.93</v>
      </c>
      <c r="F188" s="1">
        <v>3518.78</v>
      </c>
      <c r="G188" s="1">
        <v>404.85</v>
      </c>
      <c r="H188" s="1">
        <f>INDEX(Budget2016[Budget 2016],MATCH(Sales[[#This Row],[CountryRegion]]&amp;"-"&amp;Sales[[#This Row],[Brand]],Budget2016[IdBudget],0))/12</f>
        <v>866.66666666666663</v>
      </c>
    </row>
    <row r="189" spans="2:8">
      <c r="B189" t="s">
        <v>33</v>
      </c>
      <c r="C189" t="s">
        <v>25</v>
      </c>
      <c r="D189" t="s">
        <v>19</v>
      </c>
      <c r="E189" s="1">
        <v>22399.93</v>
      </c>
      <c r="F189" s="1"/>
      <c r="G189" s="1"/>
      <c r="H189" s="1">
        <f>INDEX(Budget2016[Budget 2016],MATCH(Sales[[#This Row],[CountryRegion]]&amp;"-"&amp;Sales[[#This Row],[Brand]],Budget2016[IdBudget],0))/12</f>
        <v>866.66666666666663</v>
      </c>
    </row>
    <row r="190" spans="2:8">
      <c r="B190" t="s">
        <v>33</v>
      </c>
      <c r="C190" t="s">
        <v>25</v>
      </c>
      <c r="D190" t="s">
        <v>20</v>
      </c>
      <c r="E190" s="1">
        <v>5274.57</v>
      </c>
      <c r="F190" s="1"/>
      <c r="G190" s="1"/>
      <c r="H190" s="1">
        <f>INDEX(Budget2016[Budget 2016],MATCH(Sales[[#This Row],[CountryRegion]]&amp;"-"&amp;Sales[[#This Row],[Brand]],Budget2016[IdBudget],0))/12</f>
        <v>866.66666666666663</v>
      </c>
    </row>
    <row r="191" spans="2:8">
      <c r="B191" t="s">
        <v>33</v>
      </c>
      <c r="C191" t="s">
        <v>27</v>
      </c>
      <c r="D191" t="s">
        <v>9</v>
      </c>
      <c r="E191" s="1">
        <v>77.069999999999993</v>
      </c>
      <c r="F191" s="1"/>
      <c r="G191" s="1"/>
      <c r="H191" s="1">
        <f>INDEX(Budget2016[Budget 2016],MATCH(Sales[[#This Row],[CountryRegion]]&amp;"-"&amp;Sales[[#This Row],[Brand]],Budget2016[IdBudget],0))/12</f>
        <v>3583.3333333333335</v>
      </c>
    </row>
    <row r="192" spans="2:8">
      <c r="B192" t="s">
        <v>33</v>
      </c>
      <c r="C192" t="s">
        <v>27</v>
      </c>
      <c r="D192" t="s">
        <v>10</v>
      </c>
      <c r="E192" s="1">
        <v>5508.08</v>
      </c>
      <c r="F192" s="1"/>
      <c r="G192" s="1"/>
      <c r="H192" s="1">
        <f>INDEX(Budget2016[Budget 2016],MATCH(Sales[[#This Row],[CountryRegion]]&amp;"-"&amp;Sales[[#This Row],[Brand]],Budget2016[IdBudget],0))/12</f>
        <v>3583.3333333333335</v>
      </c>
    </row>
    <row r="193" spans="2:8">
      <c r="B193" t="s">
        <v>33</v>
      </c>
      <c r="C193" t="s">
        <v>27</v>
      </c>
      <c r="D193" t="s">
        <v>11</v>
      </c>
      <c r="E193" s="1">
        <v>205.52</v>
      </c>
      <c r="F193" s="1"/>
      <c r="G193" s="1">
        <v>81.099999999999994</v>
      </c>
      <c r="H193" s="1">
        <f>INDEX(Budget2016[Budget 2016],MATCH(Sales[[#This Row],[CountryRegion]]&amp;"-"&amp;Sales[[#This Row],[Brand]],Budget2016[IdBudget],0))/12</f>
        <v>3583.3333333333335</v>
      </c>
    </row>
    <row r="194" spans="2:8">
      <c r="B194" t="s">
        <v>33</v>
      </c>
      <c r="C194" t="s">
        <v>27</v>
      </c>
      <c r="D194" t="s">
        <v>12</v>
      </c>
      <c r="E194" s="1">
        <v>308.27999999999997</v>
      </c>
      <c r="F194" s="1"/>
      <c r="G194" s="1"/>
      <c r="H194" s="1">
        <f>INDEX(Budget2016[Budget 2016],MATCH(Sales[[#This Row],[CountryRegion]]&amp;"-"&amp;Sales[[#This Row],[Brand]],Budget2016[IdBudget],0))/12</f>
        <v>3583.3333333333335</v>
      </c>
    </row>
    <row r="195" spans="2:8">
      <c r="B195" t="s">
        <v>33</v>
      </c>
      <c r="C195" t="s">
        <v>27</v>
      </c>
      <c r="D195" t="s">
        <v>13</v>
      </c>
      <c r="E195" s="1">
        <v>154.13999999999999</v>
      </c>
      <c r="F195" s="1"/>
      <c r="G195" s="1"/>
      <c r="H195" s="1">
        <f>INDEX(Budget2016[Budget 2016],MATCH(Sales[[#This Row],[CountryRegion]]&amp;"-"&amp;Sales[[#This Row],[Brand]],Budget2016[IdBudget],0))/12</f>
        <v>3583.3333333333335</v>
      </c>
    </row>
    <row r="196" spans="2:8">
      <c r="B196" t="s">
        <v>33</v>
      </c>
      <c r="C196" t="s">
        <v>27</v>
      </c>
      <c r="D196" t="s">
        <v>14</v>
      </c>
      <c r="E196" s="1">
        <v>25.69</v>
      </c>
      <c r="F196" s="1"/>
      <c r="G196" s="1">
        <v>569.25</v>
      </c>
      <c r="H196" s="1">
        <f>INDEX(Budget2016[Budget 2016],MATCH(Sales[[#This Row],[CountryRegion]]&amp;"-"&amp;Sales[[#This Row],[Brand]],Budget2016[IdBudget],0))/12</f>
        <v>3583.3333333333335</v>
      </c>
    </row>
    <row r="197" spans="2:8">
      <c r="B197" t="s">
        <v>33</v>
      </c>
      <c r="C197" t="s">
        <v>27</v>
      </c>
      <c r="D197" t="s">
        <v>17</v>
      </c>
      <c r="E197" s="1">
        <v>77.069999999999993</v>
      </c>
      <c r="F197" s="1">
        <v>341.55</v>
      </c>
      <c r="G197" s="1"/>
      <c r="H197" s="1">
        <f>INDEX(Budget2016[Budget 2016],MATCH(Sales[[#This Row],[CountryRegion]]&amp;"-"&amp;Sales[[#This Row],[Brand]],Budget2016[IdBudget],0))/12</f>
        <v>3583.3333333333335</v>
      </c>
    </row>
    <row r="198" spans="2:8">
      <c r="B198" t="s">
        <v>33</v>
      </c>
      <c r="C198" t="s">
        <v>27</v>
      </c>
      <c r="D198" t="s">
        <v>20</v>
      </c>
      <c r="E198" s="1">
        <v>18570.3</v>
      </c>
      <c r="F198" s="1"/>
      <c r="G198" s="1"/>
      <c r="H198" s="1">
        <f>INDEX(Budget2016[Budget 2016],MATCH(Sales[[#This Row],[CountryRegion]]&amp;"-"&amp;Sales[[#This Row],[Brand]],Budget2016[IdBudget],0))/12</f>
        <v>3583.3333333333335</v>
      </c>
    </row>
    <row r="199" spans="2:8">
      <c r="B199" t="s">
        <v>33</v>
      </c>
      <c r="C199" t="s">
        <v>28</v>
      </c>
      <c r="D199" t="s">
        <v>9</v>
      </c>
      <c r="E199" s="1"/>
      <c r="F199" s="1"/>
      <c r="G199" s="1">
        <v>13423.91</v>
      </c>
      <c r="H199" s="1">
        <f>INDEX(Budget2016[Budget 2016],MATCH(Sales[[#This Row],[CountryRegion]]&amp;"-"&amp;Sales[[#This Row],[Brand]],Budget2016[IdBudget],0))/12</f>
        <v>5041.6666666666661</v>
      </c>
    </row>
    <row r="200" spans="2:8">
      <c r="B200" t="s">
        <v>33</v>
      </c>
      <c r="C200" t="s">
        <v>28</v>
      </c>
      <c r="D200" t="s">
        <v>10</v>
      </c>
      <c r="E200" s="1">
        <v>79</v>
      </c>
      <c r="F200" s="1"/>
      <c r="G200" s="1"/>
      <c r="H200" s="1">
        <f>INDEX(Budget2016[Budget 2016],MATCH(Sales[[#This Row],[CountryRegion]]&amp;"-"&amp;Sales[[#This Row],[Brand]],Budget2016[IdBudget],0))/12</f>
        <v>5041.6666666666661</v>
      </c>
    </row>
    <row r="201" spans="2:8">
      <c r="B201" t="s">
        <v>33</v>
      </c>
      <c r="C201" t="s">
        <v>28</v>
      </c>
      <c r="D201" t="s">
        <v>11</v>
      </c>
      <c r="E201" s="1">
        <v>79.95</v>
      </c>
      <c r="F201" s="1">
        <v>8014.43</v>
      </c>
      <c r="G201" s="1">
        <v>2226</v>
      </c>
      <c r="H201" s="1">
        <f>INDEX(Budget2016[Budget 2016],MATCH(Sales[[#This Row],[CountryRegion]]&amp;"-"&amp;Sales[[#This Row],[Brand]],Budget2016[IdBudget],0))/12</f>
        <v>5041.6666666666661</v>
      </c>
    </row>
    <row r="202" spans="2:8">
      <c r="B202" t="s">
        <v>33</v>
      </c>
      <c r="C202" t="s">
        <v>28</v>
      </c>
      <c r="D202" t="s">
        <v>12</v>
      </c>
      <c r="E202" s="1">
        <v>299</v>
      </c>
      <c r="F202" s="1"/>
      <c r="G202" s="1">
        <v>5688.87</v>
      </c>
      <c r="H202" s="1">
        <f>INDEX(Budget2016[Budget 2016],MATCH(Sales[[#This Row],[CountryRegion]]&amp;"-"&amp;Sales[[#This Row],[Brand]],Budget2016[IdBudget],0))/12</f>
        <v>5041.6666666666661</v>
      </c>
    </row>
    <row r="203" spans="2:8">
      <c r="B203" t="s">
        <v>33</v>
      </c>
      <c r="C203" t="s">
        <v>28</v>
      </c>
      <c r="D203" t="s">
        <v>13</v>
      </c>
      <c r="E203" s="1">
        <v>5655.88</v>
      </c>
      <c r="F203" s="1">
        <v>4738.8599999999997</v>
      </c>
      <c r="G203" s="1">
        <v>3820</v>
      </c>
      <c r="H203" s="1">
        <f>INDEX(Budget2016[Budget 2016],MATCH(Sales[[#This Row],[CountryRegion]]&amp;"-"&amp;Sales[[#This Row],[Brand]],Budget2016[IdBudget],0))/12</f>
        <v>5041.6666666666661</v>
      </c>
    </row>
    <row r="204" spans="2:8">
      <c r="B204" t="s">
        <v>33</v>
      </c>
      <c r="C204" t="s">
        <v>28</v>
      </c>
      <c r="D204" t="s">
        <v>14</v>
      </c>
      <c r="E204" s="1">
        <v>815.92</v>
      </c>
      <c r="F204" s="1"/>
      <c r="G204" s="1">
        <v>22000</v>
      </c>
      <c r="H204" s="1">
        <f>INDEX(Budget2016[Budget 2016],MATCH(Sales[[#This Row],[CountryRegion]]&amp;"-"&amp;Sales[[#This Row],[Brand]],Budget2016[IdBudget],0))/12</f>
        <v>5041.6666666666661</v>
      </c>
    </row>
    <row r="205" spans="2:8">
      <c r="B205" t="s">
        <v>33</v>
      </c>
      <c r="C205" t="s">
        <v>28</v>
      </c>
      <c r="D205" t="s">
        <v>15</v>
      </c>
      <c r="E205" s="1"/>
      <c r="F205" s="1">
        <v>3489.94</v>
      </c>
      <c r="G205" s="1">
        <v>1520</v>
      </c>
      <c r="H205" s="1">
        <f>INDEX(Budget2016[Budget 2016],MATCH(Sales[[#This Row],[CountryRegion]]&amp;"-"&amp;Sales[[#This Row],[Brand]],Budget2016[IdBudget],0))/12</f>
        <v>5041.6666666666661</v>
      </c>
    </row>
    <row r="206" spans="2:8">
      <c r="B206" t="s">
        <v>33</v>
      </c>
      <c r="C206" t="s">
        <v>28</v>
      </c>
      <c r="D206" t="s">
        <v>16</v>
      </c>
      <c r="E206" s="1"/>
      <c r="F206" s="1">
        <v>3299.89</v>
      </c>
      <c r="G206" s="1">
        <v>8474.89</v>
      </c>
      <c r="H206" s="1">
        <f>INDEX(Budget2016[Budget 2016],MATCH(Sales[[#This Row],[CountryRegion]]&amp;"-"&amp;Sales[[#This Row],[Brand]],Budget2016[IdBudget],0))/12</f>
        <v>5041.6666666666661</v>
      </c>
    </row>
    <row r="207" spans="2:8">
      <c r="B207" t="s">
        <v>33</v>
      </c>
      <c r="C207" t="s">
        <v>28</v>
      </c>
      <c r="D207" t="s">
        <v>17</v>
      </c>
      <c r="E207" s="1">
        <v>2463</v>
      </c>
      <c r="F207" s="1">
        <v>5475</v>
      </c>
      <c r="G207" s="1">
        <v>1170</v>
      </c>
      <c r="H207" s="1">
        <f>INDEX(Budget2016[Budget 2016],MATCH(Sales[[#This Row],[CountryRegion]]&amp;"-"&amp;Sales[[#This Row],[Brand]],Budget2016[IdBudget],0))/12</f>
        <v>5041.6666666666661</v>
      </c>
    </row>
    <row r="208" spans="2:8">
      <c r="B208" t="s">
        <v>33</v>
      </c>
      <c r="C208" t="s">
        <v>28</v>
      </c>
      <c r="D208" t="s">
        <v>18</v>
      </c>
      <c r="E208" s="1">
        <v>13568.78</v>
      </c>
      <c r="F208" s="1">
        <v>728</v>
      </c>
      <c r="G208" s="1">
        <v>2290</v>
      </c>
      <c r="H208" s="1">
        <f>INDEX(Budget2016[Budget 2016],MATCH(Sales[[#This Row],[CountryRegion]]&amp;"-"&amp;Sales[[#This Row],[Brand]],Budget2016[IdBudget],0))/12</f>
        <v>5041.6666666666661</v>
      </c>
    </row>
    <row r="209" spans="2:8">
      <c r="B209" t="s">
        <v>33</v>
      </c>
      <c r="C209" t="s">
        <v>28</v>
      </c>
      <c r="D209" t="s">
        <v>19</v>
      </c>
      <c r="E209" s="1"/>
      <c r="F209" s="1">
        <v>443.98</v>
      </c>
      <c r="G209" s="1"/>
      <c r="H209" s="1">
        <f>INDEX(Budget2016[Budget 2016],MATCH(Sales[[#This Row],[CountryRegion]]&amp;"-"&amp;Sales[[#This Row],[Brand]],Budget2016[IdBudget],0))/12</f>
        <v>5041.6666666666661</v>
      </c>
    </row>
    <row r="210" spans="2:8">
      <c r="B210" t="s">
        <v>33</v>
      </c>
      <c r="C210" t="s">
        <v>28</v>
      </c>
      <c r="D210" t="s">
        <v>20</v>
      </c>
      <c r="E210" s="1">
        <v>1089</v>
      </c>
      <c r="F210" s="1"/>
      <c r="G210" s="1"/>
      <c r="H210" s="1">
        <f>INDEX(Budget2016[Budget 2016],MATCH(Sales[[#This Row],[CountryRegion]]&amp;"-"&amp;Sales[[#This Row],[Brand]],Budget2016[IdBudget],0))/12</f>
        <v>5041.6666666666661</v>
      </c>
    </row>
    <row r="211" spans="2:8">
      <c r="B211" t="s">
        <v>33</v>
      </c>
      <c r="C211" t="s">
        <v>29</v>
      </c>
      <c r="D211" t="s">
        <v>9</v>
      </c>
      <c r="E211" s="1">
        <v>1894.62</v>
      </c>
      <c r="F211" s="1">
        <v>660</v>
      </c>
      <c r="G211" s="1">
        <v>876</v>
      </c>
      <c r="H211" s="1">
        <f>INDEX(Budget2016[Budget 2016],MATCH(Sales[[#This Row],[CountryRegion]]&amp;"-"&amp;Sales[[#This Row],[Brand]],Budget2016[IdBudget],0))/12</f>
        <v>1375</v>
      </c>
    </row>
    <row r="212" spans="2:8">
      <c r="B212" t="s">
        <v>33</v>
      </c>
      <c r="C212" t="s">
        <v>29</v>
      </c>
      <c r="D212" t="s">
        <v>10</v>
      </c>
      <c r="E212" s="1">
        <v>1220.0999999999999</v>
      </c>
      <c r="F212" s="1">
        <v>87.05</v>
      </c>
      <c r="G212" s="1">
        <v>3844.85</v>
      </c>
      <c r="H212" s="1">
        <f>INDEX(Budget2016[Budget 2016],MATCH(Sales[[#This Row],[CountryRegion]]&amp;"-"&amp;Sales[[#This Row],[Brand]],Budget2016[IdBudget],0))/12</f>
        <v>1375</v>
      </c>
    </row>
    <row r="213" spans="2:8">
      <c r="B213" t="s">
        <v>33</v>
      </c>
      <c r="C213" t="s">
        <v>29</v>
      </c>
      <c r="D213" t="s">
        <v>11</v>
      </c>
      <c r="E213" s="1">
        <v>2003.88</v>
      </c>
      <c r="F213" s="1">
        <v>97.02</v>
      </c>
      <c r="G213" s="1">
        <v>2105.88</v>
      </c>
      <c r="H213" s="1">
        <f>INDEX(Budget2016[Budget 2016],MATCH(Sales[[#This Row],[CountryRegion]]&amp;"-"&amp;Sales[[#This Row],[Brand]],Budget2016[IdBudget],0))/12</f>
        <v>1375</v>
      </c>
    </row>
    <row r="214" spans="2:8">
      <c r="B214" t="s">
        <v>33</v>
      </c>
      <c r="C214" t="s">
        <v>29</v>
      </c>
      <c r="D214" t="s">
        <v>12</v>
      </c>
      <c r="E214" s="1">
        <v>6538.73</v>
      </c>
      <c r="F214" s="1"/>
      <c r="G214" s="1"/>
      <c r="H214" s="1">
        <f>INDEX(Budget2016[Budget 2016],MATCH(Sales[[#This Row],[CountryRegion]]&amp;"-"&amp;Sales[[#This Row],[Brand]],Budget2016[IdBudget],0))/12</f>
        <v>1375</v>
      </c>
    </row>
    <row r="215" spans="2:8">
      <c r="B215" t="s">
        <v>33</v>
      </c>
      <c r="C215" t="s">
        <v>29</v>
      </c>
      <c r="D215" t="s">
        <v>13</v>
      </c>
      <c r="E215" s="1">
        <v>3242.61</v>
      </c>
      <c r="F215" s="1">
        <v>657</v>
      </c>
      <c r="G215" s="1">
        <v>598</v>
      </c>
      <c r="H215" s="1">
        <f>INDEX(Budget2016[Budget 2016],MATCH(Sales[[#This Row],[CountryRegion]]&amp;"-"&amp;Sales[[#This Row],[Brand]],Budget2016[IdBudget],0))/12</f>
        <v>1375</v>
      </c>
    </row>
    <row r="216" spans="2:8">
      <c r="B216" t="s">
        <v>33</v>
      </c>
      <c r="C216" t="s">
        <v>29</v>
      </c>
      <c r="D216" t="s">
        <v>14</v>
      </c>
      <c r="E216" s="1">
        <v>1443.93</v>
      </c>
      <c r="F216" s="1">
        <v>88</v>
      </c>
      <c r="G216" s="1">
        <v>161.1</v>
      </c>
      <c r="H216" s="1">
        <f>INDEX(Budget2016[Budget 2016],MATCH(Sales[[#This Row],[CountryRegion]]&amp;"-"&amp;Sales[[#This Row],[Brand]],Budget2016[IdBudget],0))/12</f>
        <v>1375</v>
      </c>
    </row>
    <row r="217" spans="2:8">
      <c r="B217" t="s">
        <v>33</v>
      </c>
      <c r="C217" t="s">
        <v>29</v>
      </c>
      <c r="D217" t="s">
        <v>15</v>
      </c>
      <c r="E217" s="1">
        <v>1553.7</v>
      </c>
      <c r="F217" s="1">
        <v>271.5</v>
      </c>
      <c r="G217" s="1">
        <v>6563</v>
      </c>
      <c r="H217" s="1">
        <f>INDEX(Budget2016[Budget 2016],MATCH(Sales[[#This Row],[CountryRegion]]&amp;"-"&amp;Sales[[#This Row],[Brand]],Budget2016[IdBudget],0))/12</f>
        <v>1375</v>
      </c>
    </row>
    <row r="218" spans="2:8">
      <c r="B218" t="s">
        <v>33</v>
      </c>
      <c r="C218" t="s">
        <v>29</v>
      </c>
      <c r="D218" t="s">
        <v>16</v>
      </c>
      <c r="E218" s="1">
        <v>2385.27</v>
      </c>
      <c r="F218" s="1"/>
      <c r="G218" s="1">
        <v>960.04</v>
      </c>
      <c r="H218" s="1">
        <f>INDEX(Budget2016[Budget 2016],MATCH(Sales[[#This Row],[CountryRegion]]&amp;"-"&amp;Sales[[#This Row],[Brand]],Budget2016[IdBudget],0))/12</f>
        <v>1375</v>
      </c>
    </row>
    <row r="219" spans="2:8">
      <c r="B219" t="s">
        <v>33</v>
      </c>
      <c r="C219" t="s">
        <v>29</v>
      </c>
      <c r="D219" t="s">
        <v>17</v>
      </c>
      <c r="E219" s="1">
        <v>3678.96</v>
      </c>
      <c r="F219" s="1">
        <v>987.87</v>
      </c>
      <c r="G219" s="1"/>
      <c r="H219" s="1">
        <f>INDEX(Budget2016[Budget 2016],MATCH(Sales[[#This Row],[CountryRegion]]&amp;"-"&amp;Sales[[#This Row],[Brand]],Budget2016[IdBudget],0))/12</f>
        <v>1375</v>
      </c>
    </row>
    <row r="220" spans="2:8">
      <c r="B220" t="s">
        <v>33</v>
      </c>
      <c r="C220" t="s">
        <v>29</v>
      </c>
      <c r="D220" t="s">
        <v>18</v>
      </c>
      <c r="E220" s="1">
        <v>5296.42</v>
      </c>
      <c r="F220" s="1">
        <v>396</v>
      </c>
      <c r="G220" s="1">
        <v>124.32</v>
      </c>
      <c r="H220" s="1">
        <f>INDEX(Budget2016[Budget 2016],MATCH(Sales[[#This Row],[CountryRegion]]&amp;"-"&amp;Sales[[#This Row],[Brand]],Budget2016[IdBudget],0))/12</f>
        <v>1375</v>
      </c>
    </row>
    <row r="221" spans="2:8">
      <c r="B221" t="s">
        <v>33</v>
      </c>
      <c r="C221" t="s">
        <v>29</v>
      </c>
      <c r="D221" t="s">
        <v>19</v>
      </c>
      <c r="E221" s="1">
        <v>262.60000000000002</v>
      </c>
      <c r="F221" s="1">
        <v>694.56</v>
      </c>
      <c r="G221" s="1"/>
      <c r="H221" s="1">
        <f>INDEX(Budget2016[Budget 2016],MATCH(Sales[[#This Row],[CountryRegion]]&amp;"-"&amp;Sales[[#This Row],[Brand]],Budget2016[IdBudget],0))/12</f>
        <v>1375</v>
      </c>
    </row>
    <row r="222" spans="2:8">
      <c r="B222" t="s">
        <v>33</v>
      </c>
      <c r="C222" t="s">
        <v>29</v>
      </c>
      <c r="D222" t="s">
        <v>20</v>
      </c>
      <c r="E222" s="1">
        <v>741.69</v>
      </c>
      <c r="F222" s="1">
        <v>660.41</v>
      </c>
      <c r="G222" s="1"/>
      <c r="H222" s="1">
        <f>INDEX(Budget2016[Budget 2016],MATCH(Sales[[#This Row],[CountryRegion]]&amp;"-"&amp;Sales[[#This Row],[Brand]],Budget2016[IdBudget],0))/12</f>
        <v>1375</v>
      </c>
    </row>
    <row r="223" spans="2:8">
      <c r="B223" t="s">
        <v>33</v>
      </c>
      <c r="C223" t="s">
        <v>30</v>
      </c>
      <c r="D223" t="s">
        <v>9</v>
      </c>
      <c r="E223" s="1">
        <v>1076</v>
      </c>
      <c r="F223" s="1">
        <v>561.04</v>
      </c>
      <c r="G223" s="1">
        <v>258</v>
      </c>
      <c r="H223" s="1">
        <f>INDEX(Budget2016[Budget 2016],MATCH(Sales[[#This Row],[CountryRegion]]&amp;"-"&amp;Sales[[#This Row],[Brand]],Budget2016[IdBudget],0))/12</f>
        <v>958.33333333333337</v>
      </c>
    </row>
    <row r="224" spans="2:8">
      <c r="B224" t="s">
        <v>33</v>
      </c>
      <c r="C224" t="s">
        <v>30</v>
      </c>
      <c r="D224" t="s">
        <v>10</v>
      </c>
      <c r="E224" s="1">
        <v>84</v>
      </c>
      <c r="F224" s="1">
        <v>258</v>
      </c>
      <c r="G224" s="1">
        <v>480</v>
      </c>
      <c r="H224" s="1">
        <f>INDEX(Budget2016[Budget 2016],MATCH(Sales[[#This Row],[CountryRegion]]&amp;"-"&amp;Sales[[#This Row],[Brand]],Budget2016[IdBudget],0))/12</f>
        <v>958.33333333333337</v>
      </c>
    </row>
    <row r="225" spans="2:8">
      <c r="B225" t="s">
        <v>33</v>
      </c>
      <c r="C225" t="s">
        <v>30</v>
      </c>
      <c r="D225" t="s">
        <v>11</v>
      </c>
      <c r="E225" s="1">
        <v>1917.82</v>
      </c>
      <c r="F225" s="1">
        <v>77</v>
      </c>
      <c r="G225" s="1">
        <v>392</v>
      </c>
      <c r="H225" s="1">
        <f>INDEX(Budget2016[Budget 2016],MATCH(Sales[[#This Row],[CountryRegion]]&amp;"-"&amp;Sales[[#This Row],[Brand]],Budget2016[IdBudget],0))/12</f>
        <v>958.33333333333337</v>
      </c>
    </row>
    <row r="226" spans="2:8">
      <c r="B226" t="s">
        <v>33</v>
      </c>
      <c r="C226" t="s">
        <v>30</v>
      </c>
      <c r="D226" t="s">
        <v>12</v>
      </c>
      <c r="E226" s="1">
        <v>96</v>
      </c>
      <c r="F226" s="1">
        <v>923.29</v>
      </c>
      <c r="G226" s="1">
        <v>389.4</v>
      </c>
      <c r="H226" s="1">
        <f>INDEX(Budget2016[Budget 2016],MATCH(Sales[[#This Row],[CountryRegion]]&amp;"-"&amp;Sales[[#This Row],[Brand]],Budget2016[IdBudget],0))/12</f>
        <v>958.33333333333337</v>
      </c>
    </row>
    <row r="227" spans="2:8">
      <c r="B227" t="s">
        <v>33</v>
      </c>
      <c r="C227" t="s">
        <v>30</v>
      </c>
      <c r="D227" t="s">
        <v>13</v>
      </c>
      <c r="E227" s="1"/>
      <c r="F227" s="1">
        <v>340</v>
      </c>
      <c r="G227" s="1">
        <v>1375</v>
      </c>
      <c r="H227" s="1">
        <f>INDEX(Budget2016[Budget 2016],MATCH(Sales[[#This Row],[CountryRegion]]&amp;"-"&amp;Sales[[#This Row],[Brand]],Budget2016[IdBudget],0))/12</f>
        <v>958.33333333333337</v>
      </c>
    </row>
    <row r="228" spans="2:8">
      <c r="B228" t="s">
        <v>33</v>
      </c>
      <c r="C228" t="s">
        <v>30</v>
      </c>
      <c r="D228" t="s">
        <v>14</v>
      </c>
      <c r="E228" s="1"/>
      <c r="F228" s="1"/>
      <c r="G228" s="1">
        <v>608</v>
      </c>
      <c r="H228" s="1">
        <f>INDEX(Budget2016[Budget 2016],MATCH(Sales[[#This Row],[CountryRegion]]&amp;"-"&amp;Sales[[#This Row],[Brand]],Budget2016[IdBudget],0))/12</f>
        <v>958.33333333333337</v>
      </c>
    </row>
    <row r="229" spans="2:8">
      <c r="B229" t="s">
        <v>33</v>
      </c>
      <c r="C229" t="s">
        <v>30</v>
      </c>
      <c r="D229" t="s">
        <v>15</v>
      </c>
      <c r="E229" s="1"/>
      <c r="F229" s="1">
        <v>172</v>
      </c>
      <c r="G229" s="1">
        <v>1589.56</v>
      </c>
      <c r="H229" s="1">
        <f>INDEX(Budget2016[Budget 2016],MATCH(Sales[[#This Row],[CountryRegion]]&amp;"-"&amp;Sales[[#This Row],[Brand]],Budget2016[IdBudget],0))/12</f>
        <v>958.33333333333337</v>
      </c>
    </row>
    <row r="230" spans="2:8">
      <c r="B230" t="s">
        <v>33</v>
      </c>
      <c r="C230" t="s">
        <v>30</v>
      </c>
      <c r="D230" t="s">
        <v>16</v>
      </c>
      <c r="E230" s="1">
        <v>90.87</v>
      </c>
      <c r="F230" s="1"/>
      <c r="G230" s="1">
        <v>733.04</v>
      </c>
      <c r="H230" s="1">
        <f>INDEX(Budget2016[Budget 2016],MATCH(Sales[[#This Row],[CountryRegion]]&amp;"-"&amp;Sales[[#This Row],[Brand]],Budget2016[IdBudget],0))/12</f>
        <v>958.33333333333337</v>
      </c>
    </row>
    <row r="231" spans="2:8">
      <c r="B231" t="s">
        <v>33</v>
      </c>
      <c r="C231" t="s">
        <v>30</v>
      </c>
      <c r="D231" t="s">
        <v>17</v>
      </c>
      <c r="E231" s="1">
        <v>192</v>
      </c>
      <c r="F231" s="1"/>
      <c r="G231" s="1">
        <v>180.36</v>
      </c>
      <c r="H231" s="1">
        <f>INDEX(Budget2016[Budget 2016],MATCH(Sales[[#This Row],[CountryRegion]]&amp;"-"&amp;Sales[[#This Row],[Brand]],Budget2016[IdBudget],0))/12</f>
        <v>958.33333333333337</v>
      </c>
    </row>
    <row r="232" spans="2:8">
      <c r="B232" t="s">
        <v>33</v>
      </c>
      <c r="C232" t="s">
        <v>30</v>
      </c>
      <c r="D232" t="s">
        <v>18</v>
      </c>
      <c r="E232" s="1">
        <v>638.4</v>
      </c>
      <c r="F232" s="1">
        <v>280.52</v>
      </c>
      <c r="G232" s="1">
        <v>1219.43</v>
      </c>
      <c r="H232" s="1">
        <f>INDEX(Budget2016[Budget 2016],MATCH(Sales[[#This Row],[CountryRegion]]&amp;"-"&amp;Sales[[#This Row],[Brand]],Budget2016[IdBudget],0))/12</f>
        <v>958.33333333333337</v>
      </c>
    </row>
    <row r="233" spans="2:8">
      <c r="B233" t="s">
        <v>33</v>
      </c>
      <c r="C233" t="s">
        <v>30</v>
      </c>
      <c r="D233" t="s">
        <v>20</v>
      </c>
      <c r="E233" s="1">
        <v>301</v>
      </c>
      <c r="F233" s="1">
        <v>161</v>
      </c>
      <c r="G233" s="1"/>
      <c r="H233" s="1">
        <f>INDEX(Budget2016[Budget 2016],MATCH(Sales[[#This Row],[CountryRegion]]&amp;"-"&amp;Sales[[#This Row],[Brand]],Budget2016[IdBudget],0))/12</f>
        <v>958.33333333333337</v>
      </c>
    </row>
    <row r="234" spans="2:8">
      <c r="B234" t="s">
        <v>33</v>
      </c>
      <c r="C234" t="s">
        <v>31</v>
      </c>
      <c r="D234" t="s">
        <v>9</v>
      </c>
      <c r="E234" s="1">
        <v>1650</v>
      </c>
      <c r="F234" s="1">
        <v>1465</v>
      </c>
      <c r="G234" s="1"/>
      <c r="H234" s="1">
        <f>INDEX(Budget2016[Budget 2016],MATCH(Sales[[#This Row],[CountryRegion]]&amp;"-"&amp;Sales[[#This Row],[Brand]],Budget2016[IdBudget],0))/12</f>
        <v>2500</v>
      </c>
    </row>
    <row r="235" spans="2:8">
      <c r="B235" t="s">
        <v>33</v>
      </c>
      <c r="C235" t="s">
        <v>31</v>
      </c>
      <c r="D235" t="s">
        <v>10</v>
      </c>
      <c r="E235" s="1"/>
      <c r="F235" s="1">
        <v>2170</v>
      </c>
      <c r="G235" s="1">
        <v>3615</v>
      </c>
      <c r="H235" s="1">
        <f>INDEX(Budget2016[Budget 2016],MATCH(Sales[[#This Row],[CountryRegion]]&amp;"-"&amp;Sales[[#This Row],[Brand]],Budget2016[IdBudget],0))/12</f>
        <v>2500</v>
      </c>
    </row>
    <row r="236" spans="2:8">
      <c r="B236" t="s">
        <v>33</v>
      </c>
      <c r="C236" t="s">
        <v>31</v>
      </c>
      <c r="D236" t="s">
        <v>11</v>
      </c>
      <c r="E236" s="1">
        <v>460</v>
      </c>
      <c r="F236" s="1"/>
      <c r="G236" s="1"/>
      <c r="H236" s="1">
        <f>INDEX(Budget2016[Budget 2016],MATCH(Sales[[#This Row],[CountryRegion]]&amp;"-"&amp;Sales[[#This Row],[Brand]],Budget2016[IdBudget],0))/12</f>
        <v>2500</v>
      </c>
    </row>
    <row r="237" spans="2:8">
      <c r="B237" t="s">
        <v>33</v>
      </c>
      <c r="C237" t="s">
        <v>31</v>
      </c>
      <c r="D237" t="s">
        <v>12</v>
      </c>
      <c r="E237" s="1"/>
      <c r="F237" s="1"/>
      <c r="G237" s="1">
        <v>6479</v>
      </c>
      <c r="H237" s="1">
        <f>INDEX(Budget2016[Budget 2016],MATCH(Sales[[#This Row],[CountryRegion]]&amp;"-"&amp;Sales[[#This Row],[Brand]],Budget2016[IdBudget],0))/12</f>
        <v>2500</v>
      </c>
    </row>
    <row r="238" spans="2:8">
      <c r="B238" t="s">
        <v>33</v>
      </c>
      <c r="C238" t="s">
        <v>31</v>
      </c>
      <c r="D238" t="s">
        <v>13</v>
      </c>
      <c r="E238" s="1"/>
      <c r="F238" s="1"/>
      <c r="G238" s="1">
        <v>2430</v>
      </c>
      <c r="H238" s="1">
        <f>INDEX(Budget2016[Budget 2016],MATCH(Sales[[#This Row],[CountryRegion]]&amp;"-"&amp;Sales[[#This Row],[Brand]],Budget2016[IdBudget],0))/12</f>
        <v>2500</v>
      </c>
    </row>
    <row r="239" spans="2:8">
      <c r="B239" t="s">
        <v>33</v>
      </c>
      <c r="C239" t="s">
        <v>31</v>
      </c>
      <c r="D239" t="s">
        <v>14</v>
      </c>
      <c r="E239" s="1"/>
      <c r="F239" s="1">
        <v>1400</v>
      </c>
      <c r="G239" s="1"/>
      <c r="H239" s="1">
        <f>INDEX(Budget2016[Budget 2016],MATCH(Sales[[#This Row],[CountryRegion]]&amp;"-"&amp;Sales[[#This Row],[Brand]],Budget2016[IdBudget],0))/12</f>
        <v>2500</v>
      </c>
    </row>
    <row r="240" spans="2:8">
      <c r="B240" t="s">
        <v>33</v>
      </c>
      <c r="C240" t="s">
        <v>31</v>
      </c>
      <c r="D240" t="s">
        <v>15</v>
      </c>
      <c r="E240" s="1"/>
      <c r="F240" s="1"/>
      <c r="G240" s="1">
        <v>2152</v>
      </c>
      <c r="H240" s="1">
        <f>INDEX(Budget2016[Budget 2016],MATCH(Sales[[#This Row],[CountryRegion]]&amp;"-"&amp;Sales[[#This Row],[Brand]],Budget2016[IdBudget],0))/12</f>
        <v>2500</v>
      </c>
    </row>
    <row r="241" spans="2:8">
      <c r="B241" t="s">
        <v>33</v>
      </c>
      <c r="C241" t="s">
        <v>31</v>
      </c>
      <c r="D241" t="s">
        <v>17</v>
      </c>
      <c r="E241" s="1">
        <v>2168</v>
      </c>
      <c r="F241" s="1">
        <v>5490</v>
      </c>
      <c r="G241" s="1"/>
      <c r="H241" s="1">
        <f>INDEX(Budget2016[Budget 2016],MATCH(Sales[[#This Row],[CountryRegion]]&amp;"-"&amp;Sales[[#This Row],[Brand]],Budget2016[IdBudget],0))/12</f>
        <v>2500</v>
      </c>
    </row>
    <row r="242" spans="2:8">
      <c r="B242" t="s">
        <v>33</v>
      </c>
      <c r="C242" t="s">
        <v>31</v>
      </c>
      <c r="D242" t="s">
        <v>18</v>
      </c>
      <c r="E242" s="1">
        <v>4588</v>
      </c>
      <c r="F242" s="1">
        <v>924</v>
      </c>
      <c r="G242" s="1">
        <v>1592</v>
      </c>
      <c r="H242" s="1">
        <f>INDEX(Budget2016[Budget 2016],MATCH(Sales[[#This Row],[CountryRegion]]&amp;"-"&amp;Sales[[#This Row],[Brand]],Budget2016[IdBudget],0))/12</f>
        <v>2500</v>
      </c>
    </row>
    <row r="243" spans="2:8">
      <c r="B243" t="s">
        <v>33</v>
      </c>
      <c r="C243" t="s">
        <v>31</v>
      </c>
      <c r="D243" t="s">
        <v>19</v>
      </c>
      <c r="E243" s="1">
        <v>4166</v>
      </c>
      <c r="F243" s="1">
        <v>129</v>
      </c>
      <c r="G243" s="1"/>
      <c r="H243" s="1">
        <f>INDEX(Budget2016[Budget 2016],MATCH(Sales[[#This Row],[CountryRegion]]&amp;"-"&amp;Sales[[#This Row],[Brand]],Budget2016[IdBudget],0))/12</f>
        <v>2500</v>
      </c>
    </row>
    <row r="244" spans="2:8">
      <c r="B244" t="s">
        <v>33</v>
      </c>
      <c r="C244" t="s">
        <v>31</v>
      </c>
      <c r="D244" t="s">
        <v>20</v>
      </c>
      <c r="E244" s="1"/>
      <c r="F244" s="1">
        <v>2312</v>
      </c>
      <c r="G244" s="1"/>
      <c r="H244" s="1">
        <f>INDEX(Budget2016[Budget 2016],MATCH(Sales[[#This Row],[CountryRegion]]&amp;"-"&amp;Sales[[#This Row],[Brand]],Budget2016[IdBudget],0))/12</f>
        <v>2500</v>
      </c>
    </row>
    <row r="245" spans="2:8">
      <c r="B245" t="s">
        <v>33</v>
      </c>
      <c r="C245" t="s">
        <v>32</v>
      </c>
      <c r="D245" t="s">
        <v>9</v>
      </c>
      <c r="E245" s="1">
        <v>879.8</v>
      </c>
      <c r="F245" s="1">
        <v>23648.7</v>
      </c>
      <c r="G245" s="1">
        <v>1799.4</v>
      </c>
      <c r="H245" s="1">
        <f>INDEX(Budget2016[Budget 2016],MATCH(Sales[[#This Row],[CountryRegion]]&amp;"-"&amp;Sales[[#This Row],[Brand]],Budget2016[IdBudget],0))/12</f>
        <v>2500</v>
      </c>
    </row>
    <row r="246" spans="2:8">
      <c r="B246" t="s">
        <v>33</v>
      </c>
      <c r="C246" t="s">
        <v>32</v>
      </c>
      <c r="D246" t="s">
        <v>10</v>
      </c>
      <c r="E246" s="1"/>
      <c r="F246" s="1">
        <v>4130.8</v>
      </c>
      <c r="G246" s="1">
        <v>1039.3499999999999</v>
      </c>
      <c r="H246" s="1">
        <f>INDEX(Budget2016[Budget 2016],MATCH(Sales[[#This Row],[CountryRegion]]&amp;"-"&amp;Sales[[#This Row],[Brand]],Budget2016[IdBudget],0))/12</f>
        <v>2500</v>
      </c>
    </row>
    <row r="247" spans="2:8">
      <c r="B247" t="s">
        <v>33</v>
      </c>
      <c r="C247" t="s">
        <v>32</v>
      </c>
      <c r="D247" t="s">
        <v>11</v>
      </c>
      <c r="E247" s="1">
        <v>1198</v>
      </c>
      <c r="F247" s="1"/>
      <c r="G247" s="1">
        <v>9506</v>
      </c>
      <c r="H247" s="1">
        <f>INDEX(Budget2016[Budget 2016],MATCH(Sales[[#This Row],[CountryRegion]]&amp;"-"&amp;Sales[[#This Row],[Brand]],Budget2016[IdBudget],0))/12</f>
        <v>2500</v>
      </c>
    </row>
    <row r="248" spans="2:8">
      <c r="B248" t="s">
        <v>33</v>
      </c>
      <c r="C248" t="s">
        <v>32</v>
      </c>
      <c r="D248" t="s">
        <v>12</v>
      </c>
      <c r="E248" s="1"/>
      <c r="F248" s="1">
        <v>4746</v>
      </c>
      <c r="G248" s="1">
        <v>179.94</v>
      </c>
      <c r="H248" s="1">
        <f>INDEX(Budget2016[Budget 2016],MATCH(Sales[[#This Row],[CountryRegion]]&amp;"-"&amp;Sales[[#This Row],[Brand]],Budget2016[IdBudget],0))/12</f>
        <v>2500</v>
      </c>
    </row>
    <row r="249" spans="2:8">
      <c r="B249" t="s">
        <v>33</v>
      </c>
      <c r="C249" t="s">
        <v>32</v>
      </c>
      <c r="D249" t="s">
        <v>13</v>
      </c>
      <c r="E249" s="1">
        <v>899.7</v>
      </c>
      <c r="F249" s="1"/>
      <c r="G249" s="1">
        <v>1161</v>
      </c>
      <c r="H249" s="1">
        <f>INDEX(Budget2016[Budget 2016],MATCH(Sales[[#This Row],[CountryRegion]]&amp;"-"&amp;Sales[[#This Row],[Brand]],Budget2016[IdBudget],0))/12</f>
        <v>2500</v>
      </c>
    </row>
    <row r="250" spans="2:8">
      <c r="B250" t="s">
        <v>33</v>
      </c>
      <c r="C250" t="s">
        <v>32</v>
      </c>
      <c r="D250" t="s">
        <v>14</v>
      </c>
      <c r="E250" s="1"/>
      <c r="F250" s="1">
        <v>179.94</v>
      </c>
      <c r="G250" s="1">
        <v>575</v>
      </c>
      <c r="H250" s="1">
        <f>INDEX(Budget2016[Budget 2016],MATCH(Sales[[#This Row],[CountryRegion]]&amp;"-"&amp;Sales[[#This Row],[Brand]],Budget2016[IdBudget],0))/12</f>
        <v>2500</v>
      </c>
    </row>
    <row r="251" spans="2:8">
      <c r="B251" t="s">
        <v>33</v>
      </c>
      <c r="C251" t="s">
        <v>32</v>
      </c>
      <c r="D251" t="s">
        <v>15</v>
      </c>
      <c r="E251" s="1">
        <v>2429.1</v>
      </c>
      <c r="F251" s="1">
        <v>2231</v>
      </c>
      <c r="G251" s="1">
        <v>13770</v>
      </c>
      <c r="H251" s="1">
        <f>INDEX(Budget2016[Budget 2016],MATCH(Sales[[#This Row],[CountryRegion]]&amp;"-"&amp;Sales[[#This Row],[Brand]],Budget2016[IdBudget],0))/12</f>
        <v>2500</v>
      </c>
    </row>
    <row r="252" spans="2:8">
      <c r="B252" t="s">
        <v>33</v>
      </c>
      <c r="C252" t="s">
        <v>32</v>
      </c>
      <c r="D252" t="s">
        <v>16</v>
      </c>
      <c r="E252" s="1">
        <v>3689.9</v>
      </c>
      <c r="F252" s="1">
        <v>2759.88</v>
      </c>
      <c r="G252" s="1">
        <v>539.79999999999995</v>
      </c>
      <c r="H252" s="1">
        <f>INDEX(Budget2016[Budget 2016],MATCH(Sales[[#This Row],[CountryRegion]]&amp;"-"&amp;Sales[[#This Row],[Brand]],Budget2016[IdBudget],0))/12</f>
        <v>2500</v>
      </c>
    </row>
    <row r="253" spans="2:8">
      <c r="B253" t="s">
        <v>33</v>
      </c>
      <c r="C253" t="s">
        <v>32</v>
      </c>
      <c r="D253" t="s">
        <v>17</v>
      </c>
      <c r="E253" s="1"/>
      <c r="F253" s="1">
        <v>1145</v>
      </c>
      <c r="G253" s="1">
        <v>5967</v>
      </c>
      <c r="H253" s="1">
        <f>INDEX(Budget2016[Budget 2016],MATCH(Sales[[#This Row],[CountryRegion]]&amp;"-"&amp;Sales[[#This Row],[Brand]],Budget2016[IdBudget],0))/12</f>
        <v>2500</v>
      </c>
    </row>
    <row r="254" spans="2:8">
      <c r="B254" t="s">
        <v>33</v>
      </c>
      <c r="C254" t="s">
        <v>32</v>
      </c>
      <c r="D254" t="s">
        <v>18</v>
      </c>
      <c r="E254" s="1">
        <v>594</v>
      </c>
      <c r="F254" s="1">
        <v>203.98</v>
      </c>
      <c r="G254" s="1"/>
      <c r="H254" s="1">
        <f>INDEX(Budget2016[Budget 2016],MATCH(Sales[[#This Row],[CountryRegion]]&amp;"-"&amp;Sales[[#This Row],[Brand]],Budget2016[IdBudget],0))/12</f>
        <v>2500</v>
      </c>
    </row>
    <row r="255" spans="2:8">
      <c r="B255" t="s">
        <v>33</v>
      </c>
      <c r="C255" t="s">
        <v>32</v>
      </c>
      <c r="D255" t="s">
        <v>19</v>
      </c>
      <c r="E255" s="1"/>
      <c r="F255" s="1">
        <v>18360</v>
      </c>
      <c r="G255" s="1"/>
      <c r="H255" s="1">
        <f>INDEX(Budget2016[Budget 2016],MATCH(Sales[[#This Row],[CountryRegion]]&amp;"-"&amp;Sales[[#This Row],[Brand]],Budget2016[IdBudget],0))/12</f>
        <v>2500</v>
      </c>
    </row>
    <row r="256" spans="2:8">
      <c r="B256" t="s">
        <v>33</v>
      </c>
      <c r="C256" t="s">
        <v>32</v>
      </c>
      <c r="D256" t="s">
        <v>20</v>
      </c>
      <c r="E256" s="1">
        <v>8349.89</v>
      </c>
      <c r="F256" s="1">
        <v>2529.89</v>
      </c>
      <c r="G256" s="1"/>
      <c r="H256" s="1">
        <f>INDEX(Budget2016[Budget 2016],MATCH(Sales[[#This Row],[CountryRegion]]&amp;"-"&amp;Sales[[#This Row],[Brand]],Budget2016[IdBudget],0))/12</f>
        <v>2500</v>
      </c>
    </row>
    <row r="257" spans="2:8">
      <c r="B257" t="s">
        <v>34</v>
      </c>
      <c r="C257" t="s">
        <v>8</v>
      </c>
      <c r="D257" t="s">
        <v>9</v>
      </c>
      <c r="E257" s="1">
        <v>5016</v>
      </c>
      <c r="F257" s="1"/>
      <c r="G257" s="1">
        <v>3492</v>
      </c>
      <c r="H257" s="1">
        <f>INDEX(Budget2016[Budget 2016],MATCH(Sales[[#This Row],[CountryRegion]]&amp;"-"&amp;Sales[[#This Row],[Brand]],Budget2016[IdBudget],0))/12</f>
        <v>2500</v>
      </c>
    </row>
    <row r="258" spans="2:8">
      <c r="B258" t="s">
        <v>34</v>
      </c>
      <c r="C258" t="s">
        <v>8</v>
      </c>
      <c r="D258" t="s">
        <v>10</v>
      </c>
      <c r="E258" s="1">
        <v>5794</v>
      </c>
      <c r="F258" s="1"/>
      <c r="G258" s="1">
        <v>10336</v>
      </c>
      <c r="H258" s="1">
        <f>INDEX(Budget2016[Budget 2016],MATCH(Sales[[#This Row],[CountryRegion]]&amp;"-"&amp;Sales[[#This Row],[Brand]],Budget2016[IdBudget],0))/12</f>
        <v>2500</v>
      </c>
    </row>
    <row r="259" spans="2:8">
      <c r="B259" t="s">
        <v>34</v>
      </c>
      <c r="C259" t="s">
        <v>8</v>
      </c>
      <c r="D259" t="s">
        <v>11</v>
      </c>
      <c r="E259" s="1">
        <v>2508</v>
      </c>
      <c r="F259" s="1">
        <v>188.5</v>
      </c>
      <c r="G259" s="1"/>
      <c r="H259" s="1">
        <f>INDEX(Budget2016[Budget 2016],MATCH(Sales[[#This Row],[CountryRegion]]&amp;"-"&amp;Sales[[#This Row],[Brand]],Budget2016[IdBudget],0))/12</f>
        <v>2500</v>
      </c>
    </row>
    <row r="260" spans="2:8">
      <c r="B260" t="s">
        <v>34</v>
      </c>
      <c r="C260" t="s">
        <v>8</v>
      </c>
      <c r="D260" t="s">
        <v>12</v>
      </c>
      <c r="E260" s="1">
        <v>4100</v>
      </c>
      <c r="F260" s="1">
        <v>186.9</v>
      </c>
      <c r="G260" s="1">
        <v>1014</v>
      </c>
      <c r="H260" s="1">
        <f>INDEX(Budget2016[Budget 2016],MATCH(Sales[[#This Row],[CountryRegion]]&amp;"-"&amp;Sales[[#This Row],[Brand]],Budget2016[IdBudget],0))/12</f>
        <v>2500</v>
      </c>
    </row>
    <row r="261" spans="2:8">
      <c r="B261" t="s">
        <v>34</v>
      </c>
      <c r="C261" t="s">
        <v>8</v>
      </c>
      <c r="D261" t="s">
        <v>13</v>
      </c>
      <c r="E261" s="1">
        <v>1881</v>
      </c>
      <c r="F261" s="1">
        <v>1386</v>
      </c>
      <c r="G261" s="1">
        <v>4439</v>
      </c>
      <c r="H261" s="1">
        <f>INDEX(Budget2016[Budget 2016],MATCH(Sales[[#This Row],[CountryRegion]]&amp;"-"&amp;Sales[[#This Row],[Brand]],Budget2016[IdBudget],0))/12</f>
        <v>2500</v>
      </c>
    </row>
    <row r="262" spans="2:8">
      <c r="B262" t="s">
        <v>34</v>
      </c>
      <c r="C262" t="s">
        <v>8</v>
      </c>
      <c r="D262" t="s">
        <v>14</v>
      </c>
      <c r="E262" s="1">
        <v>3335</v>
      </c>
      <c r="F262" s="1">
        <v>495</v>
      </c>
      <c r="G262" s="1">
        <v>3240</v>
      </c>
      <c r="H262" s="1">
        <f>INDEX(Budget2016[Budget 2016],MATCH(Sales[[#This Row],[CountryRegion]]&amp;"-"&amp;Sales[[#This Row],[Brand]],Budget2016[IdBudget],0))/12</f>
        <v>2500</v>
      </c>
    </row>
    <row r="263" spans="2:8">
      <c r="B263" t="s">
        <v>34</v>
      </c>
      <c r="C263" t="s">
        <v>8</v>
      </c>
      <c r="D263" t="s">
        <v>15</v>
      </c>
      <c r="E263" s="1">
        <v>4639</v>
      </c>
      <c r="F263" s="1"/>
      <c r="G263" s="1">
        <v>2983.5</v>
      </c>
      <c r="H263" s="1">
        <f>INDEX(Budget2016[Budget 2016],MATCH(Sales[[#This Row],[CountryRegion]]&amp;"-"&amp;Sales[[#This Row],[Brand]],Budget2016[IdBudget],0))/12</f>
        <v>2500</v>
      </c>
    </row>
    <row r="264" spans="2:8">
      <c r="B264" t="s">
        <v>34</v>
      </c>
      <c r="C264" t="s">
        <v>8</v>
      </c>
      <c r="D264" t="s">
        <v>16</v>
      </c>
      <c r="E264" s="1">
        <v>3762</v>
      </c>
      <c r="F264" s="1">
        <v>664</v>
      </c>
      <c r="G264" s="1">
        <v>2225</v>
      </c>
      <c r="H264" s="1">
        <f>INDEX(Budget2016[Budget 2016],MATCH(Sales[[#This Row],[CountryRegion]]&amp;"-"&amp;Sales[[#This Row],[Brand]],Budget2016[IdBudget],0))/12</f>
        <v>2500</v>
      </c>
    </row>
    <row r="265" spans="2:8">
      <c r="B265" t="s">
        <v>34</v>
      </c>
      <c r="C265" t="s">
        <v>8</v>
      </c>
      <c r="D265" t="s">
        <v>17</v>
      </c>
      <c r="E265" s="1">
        <v>13894</v>
      </c>
      <c r="F265" s="1">
        <v>1604</v>
      </c>
      <c r="G265" s="1"/>
      <c r="H265" s="1">
        <f>INDEX(Budget2016[Budget 2016],MATCH(Sales[[#This Row],[CountryRegion]]&amp;"-"&amp;Sales[[#This Row],[Brand]],Budget2016[IdBudget],0))/12</f>
        <v>2500</v>
      </c>
    </row>
    <row r="266" spans="2:8">
      <c r="B266" t="s">
        <v>34</v>
      </c>
      <c r="C266" t="s">
        <v>8</v>
      </c>
      <c r="D266" t="s">
        <v>18</v>
      </c>
      <c r="E266" s="1">
        <v>2503</v>
      </c>
      <c r="F266" s="1"/>
      <c r="G266" s="1"/>
      <c r="H266" s="1">
        <f>INDEX(Budget2016[Budget 2016],MATCH(Sales[[#This Row],[CountryRegion]]&amp;"-"&amp;Sales[[#This Row],[Brand]],Budget2016[IdBudget],0))/12</f>
        <v>2500</v>
      </c>
    </row>
    <row r="267" spans="2:8">
      <c r="B267" t="s">
        <v>34</v>
      </c>
      <c r="C267" t="s">
        <v>8</v>
      </c>
      <c r="D267" t="s">
        <v>19</v>
      </c>
      <c r="E267" s="1">
        <v>4907.1000000000004</v>
      </c>
      <c r="F267" s="1">
        <v>3718</v>
      </c>
      <c r="G267" s="1"/>
      <c r="H267" s="1">
        <f>INDEX(Budget2016[Budget 2016],MATCH(Sales[[#This Row],[CountryRegion]]&amp;"-"&amp;Sales[[#This Row],[Brand]],Budget2016[IdBudget],0))/12</f>
        <v>2500</v>
      </c>
    </row>
    <row r="268" spans="2:8">
      <c r="B268" t="s">
        <v>34</v>
      </c>
      <c r="C268" t="s">
        <v>8</v>
      </c>
      <c r="D268" t="s">
        <v>20</v>
      </c>
      <c r="E268" s="1">
        <v>627</v>
      </c>
      <c r="F268" s="1">
        <v>627</v>
      </c>
      <c r="G268" s="1"/>
      <c r="H268" s="1">
        <f>INDEX(Budget2016[Budget 2016],MATCH(Sales[[#This Row],[CountryRegion]]&amp;"-"&amp;Sales[[#This Row],[Brand]],Budget2016[IdBudget],0))/12</f>
        <v>2500</v>
      </c>
    </row>
    <row r="269" spans="2:8">
      <c r="B269" t="s">
        <v>34</v>
      </c>
      <c r="C269" t="s">
        <v>21</v>
      </c>
      <c r="D269" t="s">
        <v>9</v>
      </c>
      <c r="E269" s="1">
        <v>8459.4599999999991</v>
      </c>
      <c r="F269" s="1">
        <v>1968.69</v>
      </c>
      <c r="G269" s="1"/>
      <c r="H269" s="1">
        <f>INDEX(Budget2016[Budget 2016],MATCH(Sales[[#This Row],[CountryRegion]]&amp;"-"&amp;Sales[[#This Row],[Brand]],Budget2016[IdBudget],0))/12</f>
        <v>1300</v>
      </c>
    </row>
    <row r="270" spans="2:8">
      <c r="B270" t="s">
        <v>34</v>
      </c>
      <c r="C270" t="s">
        <v>21</v>
      </c>
      <c r="D270" t="s">
        <v>10</v>
      </c>
      <c r="E270" s="1">
        <v>11749.25</v>
      </c>
      <c r="F270" s="1">
        <v>4049.25</v>
      </c>
      <c r="G270" s="1">
        <v>129</v>
      </c>
      <c r="H270" s="1">
        <f>INDEX(Budget2016[Budget 2016],MATCH(Sales[[#This Row],[CountryRegion]]&amp;"-"&amp;Sales[[#This Row],[Brand]],Budget2016[IdBudget],0))/12</f>
        <v>1300</v>
      </c>
    </row>
    <row r="271" spans="2:8">
      <c r="B271" t="s">
        <v>34</v>
      </c>
      <c r="C271" t="s">
        <v>21</v>
      </c>
      <c r="D271" t="s">
        <v>11</v>
      </c>
      <c r="E271" s="1">
        <v>16598.22</v>
      </c>
      <c r="F271" s="1">
        <v>9659.7900000000009</v>
      </c>
      <c r="G271" s="1">
        <v>2086</v>
      </c>
      <c r="H271" s="1">
        <f>INDEX(Budget2016[Budget 2016],MATCH(Sales[[#This Row],[CountryRegion]]&amp;"-"&amp;Sales[[#This Row],[Brand]],Budget2016[IdBudget],0))/12</f>
        <v>1300</v>
      </c>
    </row>
    <row r="272" spans="2:8">
      <c r="B272" t="s">
        <v>34</v>
      </c>
      <c r="C272" t="s">
        <v>21</v>
      </c>
      <c r="D272" t="s">
        <v>12</v>
      </c>
      <c r="E272" s="1">
        <v>22067.57</v>
      </c>
      <c r="F272" s="1">
        <v>2338</v>
      </c>
      <c r="G272" s="1">
        <v>297</v>
      </c>
      <c r="H272" s="1">
        <f>INDEX(Budget2016[Budget 2016],MATCH(Sales[[#This Row],[CountryRegion]]&amp;"-"&amp;Sales[[#This Row],[Brand]],Budget2016[IdBudget],0))/12</f>
        <v>1300</v>
      </c>
    </row>
    <row r="273" spans="2:8">
      <c r="B273" t="s">
        <v>34</v>
      </c>
      <c r="C273" t="s">
        <v>21</v>
      </c>
      <c r="D273" t="s">
        <v>13</v>
      </c>
      <c r="E273" s="1">
        <v>9869.3700000000008</v>
      </c>
      <c r="F273" s="1"/>
      <c r="G273" s="1"/>
      <c r="H273" s="1">
        <f>INDEX(Budget2016[Budget 2016],MATCH(Sales[[#This Row],[CountryRegion]]&amp;"-"&amp;Sales[[#This Row],[Brand]],Budget2016[IdBudget],0))/12</f>
        <v>1300</v>
      </c>
    </row>
    <row r="274" spans="2:8">
      <c r="B274" t="s">
        <v>34</v>
      </c>
      <c r="C274" t="s">
        <v>21</v>
      </c>
      <c r="D274" t="s">
        <v>14</v>
      </c>
      <c r="E274" s="1">
        <v>10757.16</v>
      </c>
      <c r="F274" s="1"/>
      <c r="G274" s="1"/>
      <c r="H274" s="1">
        <f>INDEX(Budget2016[Budget 2016],MATCH(Sales[[#This Row],[CountryRegion]]&amp;"-"&amp;Sales[[#This Row],[Brand]],Budget2016[IdBudget],0))/12</f>
        <v>1300</v>
      </c>
    </row>
    <row r="275" spans="2:8">
      <c r="B275" t="s">
        <v>34</v>
      </c>
      <c r="C275" t="s">
        <v>21</v>
      </c>
      <c r="D275" t="s">
        <v>15</v>
      </c>
      <c r="E275" s="1">
        <v>9869.3700000000008</v>
      </c>
      <c r="F275" s="1">
        <v>5056</v>
      </c>
      <c r="G275" s="1">
        <v>3550.87</v>
      </c>
      <c r="H275" s="1">
        <f>INDEX(Budget2016[Budget 2016],MATCH(Sales[[#This Row],[CountryRegion]]&amp;"-"&amp;Sales[[#This Row],[Brand]],Budget2016[IdBudget],0))/12</f>
        <v>1300</v>
      </c>
    </row>
    <row r="276" spans="2:8">
      <c r="B276" t="s">
        <v>34</v>
      </c>
      <c r="C276" t="s">
        <v>21</v>
      </c>
      <c r="D276" t="s">
        <v>16</v>
      </c>
      <c r="E276" s="1">
        <v>939.94</v>
      </c>
      <c r="F276" s="1">
        <v>1566</v>
      </c>
      <c r="G276" s="1">
        <v>4451.93</v>
      </c>
      <c r="H276" s="1">
        <f>INDEX(Budget2016[Budget 2016],MATCH(Sales[[#This Row],[CountryRegion]]&amp;"-"&amp;Sales[[#This Row],[Brand]],Budget2016[IdBudget],0))/12</f>
        <v>1300</v>
      </c>
    </row>
    <row r="277" spans="2:8">
      <c r="B277" t="s">
        <v>34</v>
      </c>
      <c r="C277" t="s">
        <v>21</v>
      </c>
      <c r="D277" t="s">
        <v>17</v>
      </c>
      <c r="E277" s="1">
        <v>3759.76</v>
      </c>
      <c r="F277" s="1">
        <v>2058.4</v>
      </c>
      <c r="G277" s="1">
        <v>2670</v>
      </c>
      <c r="H277" s="1">
        <f>INDEX(Budget2016[Budget 2016],MATCH(Sales[[#This Row],[CountryRegion]]&amp;"-"&amp;Sales[[#This Row],[Brand]],Budget2016[IdBudget],0))/12</f>
        <v>1300</v>
      </c>
    </row>
    <row r="278" spans="2:8">
      <c r="B278" t="s">
        <v>34</v>
      </c>
      <c r="C278" t="s">
        <v>21</v>
      </c>
      <c r="D278" t="s">
        <v>18</v>
      </c>
      <c r="E278" s="1"/>
      <c r="F278" s="1"/>
      <c r="G278" s="1">
        <v>399.75</v>
      </c>
      <c r="H278" s="1">
        <f>INDEX(Budget2016[Budget 2016],MATCH(Sales[[#This Row],[CountryRegion]]&amp;"-"&amp;Sales[[#This Row],[Brand]],Budget2016[IdBudget],0))/12</f>
        <v>1300</v>
      </c>
    </row>
    <row r="279" spans="2:8">
      <c r="B279" t="s">
        <v>34</v>
      </c>
      <c r="C279" t="s">
        <v>21</v>
      </c>
      <c r="D279" t="s">
        <v>19</v>
      </c>
      <c r="E279" s="1">
        <v>4699.7</v>
      </c>
      <c r="F279" s="1"/>
      <c r="G279" s="1"/>
      <c r="H279" s="1">
        <f>INDEX(Budget2016[Budget 2016],MATCH(Sales[[#This Row],[CountryRegion]]&amp;"-"&amp;Sales[[#This Row],[Brand]],Budget2016[IdBudget],0))/12</f>
        <v>1300</v>
      </c>
    </row>
    <row r="280" spans="2:8">
      <c r="B280" t="s">
        <v>34</v>
      </c>
      <c r="C280" t="s">
        <v>21</v>
      </c>
      <c r="D280" t="s">
        <v>20</v>
      </c>
      <c r="E280" s="1">
        <v>19734.89</v>
      </c>
      <c r="F280" s="1">
        <v>2953.5</v>
      </c>
      <c r="G280" s="1"/>
      <c r="H280" s="1">
        <f>INDEX(Budget2016[Budget 2016],MATCH(Sales[[#This Row],[CountryRegion]]&amp;"-"&amp;Sales[[#This Row],[Brand]],Budget2016[IdBudget],0))/12</f>
        <v>1300</v>
      </c>
    </row>
    <row r="281" spans="2:8">
      <c r="B281" t="s">
        <v>34</v>
      </c>
      <c r="C281" t="s">
        <v>22</v>
      </c>
      <c r="D281" t="s">
        <v>9</v>
      </c>
      <c r="E281" s="1">
        <v>8506.8799999999992</v>
      </c>
      <c r="F281" s="1">
        <v>605.54999999999995</v>
      </c>
      <c r="G281" s="1">
        <v>11839.98</v>
      </c>
      <c r="H281" s="1">
        <f>INDEX(Budget2016[Budget 2016],MATCH(Sales[[#This Row],[CountryRegion]]&amp;"-"&amp;Sales[[#This Row],[Brand]],Budget2016[IdBudget],0))/12</f>
        <v>7916.6666666666679</v>
      </c>
    </row>
    <row r="282" spans="2:8">
      <c r="B282" t="s">
        <v>34</v>
      </c>
      <c r="C282" t="s">
        <v>22</v>
      </c>
      <c r="D282" t="s">
        <v>10</v>
      </c>
      <c r="E282" s="1">
        <v>5629.26</v>
      </c>
      <c r="F282" s="1">
        <v>5433.8</v>
      </c>
      <c r="G282" s="1">
        <v>17029.47</v>
      </c>
      <c r="H282" s="1">
        <f>INDEX(Budget2016[Budget 2016],MATCH(Sales[[#This Row],[CountryRegion]]&amp;"-"&amp;Sales[[#This Row],[Brand]],Budget2016[IdBudget],0))/12</f>
        <v>7916.6666666666679</v>
      </c>
    </row>
    <row r="283" spans="2:8">
      <c r="B283" t="s">
        <v>34</v>
      </c>
      <c r="C283" t="s">
        <v>22</v>
      </c>
      <c r="D283" t="s">
        <v>11</v>
      </c>
      <c r="E283" s="1">
        <v>6733.86</v>
      </c>
      <c r="F283" s="1">
        <v>8314.5400000000009</v>
      </c>
      <c r="G283" s="1">
        <v>1770.1</v>
      </c>
      <c r="H283" s="1">
        <f>INDEX(Budget2016[Budget 2016],MATCH(Sales[[#This Row],[CountryRegion]]&amp;"-"&amp;Sales[[#This Row],[Brand]],Budget2016[IdBudget],0))/12</f>
        <v>7916.6666666666679</v>
      </c>
    </row>
    <row r="284" spans="2:8">
      <c r="B284" t="s">
        <v>34</v>
      </c>
      <c r="C284" t="s">
        <v>22</v>
      </c>
      <c r="D284" t="s">
        <v>12</v>
      </c>
      <c r="E284" s="1">
        <v>17433.79</v>
      </c>
      <c r="F284" s="1">
        <v>1850.16</v>
      </c>
      <c r="G284" s="1">
        <v>1714.55</v>
      </c>
      <c r="H284" s="1">
        <f>INDEX(Budget2016[Budget 2016],MATCH(Sales[[#This Row],[CountryRegion]]&amp;"-"&amp;Sales[[#This Row],[Brand]],Budget2016[IdBudget],0))/12</f>
        <v>7916.6666666666679</v>
      </c>
    </row>
    <row r="285" spans="2:8">
      <c r="B285" t="s">
        <v>34</v>
      </c>
      <c r="C285" t="s">
        <v>22</v>
      </c>
      <c r="D285" t="s">
        <v>13</v>
      </c>
      <c r="E285" s="1">
        <v>7133.14</v>
      </c>
      <c r="F285" s="1">
        <v>921.35</v>
      </c>
      <c r="G285" s="1">
        <v>7049.65</v>
      </c>
      <c r="H285" s="1">
        <f>INDEX(Budget2016[Budget 2016],MATCH(Sales[[#This Row],[CountryRegion]]&amp;"-"&amp;Sales[[#This Row],[Brand]],Budget2016[IdBudget],0))/12</f>
        <v>7916.6666666666679</v>
      </c>
    </row>
    <row r="286" spans="2:8">
      <c r="B286" t="s">
        <v>34</v>
      </c>
      <c r="C286" t="s">
        <v>22</v>
      </c>
      <c r="D286" t="s">
        <v>14</v>
      </c>
      <c r="E286" s="1">
        <v>5356.89</v>
      </c>
      <c r="F286" s="1">
        <v>3325.74</v>
      </c>
      <c r="G286" s="1">
        <v>16701.419999999998</v>
      </c>
      <c r="H286" s="1">
        <f>INDEX(Budget2016[Budget 2016],MATCH(Sales[[#This Row],[CountryRegion]]&amp;"-"&amp;Sales[[#This Row],[Brand]],Budget2016[IdBudget],0))/12</f>
        <v>7916.6666666666679</v>
      </c>
    </row>
    <row r="287" spans="2:8">
      <c r="B287" t="s">
        <v>34</v>
      </c>
      <c r="C287" t="s">
        <v>22</v>
      </c>
      <c r="D287" t="s">
        <v>15</v>
      </c>
      <c r="E287" s="1">
        <v>4770.2</v>
      </c>
      <c r="F287" s="1">
        <v>2634.27</v>
      </c>
      <c r="G287" s="1">
        <v>2181.66</v>
      </c>
      <c r="H287" s="1">
        <f>INDEX(Budget2016[Budget 2016],MATCH(Sales[[#This Row],[CountryRegion]]&amp;"-"&amp;Sales[[#This Row],[Brand]],Budget2016[IdBudget],0))/12</f>
        <v>7916.6666666666679</v>
      </c>
    </row>
    <row r="288" spans="2:8">
      <c r="B288" t="s">
        <v>34</v>
      </c>
      <c r="C288" t="s">
        <v>22</v>
      </c>
      <c r="D288" t="s">
        <v>16</v>
      </c>
      <c r="E288" s="1">
        <v>15159.15</v>
      </c>
      <c r="F288" s="1">
        <v>25590.05</v>
      </c>
      <c r="G288" s="1">
        <v>4445.18</v>
      </c>
      <c r="H288" s="1">
        <f>INDEX(Budget2016[Budget 2016],MATCH(Sales[[#This Row],[CountryRegion]]&amp;"-"&amp;Sales[[#This Row],[Brand]],Budget2016[IdBudget],0))/12</f>
        <v>7916.6666666666679</v>
      </c>
    </row>
    <row r="289" spans="2:8">
      <c r="B289" t="s">
        <v>34</v>
      </c>
      <c r="C289" t="s">
        <v>22</v>
      </c>
      <c r="D289" t="s">
        <v>17</v>
      </c>
      <c r="E289" s="1">
        <v>6232.99</v>
      </c>
      <c r="F289" s="1">
        <v>3786.22</v>
      </c>
      <c r="G289" s="1">
        <v>10863.67</v>
      </c>
      <c r="H289" s="1">
        <f>INDEX(Budget2016[Budget 2016],MATCH(Sales[[#This Row],[CountryRegion]]&amp;"-"&amp;Sales[[#This Row],[Brand]],Budget2016[IdBudget],0))/12</f>
        <v>7916.6666666666679</v>
      </c>
    </row>
    <row r="290" spans="2:8">
      <c r="B290" t="s">
        <v>34</v>
      </c>
      <c r="C290" t="s">
        <v>22</v>
      </c>
      <c r="D290" t="s">
        <v>18</v>
      </c>
      <c r="E290" s="1">
        <v>18206.650000000001</v>
      </c>
      <c r="F290" s="1">
        <v>1089.45</v>
      </c>
      <c r="G290" s="1">
        <v>7950.51</v>
      </c>
      <c r="H290" s="1">
        <f>INDEX(Budget2016[Budget 2016],MATCH(Sales[[#This Row],[CountryRegion]]&amp;"-"&amp;Sales[[#This Row],[Brand]],Budget2016[IdBudget],0))/12</f>
        <v>7916.6666666666679</v>
      </c>
    </row>
    <row r="291" spans="2:8">
      <c r="B291" t="s">
        <v>34</v>
      </c>
      <c r="C291" t="s">
        <v>22</v>
      </c>
      <c r="D291" t="s">
        <v>19</v>
      </c>
      <c r="E291" s="1">
        <v>8218.2000000000007</v>
      </c>
      <c r="F291" s="1">
        <v>15254.44</v>
      </c>
      <c r="G291" s="1"/>
      <c r="H291" s="1">
        <f>INDEX(Budget2016[Budget 2016],MATCH(Sales[[#This Row],[CountryRegion]]&amp;"-"&amp;Sales[[#This Row],[Brand]],Budget2016[IdBudget],0))/12</f>
        <v>7916.6666666666679</v>
      </c>
    </row>
    <row r="292" spans="2:8">
      <c r="B292" t="s">
        <v>34</v>
      </c>
      <c r="C292" t="s">
        <v>22</v>
      </c>
      <c r="D292" t="s">
        <v>20</v>
      </c>
      <c r="E292" s="1">
        <v>42184.42</v>
      </c>
      <c r="F292" s="1">
        <v>9811.3799999999992</v>
      </c>
      <c r="G292" s="1"/>
      <c r="H292" s="1">
        <f>INDEX(Budget2016[Budget 2016],MATCH(Sales[[#This Row],[CountryRegion]]&amp;"-"&amp;Sales[[#This Row],[Brand]],Budget2016[IdBudget],0))/12</f>
        <v>7916.6666666666679</v>
      </c>
    </row>
    <row r="293" spans="2:8">
      <c r="B293" t="s">
        <v>34</v>
      </c>
      <c r="C293" t="s">
        <v>24</v>
      </c>
      <c r="D293" t="s">
        <v>9</v>
      </c>
      <c r="E293" s="1"/>
      <c r="F293" s="1">
        <v>15184</v>
      </c>
      <c r="G293" s="1">
        <v>4560</v>
      </c>
      <c r="H293" s="1">
        <f>INDEX(Budget2016[Budget 2016],MATCH(Sales[[#This Row],[CountryRegion]]&amp;"-"&amp;Sales[[#This Row],[Brand]],Budget2016[IdBudget],0))/12</f>
        <v>1916.6666666666667</v>
      </c>
    </row>
    <row r="294" spans="2:8">
      <c r="B294" t="s">
        <v>34</v>
      </c>
      <c r="C294" t="s">
        <v>24</v>
      </c>
      <c r="D294" t="s">
        <v>10</v>
      </c>
      <c r="E294" s="1">
        <v>2310</v>
      </c>
      <c r="F294" s="1">
        <v>3992</v>
      </c>
      <c r="G294" s="1"/>
      <c r="H294" s="1">
        <f>INDEX(Budget2016[Budget 2016],MATCH(Sales[[#This Row],[CountryRegion]]&amp;"-"&amp;Sales[[#This Row],[Brand]],Budget2016[IdBudget],0))/12</f>
        <v>1916.6666666666667</v>
      </c>
    </row>
    <row r="295" spans="2:8">
      <c r="B295" t="s">
        <v>34</v>
      </c>
      <c r="C295" t="s">
        <v>23</v>
      </c>
      <c r="D295" t="s">
        <v>11</v>
      </c>
      <c r="E295" s="1"/>
      <c r="F295" s="1">
        <v>6136</v>
      </c>
      <c r="G295" s="1">
        <v>1344</v>
      </c>
      <c r="H295" s="1">
        <f>INDEX(Budget2016[Budget 2016],MATCH(Sales[[#This Row],[CountryRegion]]&amp;"-"&amp;Sales[[#This Row],[Brand]],Budget2016[IdBudget],0))/12</f>
        <v>958.33333333333337</v>
      </c>
    </row>
    <row r="296" spans="2:8">
      <c r="B296" t="s">
        <v>34</v>
      </c>
      <c r="C296" t="s">
        <v>23</v>
      </c>
      <c r="D296" t="s">
        <v>12</v>
      </c>
      <c r="E296" s="1">
        <v>11882</v>
      </c>
      <c r="F296" s="1">
        <v>8423.9</v>
      </c>
      <c r="G296" s="1">
        <v>1818.85</v>
      </c>
      <c r="H296" s="1">
        <f>INDEX(Budget2016[Budget 2016],MATCH(Sales[[#This Row],[CountryRegion]]&amp;"-"&amp;Sales[[#This Row],[Brand]],Budget2016[IdBudget],0))/12</f>
        <v>958.33333333333337</v>
      </c>
    </row>
    <row r="297" spans="2:8">
      <c r="B297" t="s">
        <v>34</v>
      </c>
      <c r="C297" t="s">
        <v>23</v>
      </c>
      <c r="D297" t="s">
        <v>13</v>
      </c>
      <c r="E297" s="1">
        <v>719.96</v>
      </c>
      <c r="F297" s="1">
        <v>26127.8</v>
      </c>
      <c r="G297" s="1">
        <v>16343.8</v>
      </c>
      <c r="H297" s="1">
        <f>INDEX(Budget2016[Budget 2016],MATCH(Sales[[#This Row],[CountryRegion]]&amp;"-"&amp;Sales[[#This Row],[Brand]],Budget2016[IdBudget],0))/12</f>
        <v>958.33333333333337</v>
      </c>
    </row>
    <row r="298" spans="2:8">
      <c r="B298" t="s">
        <v>34</v>
      </c>
      <c r="C298" t="s">
        <v>23</v>
      </c>
      <c r="D298" t="s">
        <v>14</v>
      </c>
      <c r="E298" s="1">
        <v>12910.36</v>
      </c>
      <c r="F298" s="1">
        <v>4338</v>
      </c>
      <c r="G298" s="1">
        <v>2531</v>
      </c>
      <c r="H298" s="1">
        <f>INDEX(Budget2016[Budget 2016],MATCH(Sales[[#This Row],[CountryRegion]]&amp;"-"&amp;Sales[[#This Row],[Brand]],Budget2016[IdBudget],0))/12</f>
        <v>958.33333333333337</v>
      </c>
    </row>
    <row r="299" spans="2:8">
      <c r="B299" t="s">
        <v>34</v>
      </c>
      <c r="C299" t="s">
        <v>23</v>
      </c>
      <c r="D299" t="s">
        <v>15</v>
      </c>
      <c r="E299" s="1">
        <v>1169.9100000000001</v>
      </c>
      <c r="F299" s="1"/>
      <c r="G299" s="1">
        <v>799.92</v>
      </c>
      <c r="H299" s="1">
        <f>INDEX(Budget2016[Budget 2016],MATCH(Sales[[#This Row],[CountryRegion]]&amp;"-"&amp;Sales[[#This Row],[Brand]],Budget2016[IdBudget],0))/12</f>
        <v>958.33333333333337</v>
      </c>
    </row>
    <row r="300" spans="2:8">
      <c r="B300" t="s">
        <v>34</v>
      </c>
      <c r="C300" t="s">
        <v>23</v>
      </c>
      <c r="D300" t="s">
        <v>16</v>
      </c>
      <c r="E300" s="1"/>
      <c r="F300" s="1">
        <v>15133</v>
      </c>
      <c r="G300" s="1">
        <v>4914</v>
      </c>
      <c r="H300" s="1">
        <f>INDEX(Budget2016[Budget 2016],MATCH(Sales[[#This Row],[CountryRegion]]&amp;"-"&amp;Sales[[#This Row],[Brand]],Budget2016[IdBudget],0))/12</f>
        <v>958.33333333333337</v>
      </c>
    </row>
    <row r="301" spans="2:8">
      <c r="B301" t="s">
        <v>34</v>
      </c>
      <c r="C301" t="s">
        <v>23</v>
      </c>
      <c r="D301" t="s">
        <v>17</v>
      </c>
      <c r="E301" s="1">
        <v>4930</v>
      </c>
      <c r="F301" s="1">
        <v>29011</v>
      </c>
      <c r="G301" s="1">
        <v>4264</v>
      </c>
      <c r="H301" s="1">
        <f>INDEX(Budget2016[Budget 2016],MATCH(Sales[[#This Row],[CountryRegion]]&amp;"-"&amp;Sales[[#This Row],[Brand]],Budget2016[IdBudget],0))/12</f>
        <v>958.33333333333337</v>
      </c>
    </row>
    <row r="302" spans="2:8">
      <c r="B302" t="s">
        <v>34</v>
      </c>
      <c r="C302" t="s">
        <v>23</v>
      </c>
      <c r="D302" t="s">
        <v>18</v>
      </c>
      <c r="E302" s="1">
        <v>7704</v>
      </c>
      <c r="F302" s="1">
        <v>3135</v>
      </c>
      <c r="G302" s="1">
        <v>2324</v>
      </c>
      <c r="H302" s="1">
        <f>INDEX(Budget2016[Budget 2016],MATCH(Sales[[#This Row],[CountryRegion]]&amp;"-"&amp;Sales[[#This Row],[Brand]],Budget2016[IdBudget],0))/12</f>
        <v>958.33333333333337</v>
      </c>
    </row>
    <row r="303" spans="2:8">
      <c r="B303" t="s">
        <v>34</v>
      </c>
      <c r="C303" t="s">
        <v>24</v>
      </c>
      <c r="D303" t="s">
        <v>19</v>
      </c>
      <c r="E303" s="1">
        <v>3038</v>
      </c>
      <c r="F303" s="1">
        <v>17404.599999999999</v>
      </c>
      <c r="G303" s="1"/>
      <c r="H303" s="1">
        <f>INDEX(Budget2016[Budget 2016],MATCH(Sales[[#This Row],[CountryRegion]]&amp;"-"&amp;Sales[[#This Row],[Brand]],Budget2016[IdBudget],0))/12</f>
        <v>1916.6666666666667</v>
      </c>
    </row>
    <row r="304" spans="2:8">
      <c r="B304" t="s">
        <v>34</v>
      </c>
      <c r="C304" t="s">
        <v>24</v>
      </c>
      <c r="D304" t="s">
        <v>20</v>
      </c>
      <c r="E304" s="1">
        <v>11872</v>
      </c>
      <c r="F304" s="1"/>
      <c r="G304" s="1"/>
      <c r="H304" s="1">
        <f>INDEX(Budget2016[Budget 2016],MATCH(Sales[[#This Row],[CountryRegion]]&amp;"-"&amp;Sales[[#This Row],[Brand]],Budget2016[IdBudget],0))/12</f>
        <v>1916.6666666666667</v>
      </c>
    </row>
    <row r="305" spans="2:8">
      <c r="B305" t="s">
        <v>34</v>
      </c>
      <c r="C305" t="s">
        <v>25</v>
      </c>
      <c r="D305" t="s">
        <v>9</v>
      </c>
      <c r="E305" s="1"/>
      <c r="F305" s="1"/>
      <c r="G305" s="1">
        <v>6293</v>
      </c>
      <c r="H305" s="1">
        <f>INDEX(Budget2016[Budget 2016],MATCH(Sales[[#This Row],[CountryRegion]]&amp;"-"&amp;Sales[[#This Row],[Brand]],Budget2016[IdBudget],0))/12</f>
        <v>5416.6666666666661</v>
      </c>
    </row>
    <row r="306" spans="2:8">
      <c r="B306" t="s">
        <v>34</v>
      </c>
      <c r="C306" t="s">
        <v>25</v>
      </c>
      <c r="D306" t="s">
        <v>10</v>
      </c>
      <c r="E306" s="1"/>
      <c r="F306" s="1"/>
      <c r="G306" s="1">
        <v>1689.87</v>
      </c>
      <c r="H306" s="1">
        <f>INDEX(Budget2016[Budget 2016],MATCH(Sales[[#This Row],[CountryRegion]]&amp;"-"&amp;Sales[[#This Row],[Brand]],Budget2016[IdBudget],0))/12</f>
        <v>5416.6666666666661</v>
      </c>
    </row>
    <row r="307" spans="2:8">
      <c r="B307" t="s">
        <v>34</v>
      </c>
      <c r="C307" t="s">
        <v>25</v>
      </c>
      <c r="D307" t="s">
        <v>11</v>
      </c>
      <c r="E307" s="1">
        <v>180</v>
      </c>
      <c r="F307" s="1">
        <v>449.9</v>
      </c>
      <c r="G307" s="1">
        <v>12692.95</v>
      </c>
      <c r="H307" s="1">
        <f>INDEX(Budget2016[Budget 2016],MATCH(Sales[[#This Row],[CountryRegion]]&amp;"-"&amp;Sales[[#This Row],[Brand]],Budget2016[IdBudget],0))/12</f>
        <v>5416.6666666666661</v>
      </c>
    </row>
    <row r="308" spans="2:8">
      <c r="B308" t="s">
        <v>34</v>
      </c>
      <c r="C308" t="s">
        <v>25</v>
      </c>
      <c r="D308" t="s">
        <v>12</v>
      </c>
      <c r="E308" s="1"/>
      <c r="F308" s="1">
        <v>23715</v>
      </c>
      <c r="G308" s="1">
        <v>13986</v>
      </c>
      <c r="H308" s="1">
        <f>INDEX(Budget2016[Budget 2016],MATCH(Sales[[#This Row],[CountryRegion]]&amp;"-"&amp;Sales[[#This Row],[Brand]],Budget2016[IdBudget],0))/12</f>
        <v>5416.6666666666661</v>
      </c>
    </row>
    <row r="309" spans="2:8">
      <c r="B309" t="s">
        <v>34</v>
      </c>
      <c r="C309" t="s">
        <v>25</v>
      </c>
      <c r="D309" t="s">
        <v>13</v>
      </c>
      <c r="E309" s="1">
        <v>7054.98</v>
      </c>
      <c r="F309" s="1">
        <v>9659.91</v>
      </c>
      <c r="G309" s="1">
        <v>8267.4699999999993</v>
      </c>
      <c r="H309" s="1">
        <f>INDEX(Budget2016[Budget 2016],MATCH(Sales[[#This Row],[CountryRegion]]&amp;"-"&amp;Sales[[#This Row],[Brand]],Budget2016[IdBudget],0))/12</f>
        <v>5416.6666666666661</v>
      </c>
    </row>
    <row r="310" spans="2:8">
      <c r="B310" t="s">
        <v>34</v>
      </c>
      <c r="C310" t="s">
        <v>25</v>
      </c>
      <c r="D310" t="s">
        <v>14</v>
      </c>
      <c r="E310" s="1"/>
      <c r="F310" s="1">
        <v>1399.93</v>
      </c>
      <c r="G310" s="1">
        <v>1073.9000000000001</v>
      </c>
      <c r="H310" s="1">
        <f>INDEX(Budget2016[Budget 2016],MATCH(Sales[[#This Row],[CountryRegion]]&amp;"-"&amp;Sales[[#This Row],[Brand]],Budget2016[IdBudget],0))/12</f>
        <v>5416.6666666666661</v>
      </c>
    </row>
    <row r="311" spans="2:8">
      <c r="B311" t="s">
        <v>34</v>
      </c>
      <c r="C311" t="s">
        <v>25</v>
      </c>
      <c r="D311" t="s">
        <v>15</v>
      </c>
      <c r="E311" s="1">
        <v>1829.89</v>
      </c>
      <c r="F311" s="1">
        <v>1867.91</v>
      </c>
      <c r="G311" s="1">
        <v>1676.44</v>
      </c>
      <c r="H311" s="1">
        <f>INDEX(Budget2016[Budget 2016],MATCH(Sales[[#This Row],[CountryRegion]]&amp;"-"&amp;Sales[[#This Row],[Brand]],Budget2016[IdBudget],0))/12</f>
        <v>5416.6666666666661</v>
      </c>
    </row>
    <row r="312" spans="2:8">
      <c r="B312" t="s">
        <v>34</v>
      </c>
      <c r="C312" t="s">
        <v>25</v>
      </c>
      <c r="D312" t="s">
        <v>16</v>
      </c>
      <c r="E312" s="1">
        <v>1439.92</v>
      </c>
      <c r="F312" s="1">
        <v>38807.839999999997</v>
      </c>
      <c r="G312" s="1">
        <v>139.86000000000001</v>
      </c>
      <c r="H312" s="1">
        <f>INDEX(Budget2016[Budget 2016],MATCH(Sales[[#This Row],[CountryRegion]]&amp;"-"&amp;Sales[[#This Row],[Brand]],Budget2016[IdBudget],0))/12</f>
        <v>5416.6666666666661</v>
      </c>
    </row>
    <row r="313" spans="2:8">
      <c r="B313" t="s">
        <v>34</v>
      </c>
      <c r="C313" t="s">
        <v>25</v>
      </c>
      <c r="D313" t="s">
        <v>17</v>
      </c>
      <c r="E313" s="1">
        <v>1439.92</v>
      </c>
      <c r="F313" s="1">
        <v>24373.99</v>
      </c>
      <c r="G313" s="1">
        <v>4183.72</v>
      </c>
      <c r="H313" s="1">
        <f>INDEX(Budget2016[Budget 2016],MATCH(Sales[[#This Row],[CountryRegion]]&amp;"-"&amp;Sales[[#This Row],[Brand]],Budget2016[IdBudget],0))/12</f>
        <v>5416.6666666666661</v>
      </c>
    </row>
    <row r="314" spans="2:8">
      <c r="B314" t="s">
        <v>34</v>
      </c>
      <c r="C314" t="s">
        <v>25</v>
      </c>
      <c r="D314" t="s">
        <v>18</v>
      </c>
      <c r="E314" s="1"/>
      <c r="F314" s="1">
        <v>10733.8</v>
      </c>
      <c r="G314" s="1"/>
      <c r="H314" s="1">
        <f>INDEX(Budget2016[Budget 2016],MATCH(Sales[[#This Row],[CountryRegion]]&amp;"-"&amp;Sales[[#This Row],[Brand]],Budget2016[IdBudget],0))/12</f>
        <v>5416.6666666666661</v>
      </c>
    </row>
    <row r="315" spans="2:8">
      <c r="B315" t="s">
        <v>34</v>
      </c>
      <c r="C315" t="s">
        <v>25</v>
      </c>
      <c r="D315" t="s">
        <v>19</v>
      </c>
      <c r="E315" s="1">
        <v>19229.82</v>
      </c>
      <c r="F315" s="1">
        <v>9065.85</v>
      </c>
      <c r="G315" s="1"/>
      <c r="H315" s="1">
        <f>INDEX(Budget2016[Budget 2016],MATCH(Sales[[#This Row],[CountryRegion]]&amp;"-"&amp;Sales[[#This Row],[Brand]],Budget2016[IdBudget],0))/12</f>
        <v>5416.6666666666661</v>
      </c>
    </row>
    <row r="316" spans="2:8">
      <c r="B316" t="s">
        <v>34</v>
      </c>
      <c r="C316" t="s">
        <v>25</v>
      </c>
      <c r="D316" t="s">
        <v>20</v>
      </c>
      <c r="E316" s="1">
        <v>4199.8500000000004</v>
      </c>
      <c r="F316" s="1">
        <v>2359.3000000000002</v>
      </c>
      <c r="G316" s="1"/>
      <c r="H316" s="1">
        <f>INDEX(Budget2016[Budget 2016],MATCH(Sales[[#This Row],[CountryRegion]]&amp;"-"&amp;Sales[[#This Row],[Brand]],Budget2016[IdBudget],0))/12</f>
        <v>5416.6666666666661</v>
      </c>
    </row>
    <row r="317" spans="2:8">
      <c r="B317" t="s">
        <v>34</v>
      </c>
      <c r="C317" t="s">
        <v>27</v>
      </c>
      <c r="D317" t="s">
        <v>9</v>
      </c>
      <c r="E317" s="1">
        <v>102.76</v>
      </c>
      <c r="F317" s="1"/>
      <c r="G317" s="1">
        <v>243.3</v>
      </c>
      <c r="H317" s="1">
        <f>INDEX(Budget2016[Budget 2016],MATCH(Sales[[#This Row],[CountryRegion]]&amp;"-"&amp;Sales[[#This Row],[Brand]],Budget2016[IdBudget],0))/12</f>
        <v>1041.6666666666667</v>
      </c>
    </row>
    <row r="318" spans="2:8">
      <c r="B318" t="s">
        <v>34</v>
      </c>
      <c r="C318" t="s">
        <v>27</v>
      </c>
      <c r="D318" t="s">
        <v>10</v>
      </c>
      <c r="E318" s="1">
        <v>77.069999999999993</v>
      </c>
      <c r="F318" s="1"/>
      <c r="G318" s="1">
        <v>99.99</v>
      </c>
      <c r="H318" s="1">
        <f>INDEX(Budget2016[Budget 2016],MATCH(Sales[[#This Row],[CountryRegion]]&amp;"-"&amp;Sales[[#This Row],[Brand]],Budget2016[IdBudget],0))/12</f>
        <v>1041.6666666666667</v>
      </c>
    </row>
    <row r="319" spans="2:8">
      <c r="B319" t="s">
        <v>34</v>
      </c>
      <c r="C319" t="s">
        <v>27</v>
      </c>
      <c r="D319" t="s">
        <v>11</v>
      </c>
      <c r="E319" s="1">
        <v>154.13999999999999</v>
      </c>
      <c r="F319" s="1"/>
      <c r="G319" s="1"/>
      <c r="H319" s="1">
        <f>INDEX(Budget2016[Budget 2016],MATCH(Sales[[#This Row],[CountryRegion]]&amp;"-"&amp;Sales[[#This Row],[Brand]],Budget2016[IdBudget],0))/12</f>
        <v>1041.6666666666667</v>
      </c>
    </row>
    <row r="320" spans="2:8">
      <c r="B320" t="s">
        <v>34</v>
      </c>
      <c r="C320" t="s">
        <v>27</v>
      </c>
      <c r="D320" t="s">
        <v>12</v>
      </c>
      <c r="E320" s="1">
        <v>128.44999999999999</v>
      </c>
      <c r="F320" s="1"/>
      <c r="G320" s="1">
        <v>623.35</v>
      </c>
      <c r="H320" s="1">
        <f>INDEX(Budget2016[Budget 2016],MATCH(Sales[[#This Row],[CountryRegion]]&amp;"-"&amp;Sales[[#This Row],[Brand]],Budget2016[IdBudget],0))/12</f>
        <v>1041.6666666666667</v>
      </c>
    </row>
    <row r="321" spans="2:8">
      <c r="B321" t="s">
        <v>34</v>
      </c>
      <c r="C321" t="s">
        <v>27</v>
      </c>
      <c r="D321" t="s">
        <v>14</v>
      </c>
      <c r="E321" s="1">
        <v>128.44999999999999</v>
      </c>
      <c r="F321" s="1"/>
      <c r="G321" s="1"/>
      <c r="H321" s="1">
        <f>INDEX(Budget2016[Budget 2016],MATCH(Sales[[#This Row],[CountryRegion]]&amp;"-"&amp;Sales[[#This Row],[Brand]],Budget2016[IdBudget],0))/12</f>
        <v>1041.6666666666667</v>
      </c>
    </row>
    <row r="322" spans="2:8">
      <c r="B322" t="s">
        <v>34</v>
      </c>
      <c r="C322" t="s">
        <v>27</v>
      </c>
      <c r="D322" t="s">
        <v>15</v>
      </c>
      <c r="E322" s="1">
        <v>27360.57</v>
      </c>
      <c r="F322" s="1">
        <v>10913.4</v>
      </c>
      <c r="G322" s="1">
        <v>527.45000000000005</v>
      </c>
      <c r="H322" s="1">
        <f>INDEX(Budget2016[Budget 2016],MATCH(Sales[[#This Row],[CountryRegion]]&amp;"-"&amp;Sales[[#This Row],[Brand]],Budget2016[IdBudget],0))/12</f>
        <v>1041.6666666666667</v>
      </c>
    </row>
    <row r="323" spans="2:8">
      <c r="B323" t="s">
        <v>34</v>
      </c>
      <c r="C323" t="s">
        <v>27</v>
      </c>
      <c r="D323" t="s">
        <v>17</v>
      </c>
      <c r="E323" s="1">
        <v>102.76</v>
      </c>
      <c r="F323" s="1">
        <v>287.7</v>
      </c>
      <c r="G323" s="1">
        <v>12732.3</v>
      </c>
      <c r="H323" s="1">
        <f>INDEX(Budget2016[Budget 2016],MATCH(Sales[[#This Row],[CountryRegion]]&amp;"-"&amp;Sales[[#This Row],[Brand]],Budget2016[IdBudget],0))/12</f>
        <v>1041.6666666666667</v>
      </c>
    </row>
    <row r="324" spans="2:8">
      <c r="B324" t="s">
        <v>34</v>
      </c>
      <c r="C324" t="s">
        <v>27</v>
      </c>
      <c r="D324" t="s">
        <v>18</v>
      </c>
      <c r="E324" s="1">
        <v>205.52</v>
      </c>
      <c r="F324" s="1"/>
      <c r="G324" s="1"/>
      <c r="H324" s="1">
        <f>INDEX(Budget2016[Budget 2016],MATCH(Sales[[#This Row],[CountryRegion]]&amp;"-"&amp;Sales[[#This Row],[Brand]],Budget2016[IdBudget],0))/12</f>
        <v>1041.6666666666667</v>
      </c>
    </row>
    <row r="325" spans="2:8">
      <c r="B325" t="s">
        <v>34</v>
      </c>
      <c r="C325" t="s">
        <v>27</v>
      </c>
      <c r="D325" t="s">
        <v>19</v>
      </c>
      <c r="E325" s="1">
        <v>21826.799999999999</v>
      </c>
      <c r="F325" s="1"/>
      <c r="G325" s="1"/>
      <c r="H325" s="1">
        <f>INDEX(Budget2016[Budget 2016],MATCH(Sales[[#This Row],[CountryRegion]]&amp;"-"&amp;Sales[[#This Row],[Brand]],Budget2016[IdBudget],0))/12</f>
        <v>1041.6666666666667</v>
      </c>
    </row>
    <row r="326" spans="2:8">
      <c r="B326" t="s">
        <v>34</v>
      </c>
      <c r="C326" t="s">
        <v>27</v>
      </c>
      <c r="D326" t="s">
        <v>20</v>
      </c>
      <c r="E326" s="1">
        <v>102.76</v>
      </c>
      <c r="F326" s="1"/>
      <c r="G326" s="1"/>
      <c r="H326" s="1">
        <f>INDEX(Budget2016[Budget 2016],MATCH(Sales[[#This Row],[CountryRegion]]&amp;"-"&amp;Sales[[#This Row],[Brand]],Budget2016[IdBudget],0))/12</f>
        <v>1041.6666666666667</v>
      </c>
    </row>
    <row r="327" spans="2:8">
      <c r="B327" t="s">
        <v>34</v>
      </c>
      <c r="C327" t="s">
        <v>28</v>
      </c>
      <c r="D327" t="s">
        <v>9</v>
      </c>
      <c r="E327" s="1"/>
      <c r="F327" s="1"/>
      <c r="G327" s="1">
        <v>596</v>
      </c>
      <c r="H327" s="1">
        <f>INDEX(Budget2016[Budget 2016],MATCH(Sales[[#This Row],[CountryRegion]]&amp;"-"&amp;Sales[[#This Row],[Brand]],Budget2016[IdBudget],0))/12</f>
        <v>2916.6666666666674</v>
      </c>
    </row>
    <row r="328" spans="2:8">
      <c r="B328" t="s">
        <v>34</v>
      </c>
      <c r="C328" t="s">
        <v>28</v>
      </c>
      <c r="D328" t="s">
        <v>10</v>
      </c>
      <c r="E328" s="1"/>
      <c r="F328" s="1"/>
      <c r="G328" s="1">
        <v>3669.97</v>
      </c>
      <c r="H328" s="1">
        <f>INDEX(Budget2016[Budget 2016],MATCH(Sales[[#This Row],[CountryRegion]]&amp;"-"&amp;Sales[[#This Row],[Brand]],Budget2016[IdBudget],0))/12</f>
        <v>2916.6666666666674</v>
      </c>
    </row>
    <row r="329" spans="2:8">
      <c r="B329" t="s">
        <v>34</v>
      </c>
      <c r="C329" t="s">
        <v>28</v>
      </c>
      <c r="D329" t="s">
        <v>11</v>
      </c>
      <c r="E329" s="1">
        <v>980</v>
      </c>
      <c r="F329" s="1">
        <v>390</v>
      </c>
      <c r="G329" s="1"/>
      <c r="H329" s="1">
        <f>INDEX(Budget2016[Budget 2016],MATCH(Sales[[#This Row],[CountryRegion]]&amp;"-"&amp;Sales[[#This Row],[Brand]],Budget2016[IdBudget],0))/12</f>
        <v>2916.6666666666674</v>
      </c>
    </row>
    <row r="330" spans="2:8">
      <c r="B330" t="s">
        <v>34</v>
      </c>
      <c r="C330" t="s">
        <v>28</v>
      </c>
      <c r="D330" t="s">
        <v>12</v>
      </c>
      <c r="E330" s="1">
        <v>872</v>
      </c>
      <c r="F330" s="1">
        <v>6589</v>
      </c>
      <c r="G330" s="1">
        <v>6432.8</v>
      </c>
      <c r="H330" s="1">
        <f>INDEX(Budget2016[Budget 2016],MATCH(Sales[[#This Row],[CountryRegion]]&amp;"-"&amp;Sales[[#This Row],[Brand]],Budget2016[IdBudget],0))/12</f>
        <v>2916.6666666666674</v>
      </c>
    </row>
    <row r="331" spans="2:8">
      <c r="B331" t="s">
        <v>34</v>
      </c>
      <c r="C331" t="s">
        <v>28</v>
      </c>
      <c r="D331" t="s">
        <v>13</v>
      </c>
      <c r="E331" s="1">
        <v>136</v>
      </c>
      <c r="F331" s="1">
        <v>9976</v>
      </c>
      <c r="G331" s="1">
        <v>1199.96</v>
      </c>
      <c r="H331" s="1">
        <f>INDEX(Budget2016[Budget 2016],MATCH(Sales[[#This Row],[CountryRegion]]&amp;"-"&amp;Sales[[#This Row],[Brand]],Budget2016[IdBudget],0))/12</f>
        <v>2916.6666666666674</v>
      </c>
    </row>
    <row r="332" spans="2:8">
      <c r="B332" t="s">
        <v>34</v>
      </c>
      <c r="C332" t="s">
        <v>28</v>
      </c>
      <c r="D332" t="s">
        <v>14</v>
      </c>
      <c r="E332" s="1">
        <v>1832</v>
      </c>
      <c r="F332" s="1">
        <v>973</v>
      </c>
      <c r="G332" s="1"/>
      <c r="H332" s="1">
        <f>INDEX(Budget2016[Budget 2016],MATCH(Sales[[#This Row],[CountryRegion]]&amp;"-"&amp;Sales[[#This Row],[Brand]],Budget2016[IdBudget],0))/12</f>
        <v>2916.6666666666674</v>
      </c>
    </row>
    <row r="333" spans="2:8">
      <c r="B333" t="s">
        <v>34</v>
      </c>
      <c r="C333" t="s">
        <v>28</v>
      </c>
      <c r="D333" t="s">
        <v>15</v>
      </c>
      <c r="E333" s="1"/>
      <c r="F333" s="1">
        <v>3895</v>
      </c>
      <c r="G333" s="1">
        <v>4799.88</v>
      </c>
      <c r="H333" s="1">
        <f>INDEX(Budget2016[Budget 2016],MATCH(Sales[[#This Row],[CountryRegion]]&amp;"-"&amp;Sales[[#This Row],[Brand]],Budget2016[IdBudget],0))/12</f>
        <v>2916.6666666666674</v>
      </c>
    </row>
    <row r="334" spans="2:8">
      <c r="B334" t="s">
        <v>34</v>
      </c>
      <c r="C334" t="s">
        <v>28</v>
      </c>
      <c r="D334" t="s">
        <v>16</v>
      </c>
      <c r="E334" s="1">
        <v>1807</v>
      </c>
      <c r="F334" s="1">
        <v>3331</v>
      </c>
      <c r="G334" s="1">
        <v>11375.46</v>
      </c>
      <c r="H334" s="1">
        <f>INDEX(Budget2016[Budget 2016],MATCH(Sales[[#This Row],[CountryRegion]]&amp;"-"&amp;Sales[[#This Row],[Brand]],Budget2016[IdBudget],0))/12</f>
        <v>2916.6666666666674</v>
      </c>
    </row>
    <row r="335" spans="2:8">
      <c r="B335" t="s">
        <v>34</v>
      </c>
      <c r="C335" t="s">
        <v>28</v>
      </c>
      <c r="D335" t="s">
        <v>17</v>
      </c>
      <c r="E335" s="1">
        <v>21903</v>
      </c>
      <c r="F335" s="1">
        <v>9739.84</v>
      </c>
      <c r="G335" s="1">
        <v>2219</v>
      </c>
      <c r="H335" s="1">
        <f>INDEX(Budget2016[Budget 2016],MATCH(Sales[[#This Row],[CountryRegion]]&amp;"-"&amp;Sales[[#This Row],[Brand]],Budget2016[IdBudget],0))/12</f>
        <v>2916.6666666666674</v>
      </c>
    </row>
    <row r="336" spans="2:8">
      <c r="B336" t="s">
        <v>34</v>
      </c>
      <c r="C336" t="s">
        <v>28</v>
      </c>
      <c r="D336" t="s">
        <v>18</v>
      </c>
      <c r="E336" s="1">
        <v>489</v>
      </c>
      <c r="F336" s="1">
        <v>1818</v>
      </c>
      <c r="G336" s="1">
        <v>2579.94</v>
      </c>
      <c r="H336" s="1">
        <f>INDEX(Budget2016[Budget 2016],MATCH(Sales[[#This Row],[CountryRegion]]&amp;"-"&amp;Sales[[#This Row],[Brand]],Budget2016[IdBudget],0))/12</f>
        <v>2916.6666666666674</v>
      </c>
    </row>
    <row r="337" spans="2:8">
      <c r="B337" t="s">
        <v>34</v>
      </c>
      <c r="C337" t="s">
        <v>28</v>
      </c>
      <c r="D337" t="s">
        <v>19</v>
      </c>
      <c r="E337" s="1">
        <v>645</v>
      </c>
      <c r="F337" s="1">
        <v>1692</v>
      </c>
      <c r="G337" s="1"/>
      <c r="H337" s="1">
        <f>INDEX(Budget2016[Budget 2016],MATCH(Sales[[#This Row],[CountryRegion]]&amp;"-"&amp;Sales[[#This Row],[Brand]],Budget2016[IdBudget],0))/12</f>
        <v>2916.6666666666674</v>
      </c>
    </row>
    <row r="338" spans="2:8">
      <c r="B338" t="s">
        <v>34</v>
      </c>
      <c r="C338" t="s">
        <v>28</v>
      </c>
      <c r="D338" t="s">
        <v>20</v>
      </c>
      <c r="E338" s="1">
        <v>7528.88</v>
      </c>
      <c r="F338" s="1">
        <v>3242</v>
      </c>
      <c r="G338" s="1"/>
      <c r="H338" s="1">
        <f>INDEX(Budget2016[Budget 2016],MATCH(Sales[[#This Row],[CountryRegion]]&amp;"-"&amp;Sales[[#This Row],[Brand]],Budget2016[IdBudget],0))/12</f>
        <v>2916.6666666666674</v>
      </c>
    </row>
    <row r="339" spans="2:8">
      <c r="B339" t="s">
        <v>34</v>
      </c>
      <c r="C339" t="s">
        <v>29</v>
      </c>
      <c r="D339" t="s">
        <v>9</v>
      </c>
      <c r="E339" s="1">
        <v>3377.1</v>
      </c>
      <c r="F339" s="1">
        <v>59.29</v>
      </c>
      <c r="G339" s="1"/>
      <c r="H339" s="1">
        <f>INDEX(Budget2016[Budget 2016],MATCH(Sales[[#This Row],[CountryRegion]]&amp;"-"&amp;Sales[[#This Row],[Brand]],Budget2016[IdBudget],0))/12</f>
        <v>1875</v>
      </c>
    </row>
    <row r="340" spans="2:8">
      <c r="B340" t="s">
        <v>34</v>
      </c>
      <c r="C340" t="s">
        <v>29</v>
      </c>
      <c r="D340" t="s">
        <v>10</v>
      </c>
      <c r="E340" s="1">
        <v>6502.75</v>
      </c>
      <c r="F340" s="1">
        <v>479.97</v>
      </c>
      <c r="G340" s="1">
        <v>792</v>
      </c>
      <c r="H340" s="1">
        <f>INDEX(Budget2016[Budget 2016],MATCH(Sales[[#This Row],[CountryRegion]]&amp;"-"&amp;Sales[[#This Row],[Brand]],Budget2016[IdBudget],0))/12</f>
        <v>1875</v>
      </c>
    </row>
    <row r="341" spans="2:8">
      <c r="B341" t="s">
        <v>34</v>
      </c>
      <c r="C341" t="s">
        <v>29</v>
      </c>
      <c r="D341" t="s">
        <v>11</v>
      </c>
      <c r="E341" s="1">
        <v>6143.27</v>
      </c>
      <c r="F341" s="1">
        <v>598</v>
      </c>
      <c r="G341" s="1"/>
      <c r="H341" s="1">
        <f>INDEX(Budget2016[Budget 2016],MATCH(Sales[[#This Row],[CountryRegion]]&amp;"-"&amp;Sales[[#This Row],[Brand]],Budget2016[IdBudget],0))/12</f>
        <v>1875</v>
      </c>
    </row>
    <row r="342" spans="2:8">
      <c r="B342" t="s">
        <v>34</v>
      </c>
      <c r="C342" t="s">
        <v>29</v>
      </c>
      <c r="D342" t="s">
        <v>12</v>
      </c>
      <c r="E342" s="1">
        <v>2896.17</v>
      </c>
      <c r="F342" s="1">
        <v>1817.11</v>
      </c>
      <c r="G342" s="1">
        <v>4675</v>
      </c>
      <c r="H342" s="1">
        <f>INDEX(Budget2016[Budget 2016],MATCH(Sales[[#This Row],[CountryRegion]]&amp;"-"&amp;Sales[[#This Row],[Brand]],Budget2016[IdBudget],0))/12</f>
        <v>1875</v>
      </c>
    </row>
    <row r="343" spans="2:8">
      <c r="B343" t="s">
        <v>34</v>
      </c>
      <c r="C343" t="s">
        <v>29</v>
      </c>
      <c r="D343" t="s">
        <v>13</v>
      </c>
      <c r="E343" s="1">
        <v>4897.7299999999996</v>
      </c>
      <c r="F343" s="1">
        <v>4841.8500000000004</v>
      </c>
      <c r="G343" s="1">
        <v>1838.5</v>
      </c>
      <c r="H343" s="1">
        <f>INDEX(Budget2016[Budget 2016],MATCH(Sales[[#This Row],[CountryRegion]]&amp;"-"&amp;Sales[[#This Row],[Brand]],Budget2016[IdBudget],0))/12</f>
        <v>1875</v>
      </c>
    </row>
    <row r="344" spans="2:8">
      <c r="B344" t="s">
        <v>34</v>
      </c>
      <c r="C344" t="s">
        <v>29</v>
      </c>
      <c r="D344" t="s">
        <v>14</v>
      </c>
      <c r="E344" s="1">
        <v>3276.68</v>
      </c>
      <c r="F344" s="1"/>
      <c r="G344" s="1"/>
      <c r="H344" s="1">
        <f>INDEX(Budget2016[Budget 2016],MATCH(Sales[[#This Row],[CountryRegion]]&amp;"-"&amp;Sales[[#This Row],[Brand]],Budget2016[IdBudget],0))/12</f>
        <v>1875</v>
      </c>
    </row>
    <row r="345" spans="2:8">
      <c r="B345" t="s">
        <v>34</v>
      </c>
      <c r="C345" t="s">
        <v>29</v>
      </c>
      <c r="D345" t="s">
        <v>15</v>
      </c>
      <c r="E345" s="1">
        <v>2849.09</v>
      </c>
      <c r="F345" s="1">
        <v>625.95000000000005</v>
      </c>
      <c r="G345" s="1">
        <v>3169.99</v>
      </c>
      <c r="H345" s="1">
        <f>INDEX(Budget2016[Budget 2016],MATCH(Sales[[#This Row],[CountryRegion]]&amp;"-"&amp;Sales[[#This Row],[Brand]],Budget2016[IdBudget],0))/12</f>
        <v>1875</v>
      </c>
    </row>
    <row r="346" spans="2:8">
      <c r="B346" t="s">
        <v>34</v>
      </c>
      <c r="C346" t="s">
        <v>29</v>
      </c>
      <c r="D346" t="s">
        <v>16</v>
      </c>
      <c r="E346" s="1">
        <v>4148.1499999999996</v>
      </c>
      <c r="F346" s="1">
        <v>332.71</v>
      </c>
      <c r="G346" s="1">
        <v>96.32</v>
      </c>
      <c r="H346" s="1">
        <f>INDEX(Budget2016[Budget 2016],MATCH(Sales[[#This Row],[CountryRegion]]&amp;"-"&amp;Sales[[#This Row],[Brand]],Budget2016[IdBudget],0))/12</f>
        <v>1875</v>
      </c>
    </row>
    <row r="347" spans="2:8">
      <c r="B347" t="s">
        <v>34</v>
      </c>
      <c r="C347" t="s">
        <v>29</v>
      </c>
      <c r="D347" t="s">
        <v>17</v>
      </c>
      <c r="E347" s="1">
        <v>1395.9</v>
      </c>
      <c r="F347" s="1">
        <v>4718.87</v>
      </c>
      <c r="G347" s="1">
        <v>10774.9</v>
      </c>
      <c r="H347" s="1">
        <f>INDEX(Budget2016[Budget 2016],MATCH(Sales[[#This Row],[CountryRegion]]&amp;"-"&amp;Sales[[#This Row],[Brand]],Budget2016[IdBudget],0))/12</f>
        <v>1875</v>
      </c>
    </row>
    <row r="348" spans="2:8">
      <c r="B348" t="s">
        <v>34</v>
      </c>
      <c r="C348" t="s">
        <v>29</v>
      </c>
      <c r="D348" t="s">
        <v>18</v>
      </c>
      <c r="E348" s="1">
        <v>318.89999999999998</v>
      </c>
      <c r="F348" s="1">
        <v>2628</v>
      </c>
      <c r="G348" s="1">
        <v>113.94</v>
      </c>
      <c r="H348" s="1">
        <f>INDEX(Budget2016[Budget 2016],MATCH(Sales[[#This Row],[CountryRegion]]&amp;"-"&amp;Sales[[#This Row],[Brand]],Budget2016[IdBudget],0))/12</f>
        <v>1875</v>
      </c>
    </row>
    <row r="349" spans="2:8">
      <c r="B349" t="s">
        <v>34</v>
      </c>
      <c r="C349" t="s">
        <v>29</v>
      </c>
      <c r="D349" t="s">
        <v>19</v>
      </c>
      <c r="E349" s="1">
        <v>2047.39</v>
      </c>
      <c r="F349" s="1">
        <v>2710.75</v>
      </c>
      <c r="G349" s="1"/>
      <c r="H349" s="1">
        <f>INDEX(Budget2016[Budget 2016],MATCH(Sales[[#This Row],[CountryRegion]]&amp;"-"&amp;Sales[[#This Row],[Brand]],Budget2016[IdBudget],0))/12</f>
        <v>1875</v>
      </c>
    </row>
    <row r="350" spans="2:8">
      <c r="B350" t="s">
        <v>34</v>
      </c>
      <c r="C350" t="s">
        <v>29</v>
      </c>
      <c r="D350" t="s">
        <v>20</v>
      </c>
      <c r="E350" s="1">
        <v>4038.72</v>
      </c>
      <c r="F350" s="1">
        <v>311.8</v>
      </c>
      <c r="G350" s="1"/>
      <c r="H350" s="1">
        <f>INDEX(Budget2016[Budget 2016],MATCH(Sales[[#This Row],[CountryRegion]]&amp;"-"&amp;Sales[[#This Row],[Brand]],Budget2016[IdBudget],0))/12</f>
        <v>1875</v>
      </c>
    </row>
    <row r="351" spans="2:8">
      <c r="B351" t="s">
        <v>34</v>
      </c>
      <c r="C351" t="s">
        <v>30</v>
      </c>
      <c r="D351" t="s">
        <v>9</v>
      </c>
      <c r="E351" s="1">
        <v>519.87</v>
      </c>
      <c r="F351" s="1">
        <v>307.89999999999998</v>
      </c>
      <c r="G351" s="1">
        <v>491</v>
      </c>
      <c r="H351" s="1">
        <f>INDEX(Budget2016[Budget 2016],MATCH(Sales[[#This Row],[CountryRegion]]&amp;"-"&amp;Sales[[#This Row],[Brand]],Budget2016[IdBudget],0))/12</f>
        <v>708.33333333333314</v>
      </c>
    </row>
    <row r="352" spans="2:8">
      <c r="B352" t="s">
        <v>34</v>
      </c>
      <c r="C352" t="s">
        <v>30</v>
      </c>
      <c r="D352" t="s">
        <v>10</v>
      </c>
      <c r="E352" s="1"/>
      <c r="F352" s="1"/>
      <c r="G352" s="1">
        <v>499.86</v>
      </c>
      <c r="H352" s="1">
        <f>INDEX(Budget2016[Budget 2016],MATCH(Sales[[#This Row],[CountryRegion]]&amp;"-"&amp;Sales[[#This Row],[Brand]],Budget2016[IdBudget],0))/12</f>
        <v>708.33333333333314</v>
      </c>
    </row>
    <row r="353" spans="2:8">
      <c r="B353" t="s">
        <v>34</v>
      </c>
      <c r="C353" t="s">
        <v>30</v>
      </c>
      <c r="D353" t="s">
        <v>11</v>
      </c>
      <c r="E353" s="1"/>
      <c r="F353" s="1">
        <v>663.83</v>
      </c>
      <c r="G353" s="1"/>
      <c r="H353" s="1">
        <f>INDEX(Budget2016[Budget 2016],MATCH(Sales[[#This Row],[CountryRegion]]&amp;"-"&amp;Sales[[#This Row],[Brand]],Budget2016[IdBudget],0))/12</f>
        <v>708.33333333333314</v>
      </c>
    </row>
    <row r="354" spans="2:8">
      <c r="B354" t="s">
        <v>34</v>
      </c>
      <c r="C354" t="s">
        <v>30</v>
      </c>
      <c r="D354" t="s">
        <v>12</v>
      </c>
      <c r="E354" s="1"/>
      <c r="F354" s="1">
        <v>702.5</v>
      </c>
      <c r="G354" s="1"/>
      <c r="H354" s="1">
        <f>INDEX(Budget2016[Budget 2016],MATCH(Sales[[#This Row],[CountryRegion]]&amp;"-"&amp;Sales[[#This Row],[Brand]],Budget2016[IdBudget],0))/12</f>
        <v>708.33333333333314</v>
      </c>
    </row>
    <row r="355" spans="2:8">
      <c r="B355" t="s">
        <v>34</v>
      </c>
      <c r="C355" t="s">
        <v>30</v>
      </c>
      <c r="D355" t="s">
        <v>13</v>
      </c>
      <c r="E355" s="1">
        <v>297.20999999999998</v>
      </c>
      <c r="F355" s="1"/>
      <c r="G355" s="1"/>
      <c r="H355" s="1">
        <f>INDEX(Budget2016[Budget 2016],MATCH(Sales[[#This Row],[CountryRegion]]&amp;"-"&amp;Sales[[#This Row],[Brand]],Budget2016[IdBudget],0))/12</f>
        <v>708.33333333333314</v>
      </c>
    </row>
    <row r="356" spans="2:8">
      <c r="B356" t="s">
        <v>34</v>
      </c>
      <c r="C356" t="s">
        <v>30</v>
      </c>
      <c r="D356" t="s">
        <v>14</v>
      </c>
      <c r="E356" s="1">
        <v>267</v>
      </c>
      <c r="F356" s="1">
        <v>435.85</v>
      </c>
      <c r="G356" s="1">
        <v>454</v>
      </c>
      <c r="H356" s="1">
        <f>INDEX(Budget2016[Budget 2016],MATCH(Sales[[#This Row],[CountryRegion]]&amp;"-"&amp;Sales[[#This Row],[Brand]],Budget2016[IdBudget],0))/12</f>
        <v>708.33333333333314</v>
      </c>
    </row>
    <row r="357" spans="2:8">
      <c r="B357" t="s">
        <v>34</v>
      </c>
      <c r="C357" t="s">
        <v>30</v>
      </c>
      <c r="D357" t="s">
        <v>15</v>
      </c>
      <c r="E357" s="1">
        <v>258</v>
      </c>
      <c r="F357" s="1">
        <v>280.52</v>
      </c>
      <c r="G357" s="1">
        <v>792.87</v>
      </c>
      <c r="H357" s="1">
        <f>INDEX(Budget2016[Budget 2016],MATCH(Sales[[#This Row],[CountryRegion]]&amp;"-"&amp;Sales[[#This Row],[Brand]],Budget2016[IdBudget],0))/12</f>
        <v>708.33333333333314</v>
      </c>
    </row>
    <row r="358" spans="2:8">
      <c r="B358" t="s">
        <v>34</v>
      </c>
      <c r="C358" t="s">
        <v>30</v>
      </c>
      <c r="D358" t="s">
        <v>16</v>
      </c>
      <c r="E358" s="1">
        <v>359.57</v>
      </c>
      <c r="F358" s="1">
        <v>74.849999999999994</v>
      </c>
      <c r="G358" s="1"/>
      <c r="H358" s="1">
        <f>INDEX(Budget2016[Budget 2016],MATCH(Sales[[#This Row],[CountryRegion]]&amp;"-"&amp;Sales[[#This Row],[Brand]],Budget2016[IdBudget],0))/12</f>
        <v>708.33333333333314</v>
      </c>
    </row>
    <row r="359" spans="2:8">
      <c r="B359" t="s">
        <v>34</v>
      </c>
      <c r="C359" t="s">
        <v>30</v>
      </c>
      <c r="D359" t="s">
        <v>17</v>
      </c>
      <c r="E359" s="1">
        <v>430</v>
      </c>
      <c r="F359" s="1"/>
      <c r="G359" s="1"/>
      <c r="H359" s="1">
        <f>INDEX(Budget2016[Budget 2016],MATCH(Sales[[#This Row],[CountryRegion]]&amp;"-"&amp;Sales[[#This Row],[Brand]],Budget2016[IdBudget],0))/12</f>
        <v>708.33333333333314</v>
      </c>
    </row>
    <row r="360" spans="2:8">
      <c r="B360" t="s">
        <v>34</v>
      </c>
      <c r="C360" t="s">
        <v>30</v>
      </c>
      <c r="D360" t="s">
        <v>18</v>
      </c>
      <c r="E360" s="1">
        <v>834.91</v>
      </c>
      <c r="F360" s="1"/>
      <c r="G360" s="1"/>
      <c r="H360" s="1">
        <f>INDEX(Budget2016[Budget 2016],MATCH(Sales[[#This Row],[CountryRegion]]&amp;"-"&amp;Sales[[#This Row],[Brand]],Budget2016[IdBudget],0))/12</f>
        <v>708.33333333333314</v>
      </c>
    </row>
    <row r="361" spans="2:8">
      <c r="B361" t="s">
        <v>34</v>
      </c>
      <c r="C361" t="s">
        <v>30</v>
      </c>
      <c r="D361" t="s">
        <v>19</v>
      </c>
      <c r="E361" s="1">
        <v>86</v>
      </c>
      <c r="F361" s="1">
        <v>619.08000000000004</v>
      </c>
      <c r="G361" s="1"/>
      <c r="H361" s="1">
        <f>INDEX(Budget2016[Budget 2016],MATCH(Sales[[#This Row],[CountryRegion]]&amp;"-"&amp;Sales[[#This Row],[Brand]],Budget2016[IdBudget],0))/12</f>
        <v>708.33333333333314</v>
      </c>
    </row>
    <row r="362" spans="2:8">
      <c r="B362" t="s">
        <v>34</v>
      </c>
      <c r="C362" t="s">
        <v>30</v>
      </c>
      <c r="D362" t="s">
        <v>20</v>
      </c>
      <c r="E362" s="1">
        <v>927.56</v>
      </c>
      <c r="F362" s="1">
        <v>56</v>
      </c>
      <c r="G362" s="1"/>
      <c r="H362" s="1">
        <f>INDEX(Budget2016[Budget 2016],MATCH(Sales[[#This Row],[CountryRegion]]&amp;"-"&amp;Sales[[#This Row],[Brand]],Budget2016[IdBudget],0))/12</f>
        <v>708.33333333333314</v>
      </c>
    </row>
    <row r="363" spans="2:8">
      <c r="B363" t="s">
        <v>34</v>
      </c>
      <c r="C363" t="s">
        <v>31</v>
      </c>
      <c r="D363" t="s">
        <v>9</v>
      </c>
      <c r="E363" s="1">
        <v>510</v>
      </c>
      <c r="F363" s="1"/>
      <c r="G363" s="1"/>
      <c r="H363" s="1">
        <f>INDEX(Budget2016[Budget 2016],MATCH(Sales[[#This Row],[CountryRegion]]&amp;"-"&amp;Sales[[#This Row],[Brand]],Budget2016[IdBudget],0))/12</f>
        <v>1562.5</v>
      </c>
    </row>
    <row r="364" spans="2:8">
      <c r="B364" t="s">
        <v>34</v>
      </c>
      <c r="C364" t="s">
        <v>31</v>
      </c>
      <c r="D364" t="s">
        <v>10</v>
      </c>
      <c r="E364" s="1"/>
      <c r="F364" s="1"/>
      <c r="G364" s="1">
        <v>1345</v>
      </c>
      <c r="H364" s="1">
        <f>INDEX(Budget2016[Budget 2016],MATCH(Sales[[#This Row],[CountryRegion]]&amp;"-"&amp;Sales[[#This Row],[Brand]],Budget2016[IdBudget],0))/12</f>
        <v>1562.5</v>
      </c>
    </row>
    <row r="365" spans="2:8">
      <c r="B365" t="s">
        <v>34</v>
      </c>
      <c r="C365" t="s">
        <v>31</v>
      </c>
      <c r="D365" t="s">
        <v>12</v>
      </c>
      <c r="E365" s="1">
        <v>1812</v>
      </c>
      <c r="F365" s="1"/>
      <c r="G365" s="1"/>
      <c r="H365" s="1">
        <f>INDEX(Budget2016[Budget 2016],MATCH(Sales[[#This Row],[CountryRegion]]&amp;"-"&amp;Sales[[#This Row],[Brand]],Budget2016[IdBudget],0))/12</f>
        <v>1562.5</v>
      </c>
    </row>
    <row r="366" spans="2:8">
      <c r="B366" t="s">
        <v>34</v>
      </c>
      <c r="C366" t="s">
        <v>31</v>
      </c>
      <c r="D366" t="s">
        <v>13</v>
      </c>
      <c r="E366" s="1">
        <v>3890</v>
      </c>
      <c r="F366" s="1">
        <v>7068</v>
      </c>
      <c r="G366" s="1">
        <v>6284</v>
      </c>
      <c r="H366" s="1">
        <f>INDEX(Budget2016[Budget 2016],MATCH(Sales[[#This Row],[CountryRegion]]&amp;"-"&amp;Sales[[#This Row],[Brand]],Budget2016[IdBudget],0))/12</f>
        <v>1562.5</v>
      </c>
    </row>
    <row r="367" spans="2:8">
      <c r="B367" t="s">
        <v>34</v>
      </c>
      <c r="C367" t="s">
        <v>31</v>
      </c>
      <c r="D367" t="s">
        <v>14</v>
      </c>
      <c r="E367" s="1">
        <v>6686</v>
      </c>
      <c r="F367" s="1"/>
      <c r="G367" s="1"/>
      <c r="H367" s="1">
        <f>INDEX(Budget2016[Budget 2016],MATCH(Sales[[#This Row],[CountryRegion]]&amp;"-"&amp;Sales[[#This Row],[Brand]],Budget2016[IdBudget],0))/12</f>
        <v>1562.5</v>
      </c>
    </row>
    <row r="368" spans="2:8">
      <c r="B368" t="s">
        <v>34</v>
      </c>
      <c r="C368" t="s">
        <v>31</v>
      </c>
      <c r="D368" t="s">
        <v>15</v>
      </c>
      <c r="E368" s="1"/>
      <c r="F368" s="1">
        <v>2680</v>
      </c>
      <c r="G368" s="1">
        <v>1602</v>
      </c>
      <c r="H368" s="1">
        <f>INDEX(Budget2016[Budget 2016],MATCH(Sales[[#This Row],[CountryRegion]]&amp;"-"&amp;Sales[[#This Row],[Brand]],Budget2016[IdBudget],0))/12</f>
        <v>1562.5</v>
      </c>
    </row>
    <row r="369" spans="2:8">
      <c r="B369" t="s">
        <v>34</v>
      </c>
      <c r="C369" t="s">
        <v>31</v>
      </c>
      <c r="D369" t="s">
        <v>16</v>
      </c>
      <c r="E369" s="1"/>
      <c r="F369" s="1">
        <v>5017</v>
      </c>
      <c r="G369" s="1"/>
      <c r="H369" s="1">
        <f>INDEX(Budget2016[Budget 2016],MATCH(Sales[[#This Row],[CountryRegion]]&amp;"-"&amp;Sales[[#This Row],[Brand]],Budget2016[IdBudget],0))/12</f>
        <v>1562.5</v>
      </c>
    </row>
    <row r="370" spans="2:8">
      <c r="B370" t="s">
        <v>34</v>
      </c>
      <c r="C370" t="s">
        <v>31</v>
      </c>
      <c r="D370" t="s">
        <v>17</v>
      </c>
      <c r="E370" s="1">
        <v>1161</v>
      </c>
      <c r="F370" s="1"/>
      <c r="G370" s="1">
        <v>1160</v>
      </c>
      <c r="H370" s="1">
        <f>INDEX(Budget2016[Budget 2016],MATCH(Sales[[#This Row],[CountryRegion]]&amp;"-"&amp;Sales[[#This Row],[Brand]],Budget2016[IdBudget],0))/12</f>
        <v>1562.5</v>
      </c>
    </row>
    <row r="371" spans="2:8">
      <c r="B371" t="s">
        <v>34</v>
      </c>
      <c r="C371" t="s">
        <v>31</v>
      </c>
      <c r="D371" t="s">
        <v>19</v>
      </c>
      <c r="E371" s="1"/>
      <c r="F371" s="1">
        <v>7069</v>
      </c>
      <c r="G371" s="1"/>
      <c r="H371" s="1">
        <f>INDEX(Budget2016[Budget 2016],MATCH(Sales[[#This Row],[CountryRegion]]&amp;"-"&amp;Sales[[#This Row],[Brand]],Budget2016[IdBudget],0))/12</f>
        <v>1562.5</v>
      </c>
    </row>
    <row r="372" spans="2:8">
      <c r="B372" t="s">
        <v>34</v>
      </c>
      <c r="C372" t="s">
        <v>32</v>
      </c>
      <c r="D372" t="s">
        <v>9</v>
      </c>
      <c r="E372" s="1"/>
      <c r="F372" s="1"/>
      <c r="G372" s="1">
        <v>4451.93</v>
      </c>
      <c r="H372" s="1">
        <f>INDEX(Budget2016[Budget 2016],MATCH(Sales[[#This Row],[CountryRegion]]&amp;"-"&amp;Sales[[#This Row],[Brand]],Budget2016[IdBudget],0))/12</f>
        <v>4833.333333333333</v>
      </c>
    </row>
    <row r="373" spans="2:8">
      <c r="B373" t="s">
        <v>34</v>
      </c>
      <c r="C373" t="s">
        <v>32</v>
      </c>
      <c r="D373" t="s">
        <v>10</v>
      </c>
      <c r="E373" s="1">
        <v>2299</v>
      </c>
      <c r="F373" s="1">
        <v>10971.9</v>
      </c>
      <c r="G373" s="1"/>
      <c r="H373" s="1">
        <f>INDEX(Budget2016[Budget 2016],MATCH(Sales[[#This Row],[CountryRegion]]&amp;"-"&amp;Sales[[#This Row],[Brand]],Budget2016[IdBudget],0))/12</f>
        <v>4833.333333333333</v>
      </c>
    </row>
    <row r="374" spans="2:8">
      <c r="B374" t="s">
        <v>34</v>
      </c>
      <c r="C374" t="s">
        <v>32</v>
      </c>
      <c r="D374" t="s">
        <v>11</v>
      </c>
      <c r="E374" s="1">
        <v>4771</v>
      </c>
      <c r="F374" s="1">
        <v>5065.6000000000004</v>
      </c>
      <c r="G374" s="1"/>
      <c r="H374" s="1">
        <f>INDEX(Budget2016[Budget 2016],MATCH(Sales[[#This Row],[CountryRegion]]&amp;"-"&amp;Sales[[#This Row],[Brand]],Budget2016[IdBudget],0))/12</f>
        <v>4833.333333333333</v>
      </c>
    </row>
    <row r="375" spans="2:8">
      <c r="B375" t="s">
        <v>34</v>
      </c>
      <c r="C375" t="s">
        <v>32</v>
      </c>
      <c r="D375" t="s">
        <v>12</v>
      </c>
      <c r="E375" s="1"/>
      <c r="F375" s="1">
        <v>6329.86</v>
      </c>
      <c r="G375" s="1">
        <v>6314</v>
      </c>
      <c r="H375" s="1">
        <f>INDEX(Budget2016[Budget 2016],MATCH(Sales[[#This Row],[CountryRegion]]&amp;"-"&amp;Sales[[#This Row],[Brand]],Budget2016[IdBudget],0))/12</f>
        <v>4833.333333333333</v>
      </c>
    </row>
    <row r="376" spans="2:8">
      <c r="B376" t="s">
        <v>34</v>
      </c>
      <c r="C376" t="s">
        <v>32</v>
      </c>
      <c r="D376" t="s">
        <v>13</v>
      </c>
      <c r="E376" s="1">
        <v>2748</v>
      </c>
      <c r="F376" s="1">
        <v>3887</v>
      </c>
      <c r="G376" s="1"/>
      <c r="H376" s="1">
        <f>INDEX(Budget2016[Budget 2016],MATCH(Sales[[#This Row],[CountryRegion]]&amp;"-"&amp;Sales[[#This Row],[Brand]],Budget2016[IdBudget],0))/12</f>
        <v>4833.333333333333</v>
      </c>
    </row>
    <row r="377" spans="2:8">
      <c r="B377" t="s">
        <v>34</v>
      </c>
      <c r="C377" t="s">
        <v>32</v>
      </c>
      <c r="D377" t="s">
        <v>14</v>
      </c>
      <c r="E377" s="1"/>
      <c r="F377" s="1">
        <v>3012</v>
      </c>
      <c r="G377" s="1">
        <v>5008.2</v>
      </c>
      <c r="H377" s="1">
        <f>INDEX(Budget2016[Budget 2016],MATCH(Sales[[#This Row],[CountryRegion]]&amp;"-"&amp;Sales[[#This Row],[Brand]],Budget2016[IdBudget],0))/12</f>
        <v>4833.333333333333</v>
      </c>
    </row>
    <row r="378" spans="2:8">
      <c r="B378" t="s">
        <v>34</v>
      </c>
      <c r="C378" t="s">
        <v>32</v>
      </c>
      <c r="D378" t="s">
        <v>15</v>
      </c>
      <c r="E378" s="1">
        <v>1289.57</v>
      </c>
      <c r="F378" s="1">
        <v>9828</v>
      </c>
      <c r="G378" s="1">
        <v>2875.86</v>
      </c>
      <c r="H378" s="1">
        <f>INDEX(Budget2016[Budget 2016],MATCH(Sales[[#This Row],[CountryRegion]]&amp;"-"&amp;Sales[[#This Row],[Brand]],Budget2016[IdBudget],0))/12</f>
        <v>4833.333333333333</v>
      </c>
    </row>
    <row r="379" spans="2:8">
      <c r="B379" t="s">
        <v>34</v>
      </c>
      <c r="C379" t="s">
        <v>32</v>
      </c>
      <c r="D379" t="s">
        <v>16</v>
      </c>
      <c r="E379" s="1">
        <v>319.8</v>
      </c>
      <c r="F379" s="1">
        <v>17169.150000000001</v>
      </c>
      <c r="G379" s="1"/>
      <c r="H379" s="1">
        <f>INDEX(Budget2016[Budget 2016],MATCH(Sales[[#This Row],[CountryRegion]]&amp;"-"&amp;Sales[[#This Row],[Brand]],Budget2016[IdBudget],0))/12</f>
        <v>4833.333333333333</v>
      </c>
    </row>
    <row r="380" spans="2:8">
      <c r="B380" t="s">
        <v>34</v>
      </c>
      <c r="C380" t="s">
        <v>32</v>
      </c>
      <c r="D380" t="s">
        <v>17</v>
      </c>
      <c r="E380" s="1">
        <v>2199.4499999999998</v>
      </c>
      <c r="F380" s="1"/>
      <c r="G380" s="1">
        <v>599.79999999999995</v>
      </c>
      <c r="H380" s="1">
        <f>INDEX(Budget2016[Budget 2016],MATCH(Sales[[#This Row],[CountryRegion]]&amp;"-"&amp;Sales[[#This Row],[Brand]],Budget2016[IdBudget],0))/12</f>
        <v>4833.333333333333</v>
      </c>
    </row>
    <row r="381" spans="2:8">
      <c r="B381" t="s">
        <v>34</v>
      </c>
      <c r="C381" t="s">
        <v>32</v>
      </c>
      <c r="D381" t="s">
        <v>18</v>
      </c>
      <c r="E381" s="1">
        <v>471.8</v>
      </c>
      <c r="F381" s="1"/>
      <c r="G381" s="1">
        <v>11985</v>
      </c>
      <c r="H381" s="1">
        <f>INDEX(Budget2016[Budget 2016],MATCH(Sales[[#This Row],[CountryRegion]]&amp;"-"&amp;Sales[[#This Row],[Brand]],Budget2016[IdBudget],0))/12</f>
        <v>4833.333333333333</v>
      </c>
    </row>
    <row r="382" spans="2:8">
      <c r="B382" t="s">
        <v>34</v>
      </c>
      <c r="C382" t="s">
        <v>32</v>
      </c>
      <c r="D382" t="s">
        <v>19</v>
      </c>
      <c r="E382" s="1"/>
      <c r="F382" s="1">
        <v>727.25</v>
      </c>
      <c r="G382" s="1"/>
      <c r="H382" s="1">
        <f>INDEX(Budget2016[Budget 2016],MATCH(Sales[[#This Row],[CountryRegion]]&amp;"-"&amp;Sales[[#This Row],[Brand]],Budget2016[IdBudget],0))/12</f>
        <v>4833.333333333333</v>
      </c>
    </row>
    <row r="383" spans="2:8">
      <c r="B383" t="s">
        <v>34</v>
      </c>
      <c r="C383" t="s">
        <v>32</v>
      </c>
      <c r="D383" t="s">
        <v>20</v>
      </c>
      <c r="E383" s="1"/>
      <c r="F383" s="1">
        <v>3818.75</v>
      </c>
      <c r="G383" s="1"/>
      <c r="H383" s="1">
        <f>INDEX(Budget2016[Budget 2016],MATCH(Sales[[#This Row],[CountryRegion]]&amp;"-"&amp;Sales[[#This Row],[Brand]],Budget2016[IdBudget],0))/12</f>
        <v>4833.333333333333</v>
      </c>
    </row>
    <row r="384" spans="2:8">
      <c r="B384" t="s">
        <v>34</v>
      </c>
      <c r="C384" t="s">
        <v>32</v>
      </c>
      <c r="D384" t="s">
        <v>19</v>
      </c>
      <c r="E384" s="1"/>
      <c r="F384" s="1">
        <v>727.25</v>
      </c>
      <c r="G384" s="1">
        <v>10788</v>
      </c>
      <c r="H384" s="1">
        <f>INDEX(Budget2016[Budget 2016],MATCH(Sales[[#This Row],[CountryRegion]]&amp;"-"&amp;Sales[[#This Row],[Brand]],Budget2016[IdBudget],0))/12</f>
        <v>4833.333333333333</v>
      </c>
    </row>
    <row r="385" spans="2:8">
      <c r="B385" t="s">
        <v>34</v>
      </c>
      <c r="C385" t="s">
        <v>32</v>
      </c>
      <c r="D385" t="s">
        <v>20</v>
      </c>
      <c r="E385" s="1"/>
      <c r="F385" s="1">
        <v>3818.75</v>
      </c>
      <c r="G385" s="1"/>
      <c r="H385" s="1">
        <f>INDEX(Budget2016[Budget 2016],MATCH(Sales[[#This Row],[CountryRegion]]&amp;"-"&amp;Sales[[#This Row],[Brand]],Budget2016[IdBudget],0))/12</f>
        <v>4833.333333333333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3" sqref="D3"/>
    </sheetView>
  </sheetViews>
  <sheetFormatPr defaultRowHeight="15"/>
  <cols>
    <col min="1" max="1" width="16.28515625" customWidth="1"/>
    <col min="2" max="2" width="21" bestFit="1" customWidth="1"/>
    <col min="3" max="3" width="20.28515625" hidden="1" customWidth="1"/>
    <col min="4" max="4" width="19" customWidth="1"/>
  </cols>
  <sheetData>
    <row r="1" spans="1:4">
      <c r="A1" t="s">
        <v>0</v>
      </c>
      <c r="B1" t="s">
        <v>1</v>
      </c>
      <c r="C1" t="s">
        <v>35</v>
      </c>
      <c r="D1" t="s">
        <v>36</v>
      </c>
    </row>
    <row r="2" spans="1:4">
      <c r="A2" t="s">
        <v>7</v>
      </c>
      <c r="B2" t="s">
        <v>8</v>
      </c>
      <c r="C2" t="str">
        <f>Budget2016[[#This Row],[CountryRegion]]&amp;"-"&amp;Budget2016[[#This Row],[Brand]]</f>
        <v>China-A. Datum</v>
      </c>
      <c r="D2" s="2">
        <v>6000</v>
      </c>
    </row>
    <row r="3" spans="1:4">
      <c r="A3" t="s">
        <v>7</v>
      </c>
      <c r="B3" t="s">
        <v>21</v>
      </c>
      <c r="C3" t="str">
        <f>Budget2016[[#This Row],[CountryRegion]]&amp;"-"&amp;Budget2016[[#This Row],[Brand]]</f>
        <v>China-Adventure Works</v>
      </c>
      <c r="D3" s="2">
        <v>36500</v>
      </c>
    </row>
    <row r="4" spans="1:4">
      <c r="A4" t="s">
        <v>7</v>
      </c>
      <c r="B4" t="s">
        <v>22</v>
      </c>
      <c r="C4" t="str">
        <f>Budget2016[[#This Row],[CountryRegion]]&amp;"-"&amp;Budget2016[[#This Row],[Brand]]</f>
        <v>China-Contoso</v>
      </c>
      <c r="D4" s="2">
        <v>94500</v>
      </c>
    </row>
    <row r="5" spans="1:4">
      <c r="A5" t="s">
        <v>7</v>
      </c>
      <c r="B5" t="s">
        <v>23</v>
      </c>
      <c r="C5" t="str">
        <f>Budget2016[[#This Row],[CountryRegion]]&amp;"-"&amp;Budget2016[[#This Row],[Brand]]</f>
        <v>China-Fabrikam</v>
      </c>
      <c r="D5" s="2">
        <v>60000</v>
      </c>
    </row>
    <row r="6" spans="1:4">
      <c r="A6" t="s">
        <v>7</v>
      </c>
      <c r="B6" t="s">
        <v>24</v>
      </c>
      <c r="C6" t="str">
        <f>Budget2016[[#This Row],[CountryRegion]]&amp;"-"&amp;Budget2016[[#This Row],[Brand]]</f>
        <v xml:space="preserve">China-Fabrikam  </v>
      </c>
      <c r="D6" s="2">
        <v>30000</v>
      </c>
    </row>
    <row r="7" spans="1:4">
      <c r="A7" t="s">
        <v>7</v>
      </c>
      <c r="B7" t="s">
        <v>25</v>
      </c>
      <c r="C7" t="str">
        <f>Budget2016[[#This Row],[CountryRegion]]&amp;"-"&amp;Budget2016[[#This Row],[Brand]]</f>
        <v>China-Litware</v>
      </c>
      <c r="D7" s="2">
        <v>60000</v>
      </c>
    </row>
    <row r="8" spans="1:4">
      <c r="A8" t="s">
        <v>7</v>
      </c>
      <c r="B8" t="s">
        <v>26</v>
      </c>
      <c r="C8" t="str">
        <f>Budget2016[[#This Row],[CountryRegion]]&amp;"-"&amp;Budget2016[[#This Row],[Brand]]</f>
        <v xml:space="preserve">China-Litware </v>
      </c>
      <c r="D8" s="2">
        <v>5500</v>
      </c>
    </row>
    <row r="9" spans="1:4">
      <c r="A9" t="s">
        <v>7</v>
      </c>
      <c r="B9" t="s">
        <v>27</v>
      </c>
      <c r="C9" t="str">
        <f>Budget2016[[#This Row],[CountryRegion]]&amp;"-"&amp;Budget2016[[#This Row],[Brand]]</f>
        <v>China-Northwind Traders</v>
      </c>
      <c r="D9" s="2">
        <v>9000</v>
      </c>
    </row>
    <row r="10" spans="1:4">
      <c r="A10" t="s">
        <v>7</v>
      </c>
      <c r="B10" t="s">
        <v>28</v>
      </c>
      <c r="C10" t="str">
        <f>Budget2016[[#This Row],[CountryRegion]]&amp;"-"&amp;Budget2016[[#This Row],[Brand]]</f>
        <v>China-Proseware</v>
      </c>
      <c r="D10" s="2">
        <v>20000</v>
      </c>
    </row>
    <row r="11" spans="1:4">
      <c r="A11" t="s">
        <v>7</v>
      </c>
      <c r="B11" t="s">
        <v>29</v>
      </c>
      <c r="C11" t="str">
        <f>Budget2016[[#This Row],[CountryRegion]]&amp;"-"&amp;Budget2016[[#This Row],[Brand]]</f>
        <v>China-Southridge Video</v>
      </c>
      <c r="D11" s="2">
        <v>22500</v>
      </c>
    </row>
    <row r="12" spans="1:4">
      <c r="A12" t="s">
        <v>7</v>
      </c>
      <c r="B12" t="s">
        <v>30</v>
      </c>
      <c r="C12" t="str">
        <f>Budget2016[[#This Row],[CountryRegion]]&amp;"-"&amp;Budget2016[[#This Row],[Brand]]</f>
        <v>China-Tailspin Toys</v>
      </c>
      <c r="D12" s="2">
        <v>8000.0000000000009</v>
      </c>
    </row>
    <row r="13" spans="1:4">
      <c r="A13" t="s">
        <v>7</v>
      </c>
      <c r="B13" t="s">
        <v>31</v>
      </c>
      <c r="C13" t="str">
        <f>Budget2016[[#This Row],[CountryRegion]]&amp;"-"&amp;Budget2016[[#This Row],[Brand]]</f>
        <v>China-The Phone Company</v>
      </c>
      <c r="D13" s="2">
        <v>30000</v>
      </c>
    </row>
    <row r="14" spans="1:4">
      <c r="A14" t="s">
        <v>7</v>
      </c>
      <c r="B14" t="s">
        <v>32</v>
      </c>
      <c r="C14" t="str">
        <f>Budget2016[[#This Row],[CountryRegion]]&amp;"-"&amp;Budget2016[[#This Row],[Brand]]</f>
        <v>China-Wide World Importers</v>
      </c>
      <c r="D14" s="2">
        <v>37500</v>
      </c>
    </row>
    <row r="15" spans="1:4">
      <c r="A15" t="s">
        <v>33</v>
      </c>
      <c r="B15" t="s">
        <v>8</v>
      </c>
      <c r="C15" t="str">
        <f>Budget2016[[#This Row],[CountryRegion]]&amp;"-"&amp;Budget2016[[#This Row],[Brand]]</f>
        <v>Germany-A. Datum</v>
      </c>
      <c r="D15" s="2">
        <v>13500</v>
      </c>
    </row>
    <row r="16" spans="1:4">
      <c r="A16" t="s">
        <v>33</v>
      </c>
      <c r="B16" t="s">
        <v>21</v>
      </c>
      <c r="C16" t="str">
        <f>Budget2016[[#This Row],[CountryRegion]]&amp;"-"&amp;Budget2016[[#This Row],[Brand]]</f>
        <v>Germany-Adventure Works</v>
      </c>
      <c r="D16" s="2">
        <v>15000</v>
      </c>
    </row>
    <row r="17" spans="1:4">
      <c r="A17" t="s">
        <v>33</v>
      </c>
      <c r="B17" t="s">
        <v>22</v>
      </c>
      <c r="C17" t="str">
        <f>Budget2016[[#This Row],[CountryRegion]]&amp;"-"&amp;Budget2016[[#This Row],[Brand]]</f>
        <v>Germany-Contoso</v>
      </c>
      <c r="D17" s="2">
        <v>49999.999999999993</v>
      </c>
    </row>
    <row r="18" spans="1:4">
      <c r="A18" t="s">
        <v>33</v>
      </c>
      <c r="B18" t="s">
        <v>23</v>
      </c>
      <c r="C18" t="str">
        <f>Budget2016[[#This Row],[CountryRegion]]&amp;"-"&amp;Budget2016[[#This Row],[Brand]]</f>
        <v>Germany-Fabrikam</v>
      </c>
      <c r="D18" s="2">
        <v>26250</v>
      </c>
    </row>
    <row r="19" spans="1:4">
      <c r="A19" t="s">
        <v>33</v>
      </c>
      <c r="B19" t="s">
        <v>24</v>
      </c>
      <c r="C19" t="str">
        <f>Budget2016[[#This Row],[CountryRegion]]&amp;"-"&amp;Budget2016[[#This Row],[Brand]]</f>
        <v xml:space="preserve">Germany-Fabrikam  </v>
      </c>
      <c r="D19" s="2">
        <v>18750</v>
      </c>
    </row>
    <row r="20" spans="1:4">
      <c r="A20" t="s">
        <v>33</v>
      </c>
      <c r="B20" t="s">
        <v>25</v>
      </c>
      <c r="C20" t="str">
        <f>Budget2016[[#This Row],[CountryRegion]]&amp;"-"&amp;Budget2016[[#This Row],[Brand]]</f>
        <v>Germany-Litware</v>
      </c>
      <c r="D20" s="2">
        <v>10400</v>
      </c>
    </row>
    <row r="21" spans="1:4">
      <c r="A21" t="s">
        <v>33</v>
      </c>
      <c r="B21" t="s">
        <v>26</v>
      </c>
      <c r="C21" t="str">
        <f>Budget2016[[#This Row],[CountryRegion]]&amp;"-"&amp;Budget2016[[#This Row],[Brand]]</f>
        <v xml:space="preserve">Germany-Litware </v>
      </c>
      <c r="D21" s="2">
        <v>2100</v>
      </c>
    </row>
    <row r="22" spans="1:4">
      <c r="A22" t="s">
        <v>33</v>
      </c>
      <c r="B22" t="s">
        <v>27</v>
      </c>
      <c r="C22" t="str">
        <f>Budget2016[[#This Row],[CountryRegion]]&amp;"-"&amp;Budget2016[[#This Row],[Brand]]</f>
        <v>Germany-Northwind Traders</v>
      </c>
      <c r="D22" s="2">
        <v>43000</v>
      </c>
    </row>
    <row r="23" spans="1:4">
      <c r="A23" t="s">
        <v>33</v>
      </c>
      <c r="B23" t="s">
        <v>28</v>
      </c>
      <c r="C23" t="str">
        <f>Budget2016[[#This Row],[CountryRegion]]&amp;"-"&amp;Budget2016[[#This Row],[Brand]]</f>
        <v>Germany-Proseware</v>
      </c>
      <c r="D23" s="2">
        <v>60499.999999999993</v>
      </c>
    </row>
    <row r="24" spans="1:4">
      <c r="A24" t="s">
        <v>33</v>
      </c>
      <c r="B24" t="s">
        <v>29</v>
      </c>
      <c r="C24" t="str">
        <f>Budget2016[[#This Row],[CountryRegion]]&amp;"-"&amp;Budget2016[[#This Row],[Brand]]</f>
        <v>Germany-Southridge Video</v>
      </c>
      <c r="D24" s="2">
        <v>16500</v>
      </c>
    </row>
    <row r="25" spans="1:4">
      <c r="A25" t="s">
        <v>33</v>
      </c>
      <c r="B25" t="s">
        <v>30</v>
      </c>
      <c r="C25" t="str">
        <f>Budget2016[[#This Row],[CountryRegion]]&amp;"-"&amp;Budget2016[[#This Row],[Brand]]</f>
        <v>Germany-Tailspin Toys</v>
      </c>
      <c r="D25" s="2">
        <v>11500</v>
      </c>
    </row>
    <row r="26" spans="1:4">
      <c r="A26" t="s">
        <v>33</v>
      </c>
      <c r="B26" t="s">
        <v>31</v>
      </c>
      <c r="C26" t="str">
        <f>Budget2016[[#This Row],[CountryRegion]]&amp;"-"&amp;Budget2016[[#This Row],[Brand]]</f>
        <v>Germany-The Phone Company</v>
      </c>
      <c r="D26" s="2">
        <v>30000</v>
      </c>
    </row>
    <row r="27" spans="1:4">
      <c r="A27" t="s">
        <v>33</v>
      </c>
      <c r="B27" t="s">
        <v>32</v>
      </c>
      <c r="C27" t="str">
        <f>Budget2016[[#This Row],[CountryRegion]]&amp;"-"&amp;Budget2016[[#This Row],[Brand]]</f>
        <v>Germany-Wide World Importers</v>
      </c>
      <c r="D27" s="2">
        <v>30000</v>
      </c>
    </row>
    <row r="28" spans="1:4">
      <c r="A28" t="s">
        <v>34</v>
      </c>
      <c r="B28" t="s">
        <v>8</v>
      </c>
      <c r="C28" t="str">
        <f>Budget2016[[#This Row],[CountryRegion]]&amp;"-"&amp;Budget2016[[#This Row],[Brand]]</f>
        <v>United States-A. Datum</v>
      </c>
      <c r="D28" s="2">
        <v>30000</v>
      </c>
    </row>
    <row r="29" spans="1:4">
      <c r="A29" t="s">
        <v>34</v>
      </c>
      <c r="B29" t="s">
        <v>21</v>
      </c>
      <c r="C29" t="str">
        <f>Budget2016[[#This Row],[CountryRegion]]&amp;"-"&amp;Budget2016[[#This Row],[Brand]]</f>
        <v>United States-Adventure Works</v>
      </c>
      <c r="D29" s="2">
        <v>15600</v>
      </c>
    </row>
    <row r="30" spans="1:4">
      <c r="A30" t="s">
        <v>34</v>
      </c>
      <c r="B30" t="s">
        <v>22</v>
      </c>
      <c r="C30" t="str">
        <f>Budget2016[[#This Row],[CountryRegion]]&amp;"-"&amp;Budget2016[[#This Row],[Brand]]</f>
        <v>United States-Contoso</v>
      </c>
      <c r="D30" s="2">
        <v>95000.000000000015</v>
      </c>
    </row>
    <row r="31" spans="1:4">
      <c r="A31" t="s">
        <v>34</v>
      </c>
      <c r="B31" t="s">
        <v>24</v>
      </c>
      <c r="C31" t="str">
        <f>Budget2016[[#This Row],[CountryRegion]]&amp;"-"&amp;Budget2016[[#This Row],[Brand]]</f>
        <v xml:space="preserve">United States-Fabrikam  </v>
      </c>
      <c r="D31" s="2">
        <v>23000</v>
      </c>
    </row>
    <row r="32" spans="1:4">
      <c r="A32" t="s">
        <v>34</v>
      </c>
      <c r="B32" t="s">
        <v>23</v>
      </c>
      <c r="C32" t="str">
        <f>Budget2016[[#This Row],[CountryRegion]]&amp;"-"&amp;Budget2016[[#This Row],[Brand]]</f>
        <v>United States-Fabrikam</v>
      </c>
      <c r="D32" s="2">
        <v>11500</v>
      </c>
    </row>
    <row r="33" spans="1:4">
      <c r="A33" t="s">
        <v>34</v>
      </c>
      <c r="B33" t="s">
        <v>25</v>
      </c>
      <c r="C33" t="str">
        <f>Budget2016[[#This Row],[CountryRegion]]&amp;"-"&amp;Budget2016[[#This Row],[Brand]]</f>
        <v>United States-Litware</v>
      </c>
      <c r="D33" s="2">
        <v>64999.999999999993</v>
      </c>
    </row>
    <row r="34" spans="1:4">
      <c r="A34" t="s">
        <v>34</v>
      </c>
      <c r="B34" t="s">
        <v>27</v>
      </c>
      <c r="C34" t="str">
        <f>Budget2016[[#This Row],[CountryRegion]]&amp;"-"&amp;Budget2016[[#This Row],[Brand]]</f>
        <v>United States-Northwind Traders</v>
      </c>
      <c r="D34" s="2">
        <v>12500</v>
      </c>
    </row>
    <row r="35" spans="1:4">
      <c r="A35" t="s">
        <v>34</v>
      </c>
      <c r="B35" t="s">
        <v>28</v>
      </c>
      <c r="C35" t="str">
        <f>Budget2016[[#This Row],[CountryRegion]]&amp;"-"&amp;Budget2016[[#This Row],[Brand]]</f>
        <v>United States-Proseware</v>
      </c>
      <c r="D35" s="2">
        <v>35000.000000000007</v>
      </c>
    </row>
    <row r="36" spans="1:4">
      <c r="A36" t="s">
        <v>34</v>
      </c>
      <c r="B36" t="s">
        <v>29</v>
      </c>
      <c r="C36" t="str">
        <f>Budget2016[[#This Row],[CountryRegion]]&amp;"-"&amp;Budget2016[[#This Row],[Brand]]</f>
        <v>United States-Southridge Video</v>
      </c>
      <c r="D36" s="2">
        <v>22500</v>
      </c>
    </row>
    <row r="37" spans="1:4">
      <c r="A37" t="s">
        <v>34</v>
      </c>
      <c r="B37" t="s">
        <v>30</v>
      </c>
      <c r="C37" t="str">
        <f>Budget2016[[#This Row],[CountryRegion]]&amp;"-"&amp;Budget2016[[#This Row],[Brand]]</f>
        <v>United States-Tailspin Toys</v>
      </c>
      <c r="D37" s="2">
        <v>8499.9999999999982</v>
      </c>
    </row>
    <row r="38" spans="1:4">
      <c r="A38" t="s">
        <v>34</v>
      </c>
      <c r="B38" t="s">
        <v>31</v>
      </c>
      <c r="C38" t="str">
        <f>Budget2016[[#This Row],[CountryRegion]]&amp;"-"&amp;Budget2016[[#This Row],[Brand]]</f>
        <v>United States-The Phone Company</v>
      </c>
      <c r="D38" s="2">
        <v>18750</v>
      </c>
    </row>
    <row r="39" spans="1:4">
      <c r="A39" t="s">
        <v>34</v>
      </c>
      <c r="B39" t="s">
        <v>32</v>
      </c>
      <c r="C39" t="str">
        <f>Budget2016[[#This Row],[CountryRegion]]&amp;"-"&amp;Budget2016[[#This Row],[Brand]]</f>
        <v>United States-Wide World Importers</v>
      </c>
      <c r="D39" s="2">
        <v>58000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8CC0B2C98254CB4228E7BDBA0C6BA" ma:contentTypeVersion="1" ma:contentTypeDescription="Create a new document." ma:contentTypeScope="" ma:versionID="d9dd33f26cb943ed7fe000abcdca421c">
  <xsd:schema xmlns:xsd="http://www.w3.org/2001/XMLSchema" xmlns:xs="http://www.w3.org/2001/XMLSchema" xmlns:p="http://schemas.microsoft.com/office/2006/metadata/properties" xmlns:ns2="8b16f27d-8da9-4be2-b0c0-06ea3bebe00a" targetNamespace="http://schemas.microsoft.com/office/2006/metadata/properties" ma:root="true" ma:fieldsID="67c4be3c57454bb6900f058bbc4e165f" ns2:_="">
    <xsd:import namespace="8b16f27d-8da9-4be2-b0c0-06ea3bebe00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f27d-8da9-4be2-b0c0-06ea3be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7D17CB-5EC0-4D4A-8BAF-84D6FF91737B}"/>
</file>

<file path=customXml/itemProps3.xml><?xml version="1.0" encoding="utf-8"?>
<ds:datastoreItem xmlns:ds="http://schemas.openxmlformats.org/officeDocument/2006/customXml" ds:itemID="{BB67BBB2-E7A6-4DE3-9200-200D2CEDB404}"/>
</file>

<file path=customXml/itemProps4.xml><?xml version="1.0" encoding="utf-8"?>
<ds:datastoreItem xmlns:ds="http://schemas.openxmlformats.org/officeDocument/2006/customXml" ds:itemID="{5E0A1D85-645D-49F2-86B4-DCF9C6D4F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Ferrari</dc:creator>
  <cp:keywords/>
  <dc:description/>
  <cp:lastModifiedBy>David Bradley</cp:lastModifiedBy>
  <cp:revision/>
  <dcterms:created xsi:type="dcterms:W3CDTF">2016-01-14T14:21:32Z</dcterms:created>
  <dcterms:modified xsi:type="dcterms:W3CDTF">2016-02-05T12:42:13Z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0x0101007788CC0B2C98254CB4228E7BDBA0C6BA</vt:lpwstr>
  </property>
</Properties>
</file>