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16"/>
  <workbookPr defaultThemeVersion="202300"/>
  <mc:AlternateContent xmlns:mc="http://schemas.openxmlformats.org/markup-compatibility/2006">
    <mc:Choice Requires="x15">
      <x15ac:absPath xmlns:x15ac="http://schemas.microsoft.com/office/spreadsheetml/2010/11/ac" url="C:\Users\jose_\Downloads\"/>
    </mc:Choice>
  </mc:AlternateContent>
  <xr:revisionPtr revIDLastSave="0" documentId="8_{364849FD-10F9-415D-BA34-4BEE7748C4B1}" xr6:coauthVersionLast="47" xr6:coauthVersionMax="47" xr10:uidLastSave="{00000000-0000-0000-0000-000000000000}"/>
  <bookViews>
    <workbookView xWindow="-108" yWindow="-108" windowWidth="23256" windowHeight="12456" xr2:uid="{75A85347-F596-4BDD-B2EF-16DEF2B38C61}"/>
  </bookViews>
  <sheets>
    <sheet name="Planilh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4" i="1" l="1"/>
  <c r="A65" i="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57" i="1"/>
  <c r="A58" i="1" s="1"/>
  <c r="F1" i="1"/>
  <c r="A59" i="1" l="1"/>
  <c r="A60" i="1" s="1"/>
  <c r="A61" i="1" s="1"/>
  <c r="A62" i="1" s="1"/>
  <c r="A63" i="1" s="1"/>
  <c r="F3" i="1"/>
  <c r="F2" i="1" s="1"/>
</calcChain>
</file>

<file path=xl/sharedStrings.xml><?xml version="1.0" encoding="utf-8"?>
<sst xmlns="http://schemas.openxmlformats.org/spreadsheetml/2006/main" count="626" uniqueCount="165">
  <si>
    <t>Total de OS`s Físicas Dezembro 2024</t>
  </si>
  <si>
    <t>Total de OS`s somente Digitais  Dezembro 2024</t>
  </si>
  <si>
    <t>Total de OS`s Novembro 2024</t>
  </si>
  <si>
    <t>OS</t>
  </si>
  <si>
    <t>Data</t>
  </si>
  <si>
    <t>Setor</t>
  </si>
  <si>
    <t>Produto</t>
  </si>
  <si>
    <t>Descrição</t>
  </si>
  <si>
    <t>Executor</t>
  </si>
  <si>
    <t>Tiragem</t>
  </si>
  <si>
    <t>Tiragem em folhas de A4</t>
  </si>
  <si>
    <t>Gab. Dra. Carmen Silvia L. de Arruda</t>
  </si>
  <si>
    <t>Impressão e Encadernação</t>
  </si>
  <si>
    <t>Por solicitação da desembargadora Carmen Silvia, peço a impressão e encadernação de 30 exemplares do arquivo em anexo que serão entregues na 
reunião do comitê de saúde que será realizada no dia 03 de dezembro na parte da manhã. - Flavio
Total de páginas impressas = 30x49=1470. Total de folhas de A4 =30 x 25 =750</t>
  </si>
  <si>
    <t>Fábio</t>
  </si>
  <si>
    <t>COGESA</t>
  </si>
  <si>
    <t>Cartaz</t>
  </si>
  <si>
    <t xml:space="preserve">QR CODE ACESSO À SALA DO ZOOM PARA HORAS DE ADICIONAL DE QUALIFICAÇÃO - BANNER TELÃO PLENÁRIO 
-  QR CODE FORMULÁRIO DE PERGUNTAS - BANNER TELÃO PLENÁRIO - papel opaline 180g, A4
</t>
  </si>
  <si>
    <t>Paola</t>
  </si>
  <si>
    <t>CCJF</t>
  </si>
  <si>
    <t>Talonário</t>
  </si>
  <si>
    <t xml:space="preserve">60 Talonários: 30 em brancos, para cada um dos espaços (141 fls e 84 fls cada). </t>
  </si>
  <si>
    <t>21 Talonários :141 fls - 18 talonários                                                                    84 fls - 2 talonários                                                                        56 fls - 1 talonário                                                                          Urgente: o Crime e cinema de hoje, a última página, acha que conseguiriam para cinco horas.</t>
  </si>
  <si>
    <t>Impressão</t>
  </si>
  <si>
    <t xml:space="preserve">No desculpando pelo pedido com curtíssimo prazo, solicitamos impressão dos certificados em anexo para o evento acima em destaque a ser realizado no dia de amanhã 03/12, às 9h.
Certificados Workshop DIA INTERNACIONAL DAS 
PESSOAS COM DEFICIÊNCIA. Papel opaline 180g/m2, A4, 4/4. Total de impressões em A4 = 17x2=34. total de folhas A4 = 17
</t>
  </si>
  <si>
    <t>ESCOLA DE MEDIAÇÃO- NPSC2</t>
  </si>
  <si>
    <t>Solicitamos a impressão do certificado de mediação frente e verso, que segue em anexo.
O verso do certificado é comum para todos os arquivos enviados.Papel opaline 180g/m2, A4, 4/4. Total de impressões em A4 = 2 total de folhas A4 = 1</t>
  </si>
  <si>
    <t>SIE</t>
  </si>
  <si>
    <t>Identificador de Porta</t>
  </si>
  <si>
    <t>Considerando a conclusão da reforma dos sanitários masculino e feminino do prédio sede do 14º ao 11º pavimento, solicito a confecção e instalação das placas indicativas de Masculino e Feminino</t>
  </si>
  <si>
    <t>QR CODE FORMULÁRIO DE PERGUNTAS - CARTÃO A5 IMPRESSO - 02 UNIDADES- papel opaline 180g, A4</t>
  </si>
  <si>
    <t>DISAU</t>
  </si>
  <si>
    <t>Encadernação Espiral</t>
  </si>
  <si>
    <t>Gostaríamos de solicitar a encadernação de um material para controle de estoque odontológico.
Na próxima segunda-feira, uma de nossas estagiárias levará as folhas para a gráfica, conforme combinado.</t>
  </si>
  <si>
    <t>Rogério/Celso/Paulo</t>
  </si>
  <si>
    <t>GAB. Dr. Reis Friede</t>
  </si>
  <si>
    <t>Solicito a encadernação do material ao qual estou enviando para este setor.</t>
  </si>
  <si>
    <t>GAB. Dr. Aluisio Gonçalves de Castro Mendes</t>
  </si>
  <si>
    <t>Cartão felicitações virtual</t>
  </si>
  <si>
    <t>Cartão de Natal 2024 - Conforme conversado por telefone, gostaria de solicitar o envio de modelos de cartão de fim de ano.</t>
  </si>
  <si>
    <t>ACMA</t>
  </si>
  <si>
    <t>Solicito os bons préstimos de V.Sa. no sentido de confeccionar cartaz de sinalização, no tamanho A4, para o XVIII Concurso da Magistratura.
O cartaz é para ser utilizado no dia 04/12.</t>
  </si>
  <si>
    <t>Certificado</t>
  </si>
  <si>
    <t>Solicitamos a impressão do certificado de conciliação frente e verso e do termo de compromisso  que seguem em anexo.​</t>
  </si>
  <si>
    <t xml:space="preserve">Solicitamos a impressão do certificado de conciliação frente e verso e do termo de compromisso  que seguem em anexo.​
</t>
  </si>
  <si>
    <t>SECOAC</t>
  </si>
  <si>
    <t>Adesivo vinil</t>
  </si>
  <si>
    <t xml:space="preserve">Solicito a confecção de um "MOTE" (autocolante) objetivando colocarmos acima do nossso quadro que leva o símbolo da Polícia Judicial.  
Cabe ressaltar que a frase foi criada na Secretaria de Segurança do STF e simboliza o espírito da Polícia Institucional dos Tribunais.
"IDE E PROTEGEI OS GUARDIÕES DA LIBERDADE".
 Medida 44 cm de extensão, com letras que ocupem um espaço reservado  de 8 cm na altura (o tipo de letra vai em anexo).
</t>
  </si>
  <si>
    <t>Cartão de PVC proximidade</t>
  </si>
  <si>
    <t>CRACHÁ DE PROXIMIDADE  HID - cartão RFID de PVC 1386 ISOProx ll (5,4 x 8,6 x 0,3 mm), cor 4/0 (impressão direta) furo na parte superior da presilha. Total de 3 crachás</t>
  </si>
  <si>
    <t>Foto crachá</t>
  </si>
  <si>
    <t xml:space="preserve">Tratamento das 3 fotos para crachás - seguem os dados e as fotos em anexo para confecção dos crachá. </t>
  </si>
  <si>
    <t>Banner</t>
  </si>
  <si>
    <t xml:space="preserve">cartaz urgente no formato 60x85 com tubetes
</t>
  </si>
  <si>
    <t>NJFI2</t>
  </si>
  <si>
    <t>Lâmina</t>
  </si>
  <si>
    <t>Solicito emissão de 1.000 exemplares do arquivo  anexado.</t>
  </si>
  <si>
    <t>paola</t>
  </si>
  <si>
    <t xml:space="preserve">SJRJ -SEPRE/CPRI/SGE </t>
  </si>
  <si>
    <t>Gostaria de solicitar a impressão colorida de algumas sinalizações. Segue em anexo ao e-mail os arquivos .cdr e .pdf, e abaixo, a orientação acerca dos impressos.
Produto 1: Sinalização de porta
Formato: 400 x 200 mm
Quantidade: 1 unidade de cada página, total de 2 impressões
Material: Papel Opaline 120 g/m2
Arquivo: Juízes_14VF.cdr
Envio: malote</t>
  </si>
  <si>
    <t>Pasta</t>
  </si>
  <si>
    <t>Solicito confeccionar 50 pastas com o nome do Desembargador Federal Aluisio Gonçalves de Castro Mendes na capa, conforme modelo em anexo . Ref OS 390 e OS 760</t>
  </si>
  <si>
    <t>Solicito os bons préstimos de V.Sa. no sentido de confeccionar 50 adesivos do XVIII Concurso da Magistratura Federal.</t>
  </si>
  <si>
    <t>seguem dois cartazes para impressão com prioridade.</t>
  </si>
  <si>
    <t>Fabio</t>
  </si>
  <si>
    <t>Gostaria de solicitar a impressão colorida de algumas sinalizações. Segue em anexo ao e-mail os arquivos .cdr e .pdf, e abaixo, a orientação acerca dos impressos.
Produto 1: Sinalização de porta
Formato: 40 x 10 cm
Quantidade: 1 unidade de cada página, total de 3 impressões
Material: Papel Opaline 120 g/m2
Arquivo: VZ_40x10.cdr
Envio: malote</t>
  </si>
  <si>
    <t>Publicação Virtual</t>
  </si>
  <si>
    <t>II Jornada Direitos Humanos e Fundamentais-  Propostas de Enunciados Pré-Plenária</t>
  </si>
  <si>
    <t>Natália</t>
  </si>
  <si>
    <t>SJES - NCS Núcleo de Comunicação</t>
  </si>
  <si>
    <t>Folhas avulsas para as pastas, com testeira do evento</t>
  </si>
  <si>
    <t>II Jornada Direitos Humanos e Fundamentais- Enunciados Aprovados na Reunião Plenário – Março 2025</t>
  </si>
  <si>
    <t>Cartão diferenciado</t>
  </si>
  <si>
    <t>Cartão de boas vindas</t>
  </si>
  <si>
    <t>II Jornada Direitos Humanos e Fundamentais- Capa Genérica</t>
  </si>
  <si>
    <t>Confeccionar um banner da I Jornada FOJURJ para ser utilizado no google forms.</t>
  </si>
  <si>
    <t>Solicitamos a impressão dos cartazes em anexo.</t>
  </si>
  <si>
    <t>Marcelo</t>
  </si>
  <si>
    <t>EMARF - SJES</t>
  </si>
  <si>
    <t>Crachá</t>
  </si>
  <si>
    <t>Solicitamos a confecção e envio, por malote​,  para a Coordenadoria de Apoio ao Gabinete da Secretaria geral da SJES, de aproximadamente 50 crachás de estagiários gerenciados pela EMARF e lotados no ES.- Juliana</t>
  </si>
  <si>
    <t>Crachá de papel para Justiça Itinerante - Evento AcessJus Angra/Paraty - João - Bruno - Ricardo</t>
  </si>
  <si>
    <t>CRACHÁ DE PROXIMIDADE  HID - cartão RFID de PVC 1386 ISOProx ll (5,4 x 8,6 x 0,3 mm), cor 4/0 (impressão direta) furo na parte superior da presilha. Total de 08 crachás</t>
  </si>
  <si>
    <t>Layout</t>
  </si>
  <si>
    <t>Arte para Backdrop no formato 3m largura x 2,5m de altura</t>
  </si>
  <si>
    <t>solicito impressão de cartaz em anexo no formato 60x85cm.</t>
  </si>
  <si>
    <t>Gostaria de solicitar a impressão colorida de alguns adesivos. Segue em anexo ao e-mail os arquivos .cdr e .pdf, e abaixo, a orientação acerca dos impressos.
Informo que os adesivos são no tamanho 5x3cm. Caso seja possível, solicito gentilmente o corte das bordas de 3mm.
Produto 1: Adesivo com acabamento refilado.
Formato: 5,3 x 3,3 cm
Quantidade: 1 unidade de cada página, totalizando 20 impressões.
Material: Papel adesivo vinil branco com recorte
Arquivo: Armários_VZ.cdr
Envio: malote</t>
  </si>
  <si>
    <t>GSI</t>
  </si>
  <si>
    <t>Solicitamos a impressão de 1 unidade do cartão natalício, em anexo, colorido, no tamanho 10x15, se possível em papel cartão ou similar.</t>
  </si>
  <si>
    <t>SJES - Núcleo de Gestão de Pessoas</t>
  </si>
  <si>
    <t>produção de 03 (três) cartões de proximidade/crachás (com a aposição de seus respectivos furos para a passagem das presilhas, por gentileza), conforme dados e fotos anexas – com posterior envio a esta Seção solicitante (Seção de Cadastro / Divisão de Gestão de Pessoas / Seção Judiciária do Espírito Santo).
Para tanto, encaminharei a essa Coordenadoria, via malote, envelope contendo 03 (três) mídias. - Tadeu - SECAD/DGP</t>
  </si>
  <si>
    <t>COPGRA</t>
  </si>
  <si>
    <t>Identificador de Setor</t>
  </si>
  <si>
    <t>Identificador de setor ÁREA JUDICIAL - papel opaline 120g/m2, formato A4, 4/0 - inclusão dos(as) novos(as) desembargadores(as)</t>
  </si>
  <si>
    <t>ARIC</t>
  </si>
  <si>
    <t>Tendo em vista à proximidade das comemorações de final de ano, solicitamos, com urgência, a feitura de 2 modelos de cartões de natal a serem enviados pela equipe da ARIC e pelo Presidente do TRF2, em cores diferentes, com tonalidades em verde, dourado e vermelho.
Em anexo, enviamos alguns modelos como inspiração para a arte gráfica.</t>
  </si>
  <si>
    <t>Identificador de setor ÁREA ADMINISTRATIVA- papel opaline 120g/m2, formato A4, 4/0 -Atualização dez/2024</t>
  </si>
  <si>
    <t xml:space="preserve">Tratamento das 08 fotos para crachás - seguem os dados e as fotos em anexo para confecção dos crachá. </t>
  </si>
  <si>
    <t>Solicitamos a impressão de mais esse cartaze em anexo.</t>
  </si>
  <si>
    <t>SAJ - NUSAJ</t>
  </si>
  <si>
    <t>Conforme contato telefônico, solicito a substituição da  placa de acrílico de identificação da porta de entrada da SAJ (sala 1103).</t>
  </si>
  <si>
    <t>Banner virtual</t>
  </si>
  <si>
    <t>Cabeçalho para o SEI - Juízes de Enlace - Justiça Federal</t>
  </si>
  <si>
    <t>CRACHÁ DE PROXIMIDADE  HID - cartão RFID de PVC 1386 ISOProx ll (5,4 x 8,6 x 0,3 mm), cor 4/0 (impressão direta) furo na parte superior da presilha. Total de 03 crachás</t>
  </si>
  <si>
    <t>GAB. Dr. Sergio Schwaitzer</t>
  </si>
  <si>
    <t xml:space="preserve">ao tempo em que cumprimentamos V. Sª, solicitamos, por gentileza, a impressão colorida, com ótima resolução, em papel com dimensões 90Lx60A, e com acabamento para pendurar como cartaz, do arquivo anexo, para fins motivacionais dentro deste Gabinete, em função do iminente encerramento do ano forense de 2024.
Caso seja possível o atendimento desta solicitação, informamos que o impresso poderá ser deixado enrolado sobre a mesa do subscritor deste e-mail na sala 1.702, por gentileza, ou poderá ser buscado por nós em qualquer outro local indicado que for da preferência de V. Sª.
Por oportuno, solicitamos, excepcionalmente, caso possível, que o material seja impresso até o final do expediente do próximo dia 18/12, em virtude de pequena confraternização do pessoal a ser realizada no dia seguinte. </t>
  </si>
  <si>
    <t>Seguem cartazes para imprimir no formato 60x85cm</t>
  </si>
  <si>
    <t>Cartão de Natal 2024 - Impresso - Físico - modeo aprovado pelo Desembargador, de cartão de fim de ano.</t>
  </si>
  <si>
    <t>Gab.Rogério Tobias</t>
  </si>
  <si>
    <t xml:space="preserve">Solicito alteração da placa de identificação da sala 604, tendo em vista que o novo Juiz Federal Convocado do Gabinete 36 JFC é o Dr. Rogério Tobias. </t>
  </si>
  <si>
    <t>DSEI</t>
  </si>
  <si>
    <t>Solicitamos a impressão de 39 unidades dos cartões natalícios, como modelo anexo, colorido, pedimos que não considerem a faixa branca do modelo enviado, apenas a estampa. No tamanho 10x15, em papel cartão ou similar.</t>
  </si>
  <si>
    <t>Vídeo</t>
  </si>
  <si>
    <t>Vídeo Instagram - Evento AcessJus Angra/Paraty - João - Bruno - Ricardo</t>
  </si>
  <si>
    <t>GAB. Dra. Cláudia Franco Côrrea</t>
  </si>
  <si>
    <t>Solicito os bons préstimos acerca da impressão nas mídias de crachás de acesso ao prédio da SJES, na seguinte quantitativo:
1.       Visitante = 250 unidades.
2.       Estagiário = 100 unid.
3.       Colaborador Terceirizado = 150 unid.
4.       Provisório Servidor = 50 unid.
5.       Procurador = 25 unid.
6.       Defensor = 25 unid.
7.       Advogado = 100 unid.
Informo que as mídias seguirão por malote.</t>
  </si>
  <si>
    <t>Gostaria de solicitar a impressão colorida de algumas sinalizações. Segue em anexo ao e-mail os arquivos .cdr e .pdf, e abaixo, a orientação acerca dos impressos.
Produto 1: Sinalização de porta
Formato: 39,5 x 20 cm
Quantidade: 1 unidade de cada página, total de 3 impressões
Material: Papel Opaline 120 g/m2
Arquivo: VF_IG_40x20.cdr
Envio: malote</t>
  </si>
  <si>
    <t xml:space="preserve">Adesivo vinil identificação interna de elevadores: vinil adesivo, impressão e recorte, borda branca. 
 </t>
  </si>
  <si>
    <t>Solicito, a pedido do Dr. Reis Friede, a encadernação de um material que será levado até vocês.</t>
  </si>
  <si>
    <t>NUATA</t>
  </si>
  <si>
    <t xml:space="preserve">Laudos Laboratoriais - papel offset 75, A4, 4/4, 22 arquivos, total de impressões em A4 44. Total de folhas A4 - 22
</t>
  </si>
  <si>
    <t xml:space="preserve">Tratamento das 03 fotos para crachás - seguem os dados e as fotos em anexo para confecção dos crachá. </t>
  </si>
  <si>
    <t>Etiquetas recortadas para uso no folder da DISAU</t>
  </si>
  <si>
    <t>SJRJ - SEDES - Seção de Desenvolvimento</t>
  </si>
  <si>
    <t>Crachá PVC comum</t>
  </si>
  <si>
    <t>CRACHÁS ESTAGIÁRIOS SJRJ– Em PVC; formato 5,3 X 8,5 cm; cor 4/1 .</t>
  </si>
  <si>
    <t>GAB. Dr. José Antonio Lisbôa Neiva (GAB/JN)</t>
  </si>
  <si>
    <t xml:space="preserve">Solicito a impressão/encadernação do seguinte documento:
Superior Tribunal de Justiça Secretaria de Gestão de Pessoas Coordenadoria de Desenvolvimento de Pessoas Núcleo de Educação a Distância - Tópicos de sintaxe da Língua Portuguesa.
https://core.ac.uk/download/pdf/211934489.pdf​
João Fonseca
Gab Des. Fed. José Neiva
(21) 981008935
Ramal 8268
</t>
  </si>
  <si>
    <t>Produto 1: Sinalização de porta
Formato: 40 x 10 cm
Quantidade: 1 unidade
Material: Papel Opaline 120 g/m2
Arquivo: Rouparia_40x10_VZ.cdr
Envio: maloteInformo que os adesivos são no tamanho 10x10cm. Foi adicionado bordas de 3mm.</t>
  </si>
  <si>
    <t xml:space="preserve">Produto 2: Adesivo com acabamento refilado.
Formato: 10,3 x 10,3 cm
Quantidade: 30 unidades.
Material: Papel adesivo vinil branco com recorte
Arquivo: Adesivo - Pessoa com nanismo - Curvas.cdr
Envio: malote
Informo que os adesivos são no tamanho 10x10cm. Foi adicionado bordas de 3mm.
</t>
  </si>
  <si>
    <t>GAB. Dra. Nizete A. Lobato Rodrigues Carmo</t>
  </si>
  <si>
    <t>Cartão virtual</t>
  </si>
  <si>
    <t>cartão virtual de natal 2025 em nome da Dra. Cláudia Franco Côrrea.</t>
  </si>
  <si>
    <t>SEPRAD</t>
  </si>
  <si>
    <t>Etiqueta</t>
  </si>
  <si>
    <t xml:space="preserve">Papela adesivo, cortar na guilhotina. PRODUZIR UMA FOLHA DE A3.  - Etiquetas, para a  Seção de Protocolo-SEPRAD, conforme modelo anexo.- Ana Cristina - R 8068 - 24 em cada folha A3 -3 FOLHAS=72.- Refs. OS 869 e 0S 1010.
</t>
  </si>
  <si>
    <t>Ricardo Horta</t>
  </si>
  <si>
    <t>Identificador de Mesa (prisma)</t>
  </si>
  <si>
    <t>Tendo em vista a ocorrência do Evento de Lançamento do Projeto Luís Gama, no próximo dia 18/12/2024, solicito, com urgência, a confecção de prismas para a composição da mesa diretora em nome dos seguintes participantes:
FÁBIO CESAR DOS SANTOS OLIVEIRA
Juiz Federal -2a Região 
Magistrado auxiliar - Presidência CNJ​
ANDERSON ARAÚJO LIMA
Servidor do STI/TRF2</t>
  </si>
  <si>
    <t xml:space="preserve"> Dr. Alfredo Hilário de Souza.</t>
  </si>
  <si>
    <t>Indago se o setor pode elaborar um cartão  virtual de "Boa Festas", para o Des. Alfredo Hilario encaminhar para seus colegas e servidores do TRF2. Agradeço, antecipadamente, pela informação!</t>
  </si>
  <si>
    <t>SGP</t>
  </si>
  <si>
    <t>Prezados, solicitamos 2 cópias A3 dos 3 arquivos anexados, q serão buscados pelo estagiário da Dider/SGP, papel offset 75g/m2.</t>
  </si>
  <si>
    <t>SJRJ - SGP/SECAD (Seção de Cadastro)</t>
  </si>
  <si>
    <t xml:space="preserve">CRACHÁS SERVIDORES– Em PVC; formato 5,3 X 8,5 cm; cor 4/1 não necessita furação.- Rodrigo Santos
</t>
  </si>
  <si>
    <t>CRACHÁ DE PROXIMIDADE  HID - cartão RFID de PVC 1386 ISOProx ll (5,4 x 8,6 x 0,3 mm), cor 4/0 (impressão direta) furo na parte superior da presilha. Total de 5 crachás</t>
  </si>
  <si>
    <t>Solicitamos a impressão de cartaz. O arquivo está muito pesado, então, enviamos através do link abaixo.</t>
  </si>
  <si>
    <t>Os cartazes do Ritmos aprovados em anexo. Aqueles que pedi pra não fazer. 60x85cm.</t>
  </si>
  <si>
    <t xml:space="preserve">Providenciar a confecção de um designer do certificado com a identidade visual da I Jornada de Cooperação Judiciária FOJURJ e a Logo dos 35 anos do TRF2, que será entregue aos participantes do evento. Solicitado o envio do texto do certificado.
 </t>
  </si>
  <si>
    <t>ACIN</t>
  </si>
  <si>
    <t>Tratamento de Imagem e impressão</t>
  </si>
  <si>
    <t xml:space="preserve">Tratamento de Imagem e impressão para a foto do Dr. Luiz Norton. </t>
  </si>
  <si>
    <t>Impressão e encadernação - papel offset 75, 4/0, SÓ FRENTE. Encadernar. Total de folhas em A4 = 42</t>
  </si>
  <si>
    <t>1-      Aplicação de arte (logomarca da JFES) no Roller, conforme arquivo em anexo - As artes serão utilizadas para instruir o processo de contratação.</t>
  </si>
  <si>
    <t>2-      Aplicação do nome ‘JFES’ no cordão, conforme especificado em um dos anexos
As artes serão utilizadas para instruir o processo de contratação.</t>
  </si>
  <si>
    <t>GAB. Dr. Wanderley Sanan Dantas</t>
  </si>
  <si>
    <t>Solicito a confecção de cartão de felicitação  de Boas Festas virtual  em nome do Desembargador Federal Wanderley Sanan Dantas</t>
  </si>
  <si>
    <t>GAB. Dr. Guilherme Couto de Castro</t>
  </si>
  <si>
    <t xml:space="preserve">De ordem, venho solicitar CARTÃO DE NATAL online para envio por e-mail:
BOAS FESTAS!
​Que o ano novo seja repleto de saúde, paz e realizações!
São os votos do Desembargador Federal Guilherme Couto de Castro
</t>
  </si>
  <si>
    <t>EMARF</t>
  </si>
  <si>
    <t>Solicito a confecção da capa para a Revista LexCult que será publicada em janeiro:
Cultura, Política e Justiça
v.9 n.1  jan./abr. 2025​
e-ISSN 2594-8261​</t>
  </si>
  <si>
    <t>Convite Virtual</t>
  </si>
  <si>
    <t>Solicito os bons préstimos no sentido de confeccionarem, com urgência, o convite em Homenagem à Posse da Desembargadora Federal Cláudia Corrêa Franco, no dia 13/02/2024, às 16 h, no Plenário deste TRF2, nos moldes do convite em anexo.
A urgência se justifica porque a Desembargadora requer a feitura dos convites até o dia 19/12, antes do recesso, pois irá distribuí-los de forma eletrônica.</t>
  </si>
  <si>
    <t xml:space="preserve">Tratamento das 5 fotos para crachás - seguem os dados e as fotos em anexo para confecção dos crachá. </t>
  </si>
  <si>
    <t xml:space="preserve"> SESSÃO SOLENE EM HOMENAGEM À POSSE DA DESEMB. FEDERAL CLÁUDIA CORRÊA FRANCO​
Modelos: verde (autoridades), azul(familiares) , amarelo, laranja e branco(auditório).
Cartão azul sem a observação de tolerância de horário.
Tiragem: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</si>
</sst>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5" x14ac:knownFonts="1">
    <font>
      <sz val="11"/>
      <color theme="1"/>
      <name val="Aptos Narrow"/>
      <family val="2"/>
      <scheme val="minor"/>
    </font>
    <font>
      <sz val="12"/>
      <color theme="3"/>
      <name val="Aptos Narrow"/>
      <family val="2"/>
      <scheme val="minor"/>
    </font>
    <font>
      <b/>
      <sz val="11"/>
      <color rgb="FFFFFFFF"/>
      <name val="Calibri"/>
      <family val="2"/>
    </font>
    <font>
      <sz val="12"/>
      <color rgb="FF000000"/>
      <name val="Aptos Narrow"/>
      <family val="2"/>
      <scheme val="minor"/>
    </font>
    <font>
      <sz val="11"/>
      <color rgb="FF1F497D"/>
      <name val="Aptos Narrow"/>
      <family val="2"/>
      <scheme val="minor"/>
    </font>
  </fonts>
  <fills count="7">
    <fill>
      <patternFill patternType="none"/>
    </fill>
    <fill>
      <patternFill patternType="gray125"/>
    </fill>
    <fill>
      <patternFill patternType="solid">
        <fgColor theme="6" tint="0.79998168889431442"/>
        <bgColor indexed="64"/>
      </patternFill>
    </fill>
    <fill>
      <patternFill patternType="solid">
        <fgColor rgb="FF203864"/>
        <bgColor rgb="FF203864"/>
      </patternFill>
    </fill>
    <fill>
      <patternFill patternType="solid">
        <fgColor theme="2"/>
        <bgColor indexed="64"/>
      </patternFill>
    </fill>
    <fill>
      <patternFill patternType="solid">
        <fgColor theme="6" tint="0.79998168889431442"/>
        <bgColor theme="6" tint="0.79998168889431442"/>
      </patternFill>
    </fill>
    <fill>
      <patternFill patternType="solid">
        <fgColor theme="0"/>
        <bgColor indexed="64"/>
      </patternFill>
    </fill>
  </fills>
  <borders count="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1">
    <xf numFmtId="0" fontId="0" fillId="0" borderId="0"/>
  </cellStyleXfs>
  <cellXfs count="19">
    <xf numFmtId="0" fontId="0" fillId="0" borderId="0" xfId="0"/>
    <xf numFmtId="0" fontId="0" fillId="2" borderId="4" xfId="0" applyFill="1" applyBorder="1" applyAlignment="1">
      <alignment horizontal="left" vertical="center" wrapText="1"/>
    </xf>
    <xf numFmtId="0" fontId="1" fillId="0" borderId="4" xfId="0" applyFont="1" applyBorder="1" applyAlignment="1">
      <alignment horizontal="left" vertical="center" wrapText="1"/>
    </xf>
    <xf numFmtId="0" fontId="2" fillId="3" borderId="5" xfId="0" applyFont="1" applyFill="1" applyBorder="1" applyAlignment="1">
      <alignment horizontal="center"/>
    </xf>
    <xf numFmtId="0" fontId="2" fillId="3" borderId="5" xfId="0" applyFont="1" applyFill="1" applyBorder="1" applyAlignment="1">
      <alignment horizontal="center" wrapText="1"/>
    </xf>
    <xf numFmtId="0" fontId="0" fillId="4" borderId="4" xfId="0" applyFill="1" applyBorder="1" applyAlignment="1">
      <alignment wrapText="1"/>
    </xf>
    <xf numFmtId="0" fontId="0" fillId="0" borderId="4" xfId="0" applyBorder="1" applyAlignment="1">
      <alignment horizontal="center"/>
    </xf>
    <xf numFmtId="164" fontId="0" fillId="0" borderId="4" xfId="0" applyNumberFormat="1" applyBorder="1"/>
    <xf numFmtId="0" fontId="0" fillId="0" borderId="4" xfId="0" applyBorder="1" applyAlignment="1">
      <alignment wrapText="1"/>
    </xf>
    <xf numFmtId="0" fontId="0" fillId="0" borderId="4" xfId="0" applyBorder="1"/>
    <xf numFmtId="0" fontId="3" fillId="0" borderId="0" xfId="0" applyFont="1" applyAlignment="1">
      <alignment vertical="center" wrapText="1"/>
    </xf>
    <xf numFmtId="0" fontId="4" fillId="0" borderId="0" xfId="0" applyFont="1"/>
    <xf numFmtId="0" fontId="0" fillId="5" borderId="4" xfId="0" applyFill="1" applyBorder="1" applyAlignment="1">
      <alignment wrapText="1"/>
    </xf>
    <xf numFmtId="0" fontId="0" fillId="5" borderId="4" xfId="0" applyFill="1" applyBorder="1"/>
    <xf numFmtId="0" fontId="0" fillId="6" borderId="4" xfId="0" applyFill="1" applyBorder="1" applyAlignment="1">
      <alignment wrapText="1"/>
    </xf>
    <xf numFmtId="0" fontId="0" fillId="6" borderId="4" xfId="0" applyFill="1" applyBorder="1"/>
    <xf numFmtId="0" fontId="0" fillId="2" borderId="1" xfId="0" applyFill="1" applyBorder="1" applyAlignment="1">
      <alignment horizontal="left" vertical="center" wrapText="1"/>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25C09-A5EB-471B-BF1B-F44EB4709DC4}">
  <dimension ref="A1:Q94"/>
  <sheetViews>
    <sheetView tabSelected="1" workbookViewId="0">
      <selection sqref="A1:XFD1048576"/>
    </sheetView>
  </sheetViews>
  <sheetFormatPr defaultColWidth="12.44140625" defaultRowHeight="14.4" x14ac:dyDescent="0.3"/>
  <cols>
    <col min="4" max="4" width="21.88671875" customWidth="1"/>
    <col min="5" max="5" width="45.88671875" customWidth="1"/>
    <col min="13" max="13" width="18.33203125" customWidth="1"/>
    <col min="14" max="14" width="33.109375" customWidth="1"/>
  </cols>
  <sheetData>
    <row r="1" spans="1:17" x14ac:dyDescent="0.3">
      <c r="C1" s="16" t="s">
        <v>0</v>
      </c>
      <c r="D1" s="17"/>
      <c r="E1" s="18"/>
      <c r="F1" s="1">
        <f>COUNTA(J6:J142)</f>
        <v>66</v>
      </c>
    </row>
    <row r="2" spans="1:17" ht="15.6" x14ac:dyDescent="0.3">
      <c r="A2" s="2"/>
      <c r="C2" s="16" t="s">
        <v>1</v>
      </c>
      <c r="D2" s="17"/>
      <c r="E2" s="18"/>
      <c r="F2" s="1">
        <f>F3-F1</f>
        <v>22</v>
      </c>
    </row>
    <row r="3" spans="1:17" x14ac:dyDescent="0.3">
      <c r="C3" s="16" t="s">
        <v>2</v>
      </c>
      <c r="D3" s="17"/>
      <c r="E3" s="18"/>
      <c r="F3" s="1">
        <f>COUNTA(A6:A186)</f>
        <v>88</v>
      </c>
    </row>
    <row r="7" spans="1:17" ht="28.8" x14ac:dyDescent="0.3">
      <c r="A7" s="3" t="s">
        <v>3</v>
      </c>
      <c r="B7" s="3" t="s">
        <v>4</v>
      </c>
      <c r="C7" s="4" t="s">
        <v>5</v>
      </c>
      <c r="D7" s="4" t="s">
        <v>6</v>
      </c>
      <c r="E7" s="4" t="s">
        <v>7</v>
      </c>
      <c r="F7" s="3" t="s">
        <v>8</v>
      </c>
      <c r="G7" s="3" t="s">
        <v>9</v>
      </c>
      <c r="J7" s="3" t="s">
        <v>3</v>
      </c>
      <c r="K7" s="3" t="s">
        <v>4</v>
      </c>
      <c r="L7" s="4" t="s">
        <v>5</v>
      </c>
      <c r="M7" s="4" t="s">
        <v>6</v>
      </c>
      <c r="N7" s="4" t="s">
        <v>7</v>
      </c>
      <c r="O7" s="3" t="s">
        <v>8</v>
      </c>
      <c r="P7" s="5" t="s">
        <v>10</v>
      </c>
      <c r="Q7" s="3" t="s">
        <v>9</v>
      </c>
    </row>
    <row r="8" spans="1:17" ht="158.4" x14ac:dyDescent="0.3">
      <c r="A8" s="6">
        <v>1600</v>
      </c>
      <c r="B8" s="7">
        <v>45628</v>
      </c>
      <c r="C8" s="8" t="s">
        <v>11</v>
      </c>
      <c r="D8" s="8" t="s">
        <v>12</v>
      </c>
      <c r="E8" s="8" t="s">
        <v>13</v>
      </c>
      <c r="F8" s="9" t="s">
        <v>14</v>
      </c>
      <c r="G8" s="9">
        <v>30</v>
      </c>
      <c r="J8" s="6">
        <v>1600</v>
      </c>
      <c r="K8" s="7">
        <v>45628</v>
      </c>
      <c r="L8" s="8" t="s">
        <v>11</v>
      </c>
      <c r="M8" s="8" t="s">
        <v>12</v>
      </c>
      <c r="N8" s="8" t="s">
        <v>13</v>
      </c>
      <c r="O8" s="9" t="s">
        <v>14</v>
      </c>
      <c r="P8" s="9">
        <v>750</v>
      </c>
      <c r="Q8" s="9">
        <v>30</v>
      </c>
    </row>
    <row r="9" spans="1:17" ht="115.2" x14ac:dyDescent="0.3">
      <c r="A9" s="6">
        <v>1601</v>
      </c>
      <c r="B9" s="7">
        <v>45628</v>
      </c>
      <c r="C9" s="8" t="s">
        <v>15</v>
      </c>
      <c r="D9" s="8" t="s">
        <v>16</v>
      </c>
      <c r="E9" s="8" t="s">
        <v>17</v>
      </c>
      <c r="F9" s="9" t="s">
        <v>18</v>
      </c>
      <c r="G9" s="9">
        <v>3</v>
      </c>
      <c r="J9" s="6">
        <v>1601</v>
      </c>
      <c r="K9" s="7">
        <v>45628</v>
      </c>
      <c r="L9" s="8" t="s">
        <v>15</v>
      </c>
      <c r="M9" s="8" t="s">
        <v>16</v>
      </c>
      <c r="N9" s="8" t="s">
        <v>17</v>
      </c>
      <c r="O9" s="9" t="s">
        <v>18</v>
      </c>
      <c r="P9" s="9">
        <v>3</v>
      </c>
      <c r="Q9" s="9">
        <v>3</v>
      </c>
    </row>
    <row r="10" spans="1:17" ht="43.2" x14ac:dyDescent="0.3">
      <c r="A10" s="6">
        <v>1602</v>
      </c>
      <c r="B10" s="7">
        <v>45628</v>
      </c>
      <c r="C10" s="8" t="s">
        <v>19</v>
      </c>
      <c r="D10" s="8" t="s">
        <v>20</v>
      </c>
      <c r="E10" s="8" t="s">
        <v>21</v>
      </c>
      <c r="F10" s="9" t="s">
        <v>14</v>
      </c>
      <c r="G10" s="9">
        <v>60</v>
      </c>
      <c r="J10" s="6">
        <v>1602</v>
      </c>
      <c r="K10" s="7">
        <v>45628</v>
      </c>
      <c r="L10" s="8" t="s">
        <v>19</v>
      </c>
      <c r="M10" s="8" t="s">
        <v>20</v>
      </c>
      <c r="N10" s="8" t="s">
        <v>21</v>
      </c>
      <c r="O10" s="9" t="s">
        <v>14</v>
      </c>
      <c r="P10" s="9">
        <v>60</v>
      </c>
      <c r="Q10" s="9">
        <v>60</v>
      </c>
    </row>
    <row r="11" spans="1:17" ht="100.8" x14ac:dyDescent="0.3">
      <c r="A11" s="6">
        <v>1603</v>
      </c>
      <c r="B11" s="7">
        <v>45628</v>
      </c>
      <c r="C11" s="8" t="s">
        <v>19</v>
      </c>
      <c r="D11" s="8" t="s">
        <v>20</v>
      </c>
      <c r="E11" s="8" t="s">
        <v>22</v>
      </c>
      <c r="F11" s="9" t="s">
        <v>14</v>
      </c>
      <c r="G11" s="9">
        <v>21</v>
      </c>
      <c r="J11" s="6">
        <v>1603</v>
      </c>
      <c r="K11" s="7">
        <v>45628</v>
      </c>
      <c r="L11" s="8" t="s">
        <v>19</v>
      </c>
      <c r="M11" s="8" t="s">
        <v>20</v>
      </c>
      <c r="N11" s="8" t="s">
        <v>22</v>
      </c>
      <c r="O11" s="9" t="s">
        <v>14</v>
      </c>
      <c r="P11" s="9">
        <v>21</v>
      </c>
      <c r="Q11" s="9">
        <v>21</v>
      </c>
    </row>
    <row r="12" spans="1:17" ht="187.2" x14ac:dyDescent="0.3">
      <c r="A12" s="6">
        <v>1604</v>
      </c>
      <c r="B12" s="7">
        <v>45628</v>
      </c>
      <c r="C12" s="8" t="s">
        <v>15</v>
      </c>
      <c r="D12" s="8" t="s">
        <v>23</v>
      </c>
      <c r="E12" s="8" t="s">
        <v>24</v>
      </c>
      <c r="F12" s="9" t="s">
        <v>14</v>
      </c>
      <c r="G12" s="9">
        <v>17</v>
      </c>
      <c r="J12" s="6">
        <v>1604</v>
      </c>
      <c r="K12" s="7">
        <v>45628</v>
      </c>
      <c r="L12" s="8" t="s">
        <v>15</v>
      </c>
      <c r="M12" s="8" t="s">
        <v>23</v>
      </c>
      <c r="N12" s="8" t="s">
        <v>24</v>
      </c>
      <c r="O12" s="9" t="s">
        <v>14</v>
      </c>
      <c r="P12" s="9">
        <v>17</v>
      </c>
      <c r="Q12" s="9">
        <v>17</v>
      </c>
    </row>
    <row r="13" spans="1:17" ht="115.2" x14ac:dyDescent="0.3">
      <c r="A13" s="6">
        <v>1605</v>
      </c>
      <c r="B13" s="7">
        <v>45628</v>
      </c>
      <c r="C13" s="8" t="s">
        <v>25</v>
      </c>
      <c r="D13" s="8" t="s">
        <v>23</v>
      </c>
      <c r="E13" s="8" t="s">
        <v>26</v>
      </c>
      <c r="F13" s="9" t="s">
        <v>14</v>
      </c>
      <c r="G13" s="9">
        <v>1</v>
      </c>
      <c r="J13" s="6">
        <v>1605</v>
      </c>
      <c r="K13" s="7">
        <v>45628</v>
      </c>
      <c r="L13" s="8" t="s">
        <v>25</v>
      </c>
      <c r="M13" s="8" t="s">
        <v>23</v>
      </c>
      <c r="N13" s="8" t="s">
        <v>26</v>
      </c>
      <c r="O13" s="9" t="s">
        <v>14</v>
      </c>
      <c r="P13" s="9">
        <v>1</v>
      </c>
      <c r="Q13" s="9">
        <v>1</v>
      </c>
    </row>
    <row r="14" spans="1:17" ht="86.4" x14ac:dyDescent="0.3">
      <c r="A14" s="6">
        <v>1606</v>
      </c>
      <c r="B14" s="7">
        <v>45628</v>
      </c>
      <c r="C14" s="8" t="s">
        <v>27</v>
      </c>
      <c r="D14" s="8" t="s">
        <v>28</v>
      </c>
      <c r="E14" s="8" t="s">
        <v>29</v>
      </c>
      <c r="F14" s="9" t="s">
        <v>18</v>
      </c>
      <c r="G14" s="9">
        <v>2</v>
      </c>
      <c r="J14" s="6">
        <v>1606</v>
      </c>
      <c r="K14" s="7">
        <v>45628</v>
      </c>
      <c r="L14" s="8" t="s">
        <v>27</v>
      </c>
      <c r="M14" s="8" t="s">
        <v>28</v>
      </c>
      <c r="N14" s="8" t="s">
        <v>29</v>
      </c>
      <c r="O14" s="9" t="s">
        <v>18</v>
      </c>
      <c r="P14" s="9">
        <v>2</v>
      </c>
      <c r="Q14" s="9">
        <v>2</v>
      </c>
    </row>
    <row r="15" spans="1:17" ht="43.2" x14ac:dyDescent="0.3">
      <c r="A15" s="6">
        <v>1607</v>
      </c>
      <c r="B15" s="7">
        <v>45628</v>
      </c>
      <c r="C15" s="8" t="s">
        <v>15</v>
      </c>
      <c r="D15" s="8" t="s">
        <v>16</v>
      </c>
      <c r="E15" s="8" t="s">
        <v>30</v>
      </c>
      <c r="F15" s="9" t="s">
        <v>18</v>
      </c>
      <c r="G15" s="9">
        <v>1</v>
      </c>
      <c r="J15" s="6">
        <v>1607</v>
      </c>
      <c r="K15" s="7">
        <v>45628</v>
      </c>
      <c r="L15" s="8" t="s">
        <v>15</v>
      </c>
      <c r="M15" s="8" t="s">
        <v>16</v>
      </c>
      <c r="N15" s="8" t="s">
        <v>30</v>
      </c>
      <c r="O15" s="9" t="s">
        <v>18</v>
      </c>
      <c r="P15" s="9">
        <v>1</v>
      </c>
      <c r="Q15" s="9">
        <v>1</v>
      </c>
    </row>
    <row r="16" spans="1:17" ht="86.4" x14ac:dyDescent="0.3">
      <c r="A16" s="6">
        <v>1608</v>
      </c>
      <c r="B16" s="7">
        <v>45628</v>
      </c>
      <c r="C16" s="8" t="s">
        <v>31</v>
      </c>
      <c r="D16" s="8" t="s">
        <v>32</v>
      </c>
      <c r="E16" s="8" t="s">
        <v>33</v>
      </c>
      <c r="F16" s="9" t="s">
        <v>34</v>
      </c>
      <c r="G16" s="9">
        <v>1</v>
      </c>
      <c r="J16" s="6">
        <v>1608</v>
      </c>
      <c r="K16" s="7">
        <v>45628</v>
      </c>
      <c r="L16" s="8" t="s">
        <v>31</v>
      </c>
      <c r="M16" s="8" t="s">
        <v>32</v>
      </c>
      <c r="N16" s="8" t="s">
        <v>33</v>
      </c>
      <c r="O16" s="9" t="s">
        <v>34</v>
      </c>
      <c r="P16" s="9">
        <v>1</v>
      </c>
      <c r="Q16" s="9">
        <v>1</v>
      </c>
    </row>
    <row r="17" spans="1:17" ht="28.8" x14ac:dyDescent="0.3">
      <c r="A17" s="6">
        <v>1609</v>
      </c>
      <c r="B17" s="7">
        <v>45628</v>
      </c>
      <c r="C17" s="8" t="s">
        <v>35</v>
      </c>
      <c r="D17" s="8" t="s">
        <v>32</v>
      </c>
      <c r="E17" s="8" t="s">
        <v>36</v>
      </c>
      <c r="F17" s="9" t="s">
        <v>34</v>
      </c>
      <c r="G17" s="9">
        <v>1</v>
      </c>
      <c r="J17" s="6">
        <v>1609</v>
      </c>
      <c r="K17" s="7">
        <v>45628</v>
      </c>
      <c r="L17" s="8" t="s">
        <v>35</v>
      </c>
      <c r="M17" s="8" t="s">
        <v>32</v>
      </c>
      <c r="N17" s="8" t="s">
        <v>36</v>
      </c>
      <c r="O17" s="9" t="s">
        <v>34</v>
      </c>
      <c r="P17" s="9">
        <v>1</v>
      </c>
      <c r="Q17" s="9">
        <v>1</v>
      </c>
    </row>
    <row r="18" spans="1:17" ht="86.4" x14ac:dyDescent="0.3">
      <c r="A18" s="6">
        <v>1610</v>
      </c>
      <c r="B18" s="7">
        <v>45628</v>
      </c>
      <c r="C18" s="8" t="s">
        <v>37</v>
      </c>
      <c r="D18" s="8" t="s">
        <v>38</v>
      </c>
      <c r="E18" s="8" t="s">
        <v>39</v>
      </c>
      <c r="F18" s="9" t="s">
        <v>18</v>
      </c>
      <c r="G18" s="9">
        <v>1</v>
      </c>
      <c r="J18" s="6">
        <v>1611</v>
      </c>
      <c r="K18" s="7">
        <v>45629</v>
      </c>
      <c r="L18" s="8" t="s">
        <v>40</v>
      </c>
      <c r="M18" s="8" t="s">
        <v>16</v>
      </c>
      <c r="N18" s="8" t="s">
        <v>41</v>
      </c>
      <c r="O18" s="9" t="s">
        <v>18</v>
      </c>
      <c r="P18" s="9">
        <v>1</v>
      </c>
      <c r="Q18" s="9">
        <v>1</v>
      </c>
    </row>
    <row r="19" spans="1:17" ht="57.6" x14ac:dyDescent="0.3">
      <c r="A19" s="6">
        <v>1611</v>
      </c>
      <c r="B19" s="7">
        <v>45629</v>
      </c>
      <c r="C19" s="8" t="s">
        <v>40</v>
      </c>
      <c r="D19" s="8" t="s">
        <v>16</v>
      </c>
      <c r="E19" s="8" t="s">
        <v>41</v>
      </c>
      <c r="F19" s="9" t="s">
        <v>18</v>
      </c>
      <c r="G19" s="9">
        <v>1</v>
      </c>
      <c r="J19" s="6">
        <v>1612</v>
      </c>
      <c r="K19" s="7">
        <v>45629</v>
      </c>
      <c r="L19" s="8" t="s">
        <v>25</v>
      </c>
      <c r="M19" s="8" t="s">
        <v>42</v>
      </c>
      <c r="N19" s="8" t="s">
        <v>43</v>
      </c>
      <c r="O19" s="9" t="s">
        <v>14</v>
      </c>
      <c r="P19" s="9">
        <v>1</v>
      </c>
      <c r="Q19" s="9">
        <v>1</v>
      </c>
    </row>
    <row r="20" spans="1:17" ht="72" x14ac:dyDescent="0.3">
      <c r="A20" s="6">
        <v>1612</v>
      </c>
      <c r="B20" s="7">
        <v>45629</v>
      </c>
      <c r="C20" s="8" t="s">
        <v>25</v>
      </c>
      <c r="D20" s="8" t="s">
        <v>42</v>
      </c>
      <c r="E20" s="8" t="s">
        <v>43</v>
      </c>
      <c r="F20" s="9" t="s">
        <v>14</v>
      </c>
      <c r="G20" s="9">
        <v>1</v>
      </c>
      <c r="J20" s="6">
        <v>1613</v>
      </c>
      <c r="K20" s="7">
        <v>45629</v>
      </c>
      <c r="L20" s="8" t="s">
        <v>25</v>
      </c>
      <c r="M20" s="8" t="s">
        <v>42</v>
      </c>
      <c r="N20" s="8" t="s">
        <v>44</v>
      </c>
      <c r="O20" s="9" t="s">
        <v>14</v>
      </c>
      <c r="P20" s="9">
        <v>1</v>
      </c>
      <c r="Q20" s="9">
        <v>1</v>
      </c>
    </row>
    <row r="21" spans="1:17" ht="230.4" x14ac:dyDescent="0.3">
      <c r="A21" s="6">
        <v>1613</v>
      </c>
      <c r="B21" s="7">
        <v>45629</v>
      </c>
      <c r="C21" s="8" t="s">
        <v>25</v>
      </c>
      <c r="D21" s="8" t="s">
        <v>42</v>
      </c>
      <c r="E21" s="8" t="s">
        <v>44</v>
      </c>
      <c r="F21" s="9" t="s">
        <v>14</v>
      </c>
      <c r="G21" s="9">
        <v>1</v>
      </c>
      <c r="J21" s="6">
        <v>1614</v>
      </c>
      <c r="K21" s="7">
        <v>45630</v>
      </c>
      <c r="L21" s="8" t="s">
        <v>45</v>
      </c>
      <c r="M21" s="8" t="s">
        <v>46</v>
      </c>
      <c r="N21" s="8" t="s">
        <v>47</v>
      </c>
      <c r="O21" s="9" t="s">
        <v>18</v>
      </c>
      <c r="P21" s="9">
        <v>1</v>
      </c>
      <c r="Q21" s="9">
        <v>1</v>
      </c>
    </row>
    <row r="22" spans="1:17" ht="172.8" x14ac:dyDescent="0.3">
      <c r="A22" s="6">
        <v>1614</v>
      </c>
      <c r="B22" s="7">
        <v>45630</v>
      </c>
      <c r="C22" s="8" t="s">
        <v>45</v>
      </c>
      <c r="D22" s="8" t="s">
        <v>46</v>
      </c>
      <c r="E22" s="8" t="s">
        <v>47</v>
      </c>
      <c r="F22" s="9" t="s">
        <v>18</v>
      </c>
      <c r="G22" s="9">
        <v>1</v>
      </c>
      <c r="J22" s="6">
        <v>1616</v>
      </c>
      <c r="K22" s="7">
        <v>45630</v>
      </c>
      <c r="L22" s="8" t="s">
        <v>45</v>
      </c>
      <c r="M22" s="8" t="s">
        <v>48</v>
      </c>
      <c r="N22" s="8" t="s">
        <v>49</v>
      </c>
      <c r="O22" s="9" t="s">
        <v>14</v>
      </c>
      <c r="P22" s="9">
        <v>3</v>
      </c>
      <c r="Q22" s="9">
        <v>3</v>
      </c>
    </row>
    <row r="23" spans="1:17" ht="43.2" x14ac:dyDescent="0.3">
      <c r="A23" s="6">
        <v>1615</v>
      </c>
      <c r="B23" s="7">
        <v>45630</v>
      </c>
      <c r="C23" s="8" t="s">
        <v>45</v>
      </c>
      <c r="D23" s="8" t="s">
        <v>50</v>
      </c>
      <c r="E23" s="8" t="s">
        <v>51</v>
      </c>
      <c r="F23" s="9" t="s">
        <v>18</v>
      </c>
      <c r="G23" s="9">
        <v>3</v>
      </c>
      <c r="J23" s="6">
        <v>1617</v>
      </c>
      <c r="K23" s="7">
        <v>45630</v>
      </c>
      <c r="L23" s="8" t="s">
        <v>19</v>
      </c>
      <c r="M23" s="8" t="s">
        <v>52</v>
      </c>
      <c r="N23" s="8" t="s">
        <v>53</v>
      </c>
      <c r="O23" s="9" t="s">
        <v>14</v>
      </c>
      <c r="P23" s="9">
        <v>1</v>
      </c>
      <c r="Q23" s="9">
        <v>1</v>
      </c>
    </row>
    <row r="24" spans="1:17" ht="57.6" x14ac:dyDescent="0.3">
      <c r="A24" s="6">
        <v>1616</v>
      </c>
      <c r="B24" s="7">
        <v>45630</v>
      </c>
      <c r="C24" s="8" t="s">
        <v>45</v>
      </c>
      <c r="D24" s="8" t="s">
        <v>48</v>
      </c>
      <c r="E24" s="8" t="s">
        <v>49</v>
      </c>
      <c r="F24" s="9" t="s">
        <v>14</v>
      </c>
      <c r="G24" s="9">
        <v>3</v>
      </c>
      <c r="J24" s="6">
        <v>1618</v>
      </c>
      <c r="K24" s="7">
        <v>45630</v>
      </c>
      <c r="L24" s="8" t="s">
        <v>54</v>
      </c>
      <c r="M24" s="8" t="s">
        <v>55</v>
      </c>
      <c r="N24" s="8" t="s">
        <v>56</v>
      </c>
      <c r="O24" s="9" t="s">
        <v>57</v>
      </c>
      <c r="P24" s="9">
        <v>1000</v>
      </c>
      <c r="Q24" s="9">
        <v>1000</v>
      </c>
    </row>
    <row r="25" spans="1:17" ht="172.8" x14ac:dyDescent="0.3">
      <c r="A25" s="6">
        <v>1617</v>
      </c>
      <c r="B25" s="7">
        <v>45630</v>
      </c>
      <c r="C25" s="8" t="s">
        <v>19</v>
      </c>
      <c r="D25" s="8" t="s">
        <v>52</v>
      </c>
      <c r="E25" s="8" t="s">
        <v>53</v>
      </c>
      <c r="F25" s="9" t="s">
        <v>14</v>
      </c>
      <c r="G25" s="9">
        <v>1</v>
      </c>
      <c r="J25" s="6">
        <v>1619</v>
      </c>
      <c r="K25" s="7">
        <v>45631</v>
      </c>
      <c r="L25" s="8" t="s">
        <v>58</v>
      </c>
      <c r="M25" s="8" t="s">
        <v>28</v>
      </c>
      <c r="N25" s="8" t="s">
        <v>59</v>
      </c>
      <c r="O25" s="9" t="s">
        <v>14</v>
      </c>
      <c r="P25" s="9">
        <v>1</v>
      </c>
      <c r="Q25" s="9">
        <v>1</v>
      </c>
    </row>
    <row r="26" spans="1:17" ht="93.6" x14ac:dyDescent="0.3">
      <c r="A26" s="6">
        <v>1618</v>
      </c>
      <c r="B26" s="7">
        <v>45630</v>
      </c>
      <c r="C26" s="8" t="s">
        <v>54</v>
      </c>
      <c r="D26" s="8" t="s">
        <v>55</v>
      </c>
      <c r="E26" s="8" t="s">
        <v>56</v>
      </c>
      <c r="F26" s="9" t="s">
        <v>57</v>
      </c>
      <c r="G26" s="9">
        <v>1000</v>
      </c>
      <c r="J26" s="6">
        <v>1620</v>
      </c>
      <c r="K26" s="7">
        <v>45631</v>
      </c>
      <c r="L26" s="8" t="s">
        <v>37</v>
      </c>
      <c r="M26" s="8" t="s">
        <v>60</v>
      </c>
      <c r="N26" s="10" t="s">
        <v>61</v>
      </c>
      <c r="O26" s="9" t="s">
        <v>14</v>
      </c>
      <c r="P26" s="9">
        <v>50</v>
      </c>
      <c r="Q26" s="9">
        <v>50</v>
      </c>
    </row>
    <row r="27" spans="1:17" ht="158.4" x14ac:dyDescent="0.3">
      <c r="A27" s="6">
        <v>1619</v>
      </c>
      <c r="B27" s="7">
        <v>45631</v>
      </c>
      <c r="C27" s="8" t="s">
        <v>58</v>
      </c>
      <c r="D27" s="8" t="s">
        <v>28</v>
      </c>
      <c r="E27" s="8" t="s">
        <v>59</v>
      </c>
      <c r="F27" s="9" t="s">
        <v>14</v>
      </c>
      <c r="G27" s="9">
        <v>1</v>
      </c>
      <c r="J27" s="6">
        <v>1621</v>
      </c>
      <c r="K27" s="7">
        <v>45631</v>
      </c>
      <c r="L27" s="8" t="s">
        <v>40</v>
      </c>
      <c r="M27" s="8" t="s">
        <v>46</v>
      </c>
      <c r="N27" s="8" t="s">
        <v>62</v>
      </c>
      <c r="O27" s="9" t="s">
        <v>18</v>
      </c>
      <c r="P27" s="9">
        <v>50</v>
      </c>
      <c r="Q27" s="9">
        <v>50</v>
      </c>
    </row>
    <row r="28" spans="1:17" ht="72" x14ac:dyDescent="0.3">
      <c r="A28" s="6">
        <v>1620</v>
      </c>
      <c r="B28" s="7">
        <v>45631</v>
      </c>
      <c r="C28" s="8" t="s">
        <v>37</v>
      </c>
      <c r="D28" s="8" t="s">
        <v>60</v>
      </c>
      <c r="E28" s="10" t="s">
        <v>61</v>
      </c>
      <c r="F28" s="9" t="s">
        <v>14</v>
      </c>
      <c r="G28" s="9">
        <v>50</v>
      </c>
      <c r="J28" s="6">
        <v>1622</v>
      </c>
      <c r="K28" s="7">
        <v>45632</v>
      </c>
      <c r="L28" s="8" t="s">
        <v>25</v>
      </c>
      <c r="M28" s="8" t="s">
        <v>42</v>
      </c>
      <c r="N28" s="8" t="s">
        <v>44</v>
      </c>
      <c r="O28" s="9" t="s">
        <v>14</v>
      </c>
      <c r="P28" s="9">
        <v>2</v>
      </c>
      <c r="Q28" s="9">
        <v>2</v>
      </c>
    </row>
    <row r="29" spans="1:17" ht="43.2" x14ac:dyDescent="0.3">
      <c r="A29" s="6">
        <v>1621</v>
      </c>
      <c r="B29" s="7">
        <v>45631</v>
      </c>
      <c r="C29" s="8" t="s">
        <v>40</v>
      </c>
      <c r="D29" s="8" t="s">
        <v>46</v>
      </c>
      <c r="E29" s="8" t="s">
        <v>62</v>
      </c>
      <c r="F29" s="9" t="s">
        <v>18</v>
      </c>
      <c r="G29" s="9">
        <v>50</v>
      </c>
      <c r="J29" s="6">
        <v>1626</v>
      </c>
      <c r="K29" s="7">
        <v>45632</v>
      </c>
      <c r="L29" s="8" t="s">
        <v>19</v>
      </c>
      <c r="M29" s="8" t="s">
        <v>52</v>
      </c>
      <c r="N29" s="8" t="s">
        <v>63</v>
      </c>
      <c r="O29" s="9" t="s">
        <v>64</v>
      </c>
      <c r="P29" s="9">
        <v>2</v>
      </c>
      <c r="Q29" s="9">
        <v>2</v>
      </c>
    </row>
    <row r="30" spans="1:17" ht="172.8" x14ac:dyDescent="0.3">
      <c r="A30" s="6">
        <v>1622</v>
      </c>
      <c r="B30" s="7">
        <v>45632</v>
      </c>
      <c r="C30" s="8" t="s">
        <v>25</v>
      </c>
      <c r="D30" s="8" t="s">
        <v>42</v>
      </c>
      <c r="E30" s="8" t="s">
        <v>44</v>
      </c>
      <c r="F30" s="9" t="s">
        <v>14</v>
      </c>
      <c r="G30" s="9">
        <v>2</v>
      </c>
      <c r="J30" s="6">
        <v>1627</v>
      </c>
      <c r="K30" s="7">
        <v>45632</v>
      </c>
      <c r="L30" s="8" t="s">
        <v>58</v>
      </c>
      <c r="M30" s="8" t="s">
        <v>28</v>
      </c>
      <c r="N30" s="8" t="s">
        <v>65</v>
      </c>
      <c r="O30" s="9" t="s">
        <v>14</v>
      </c>
      <c r="P30" s="9">
        <v>1</v>
      </c>
      <c r="Q30" s="9">
        <v>1</v>
      </c>
    </row>
    <row r="31" spans="1:17" ht="43.2" x14ac:dyDescent="0.3">
      <c r="A31" s="6">
        <v>1623</v>
      </c>
      <c r="B31" s="7">
        <v>45632</v>
      </c>
      <c r="C31" s="8" t="s">
        <v>40</v>
      </c>
      <c r="D31" s="8" t="s">
        <v>66</v>
      </c>
      <c r="E31" s="8" t="s">
        <v>67</v>
      </c>
      <c r="F31" s="9" t="s">
        <v>68</v>
      </c>
      <c r="G31" s="9">
        <v>6</v>
      </c>
      <c r="J31" s="6">
        <v>1628</v>
      </c>
      <c r="K31" s="7">
        <v>45632</v>
      </c>
      <c r="L31" s="8" t="s">
        <v>69</v>
      </c>
      <c r="M31" s="8" t="s">
        <v>55</v>
      </c>
      <c r="N31" s="8" t="s">
        <v>70</v>
      </c>
      <c r="O31" s="9" t="s">
        <v>68</v>
      </c>
      <c r="P31" s="9">
        <v>500</v>
      </c>
      <c r="Q31" s="9">
        <v>500</v>
      </c>
    </row>
    <row r="32" spans="1:17" ht="43.2" x14ac:dyDescent="0.3">
      <c r="A32" s="6">
        <v>1624</v>
      </c>
      <c r="B32" s="7">
        <v>45632</v>
      </c>
      <c r="C32" s="8" t="s">
        <v>40</v>
      </c>
      <c r="D32" s="8" t="s">
        <v>66</v>
      </c>
      <c r="E32" s="8" t="s">
        <v>71</v>
      </c>
      <c r="F32" s="9" t="s">
        <v>68</v>
      </c>
      <c r="G32" s="9">
        <v>6</v>
      </c>
      <c r="J32" s="6">
        <v>1629</v>
      </c>
      <c r="K32" s="7">
        <v>45632</v>
      </c>
      <c r="L32" s="8" t="s">
        <v>69</v>
      </c>
      <c r="M32" s="8" t="s">
        <v>72</v>
      </c>
      <c r="N32" s="11" t="s">
        <v>73</v>
      </c>
      <c r="O32" s="9" t="s">
        <v>68</v>
      </c>
      <c r="P32" s="9">
        <v>200</v>
      </c>
      <c r="Q32" s="9">
        <v>200</v>
      </c>
    </row>
    <row r="33" spans="1:17" ht="43.2" x14ac:dyDescent="0.3">
      <c r="A33" s="6">
        <v>1625</v>
      </c>
      <c r="B33" s="7">
        <v>45632</v>
      </c>
      <c r="C33" s="8" t="s">
        <v>40</v>
      </c>
      <c r="D33" s="8" t="s">
        <v>66</v>
      </c>
      <c r="E33" s="8" t="s">
        <v>74</v>
      </c>
      <c r="F33" s="9" t="s">
        <v>68</v>
      </c>
      <c r="G33" s="9">
        <v>4</v>
      </c>
      <c r="J33" s="6">
        <v>1631</v>
      </c>
      <c r="K33" s="7">
        <v>45632</v>
      </c>
      <c r="L33" s="8" t="s">
        <v>40</v>
      </c>
      <c r="M33" s="8" t="s">
        <v>52</v>
      </c>
      <c r="N33" s="8" t="s">
        <v>75</v>
      </c>
      <c r="O33" s="9" t="s">
        <v>68</v>
      </c>
      <c r="P33" s="9">
        <v>1</v>
      </c>
      <c r="Q33" s="9">
        <v>1</v>
      </c>
    </row>
    <row r="34" spans="1:17" ht="28.8" x14ac:dyDescent="0.3">
      <c r="A34" s="6">
        <v>1626</v>
      </c>
      <c r="B34" s="7">
        <v>45632</v>
      </c>
      <c r="C34" s="8" t="s">
        <v>19</v>
      </c>
      <c r="D34" s="8" t="s">
        <v>52</v>
      </c>
      <c r="E34" s="8" t="s">
        <v>63</v>
      </c>
      <c r="F34" s="9" t="s">
        <v>64</v>
      </c>
      <c r="G34" s="9">
        <v>2</v>
      </c>
      <c r="J34" s="6">
        <v>1632</v>
      </c>
      <c r="K34" s="7">
        <v>45635</v>
      </c>
      <c r="L34" s="8" t="s">
        <v>19</v>
      </c>
      <c r="M34" s="8" t="s">
        <v>52</v>
      </c>
      <c r="N34" s="8" t="s">
        <v>76</v>
      </c>
      <c r="O34" s="9" t="s">
        <v>77</v>
      </c>
      <c r="P34" s="9">
        <v>4</v>
      </c>
      <c r="Q34" s="9">
        <v>4</v>
      </c>
    </row>
    <row r="35" spans="1:17" ht="158.4" x14ac:dyDescent="0.3">
      <c r="A35" s="6">
        <v>1627</v>
      </c>
      <c r="B35" s="7">
        <v>45632</v>
      </c>
      <c r="C35" s="8" t="s">
        <v>58</v>
      </c>
      <c r="D35" s="8" t="s">
        <v>28</v>
      </c>
      <c r="E35" s="8" t="s">
        <v>65</v>
      </c>
      <c r="F35" s="9" t="s">
        <v>14</v>
      </c>
      <c r="G35" s="9">
        <v>1</v>
      </c>
      <c r="J35" s="6">
        <v>1633</v>
      </c>
      <c r="K35" s="7">
        <v>45635</v>
      </c>
      <c r="L35" s="8" t="s">
        <v>78</v>
      </c>
      <c r="M35" s="8" t="s">
        <v>79</v>
      </c>
      <c r="N35" s="8" t="s">
        <v>80</v>
      </c>
      <c r="O35" s="9" t="s">
        <v>77</v>
      </c>
      <c r="P35" s="9">
        <v>50</v>
      </c>
      <c r="Q35" s="9">
        <v>50</v>
      </c>
    </row>
    <row r="36" spans="1:17" ht="43.2" x14ac:dyDescent="0.3">
      <c r="A36" s="6">
        <v>1628</v>
      </c>
      <c r="B36" s="7">
        <v>45632</v>
      </c>
      <c r="C36" s="8" t="s">
        <v>69</v>
      </c>
      <c r="D36" s="8" t="s">
        <v>55</v>
      </c>
      <c r="E36" s="8" t="s">
        <v>70</v>
      </c>
      <c r="F36" s="9" t="s">
        <v>68</v>
      </c>
      <c r="G36" s="9">
        <v>500</v>
      </c>
      <c r="J36" s="6">
        <v>1634</v>
      </c>
      <c r="K36" s="7">
        <v>45635</v>
      </c>
      <c r="L36" s="8" t="s">
        <v>54</v>
      </c>
      <c r="M36" s="8" t="s">
        <v>79</v>
      </c>
      <c r="N36" s="8" t="s">
        <v>81</v>
      </c>
      <c r="O36" s="9" t="s">
        <v>18</v>
      </c>
      <c r="P36" s="9">
        <v>20</v>
      </c>
      <c r="Q36" s="9">
        <v>20</v>
      </c>
    </row>
    <row r="37" spans="1:17" ht="72" x14ac:dyDescent="0.3">
      <c r="A37" s="6">
        <v>1629</v>
      </c>
      <c r="B37" s="7">
        <v>45632</v>
      </c>
      <c r="C37" s="8" t="s">
        <v>69</v>
      </c>
      <c r="D37" s="8" t="s">
        <v>72</v>
      </c>
      <c r="E37" s="11" t="s">
        <v>73</v>
      </c>
      <c r="F37" s="9" t="s">
        <v>68</v>
      </c>
      <c r="G37" s="9">
        <v>200</v>
      </c>
      <c r="J37" s="6">
        <v>1637</v>
      </c>
      <c r="K37" s="7">
        <v>45635</v>
      </c>
      <c r="L37" s="8" t="s">
        <v>45</v>
      </c>
      <c r="M37" s="8" t="s">
        <v>48</v>
      </c>
      <c r="N37" s="8" t="s">
        <v>82</v>
      </c>
      <c r="O37" s="9" t="s">
        <v>14</v>
      </c>
      <c r="P37" s="9">
        <v>8</v>
      </c>
      <c r="Q37" s="9">
        <v>8</v>
      </c>
    </row>
    <row r="38" spans="1:17" ht="43.2" x14ac:dyDescent="0.3">
      <c r="A38" s="6">
        <v>1630</v>
      </c>
      <c r="B38" s="7">
        <v>45632</v>
      </c>
      <c r="C38" s="8" t="s">
        <v>69</v>
      </c>
      <c r="D38" s="8" t="s">
        <v>83</v>
      </c>
      <c r="E38" s="8" t="s">
        <v>84</v>
      </c>
      <c r="F38" s="9" t="s">
        <v>68</v>
      </c>
      <c r="G38" s="9">
        <v>1</v>
      </c>
      <c r="J38" s="6">
        <v>1638</v>
      </c>
      <c r="K38" s="7">
        <v>45635</v>
      </c>
      <c r="L38" s="8" t="s">
        <v>19</v>
      </c>
      <c r="M38" s="8" t="s">
        <v>52</v>
      </c>
      <c r="N38" s="8" t="s">
        <v>85</v>
      </c>
      <c r="O38" s="9" t="s">
        <v>77</v>
      </c>
      <c r="P38" s="9">
        <v>1</v>
      </c>
      <c r="Q38" s="9">
        <v>1</v>
      </c>
    </row>
    <row r="39" spans="1:17" ht="259.2" x14ac:dyDescent="0.3">
      <c r="A39" s="6">
        <v>1631</v>
      </c>
      <c r="B39" s="7">
        <v>45632</v>
      </c>
      <c r="C39" s="8" t="s">
        <v>40</v>
      </c>
      <c r="D39" s="8" t="s">
        <v>52</v>
      </c>
      <c r="E39" s="8" t="s">
        <v>75</v>
      </c>
      <c r="F39" s="9" t="s">
        <v>68</v>
      </c>
      <c r="G39" s="9">
        <v>1</v>
      </c>
      <c r="J39" s="6">
        <v>1640</v>
      </c>
      <c r="K39" s="7">
        <v>45636</v>
      </c>
      <c r="L39" s="8" t="s">
        <v>58</v>
      </c>
      <c r="M39" s="8" t="s">
        <v>46</v>
      </c>
      <c r="N39" s="8" t="s">
        <v>86</v>
      </c>
      <c r="O39" s="9" t="s">
        <v>14</v>
      </c>
      <c r="P39" s="9">
        <v>20</v>
      </c>
      <c r="Q39" s="9">
        <v>20</v>
      </c>
    </row>
    <row r="40" spans="1:17" ht="57.6" x14ac:dyDescent="0.3">
      <c r="A40" s="6">
        <v>1632</v>
      </c>
      <c r="B40" s="7">
        <v>45635</v>
      </c>
      <c r="C40" s="8" t="s">
        <v>19</v>
      </c>
      <c r="D40" s="8" t="s">
        <v>52</v>
      </c>
      <c r="E40" s="8" t="s">
        <v>76</v>
      </c>
      <c r="F40" s="9" t="s">
        <v>77</v>
      </c>
      <c r="G40" s="9">
        <v>4</v>
      </c>
      <c r="J40" s="6">
        <v>1641</v>
      </c>
      <c r="K40" s="7">
        <v>45636</v>
      </c>
      <c r="L40" s="8" t="s">
        <v>87</v>
      </c>
      <c r="M40" s="8" t="s">
        <v>72</v>
      </c>
      <c r="N40" s="8" t="s">
        <v>88</v>
      </c>
      <c r="O40" s="9" t="s">
        <v>14</v>
      </c>
      <c r="P40" s="9">
        <v>1</v>
      </c>
      <c r="Q40" s="9">
        <v>1</v>
      </c>
    </row>
    <row r="41" spans="1:17" ht="201.6" x14ac:dyDescent="0.3">
      <c r="A41" s="6">
        <v>1633</v>
      </c>
      <c r="B41" s="7">
        <v>45635</v>
      </c>
      <c r="C41" s="8" t="s">
        <v>78</v>
      </c>
      <c r="D41" s="8" t="s">
        <v>79</v>
      </c>
      <c r="E41" s="8" t="s">
        <v>80</v>
      </c>
      <c r="F41" s="9" t="s">
        <v>77</v>
      </c>
      <c r="G41" s="9">
        <v>50</v>
      </c>
      <c r="J41" s="6">
        <v>1642</v>
      </c>
      <c r="K41" s="7">
        <v>45635</v>
      </c>
      <c r="L41" s="12" t="s">
        <v>89</v>
      </c>
      <c r="M41" s="8" t="s">
        <v>48</v>
      </c>
      <c r="N41" s="12" t="s">
        <v>90</v>
      </c>
      <c r="O41" s="13" t="s">
        <v>64</v>
      </c>
      <c r="P41" s="9">
        <v>2</v>
      </c>
      <c r="Q41" s="9">
        <v>2</v>
      </c>
    </row>
    <row r="42" spans="1:17" ht="57.6" x14ac:dyDescent="0.3">
      <c r="A42" s="6">
        <v>1634</v>
      </c>
      <c r="B42" s="7">
        <v>45635</v>
      </c>
      <c r="C42" s="8" t="s">
        <v>54</v>
      </c>
      <c r="D42" s="8" t="s">
        <v>79</v>
      </c>
      <c r="E42" s="8" t="s">
        <v>81</v>
      </c>
      <c r="F42" s="9" t="s">
        <v>18</v>
      </c>
      <c r="G42" s="9">
        <v>20</v>
      </c>
      <c r="J42" s="6">
        <v>1643</v>
      </c>
      <c r="K42" s="7">
        <v>45636</v>
      </c>
      <c r="L42" s="8" t="s">
        <v>91</v>
      </c>
      <c r="M42" s="8" t="s">
        <v>92</v>
      </c>
      <c r="N42" s="8" t="s">
        <v>93</v>
      </c>
      <c r="O42" s="9" t="s">
        <v>68</v>
      </c>
      <c r="P42" s="9">
        <v>30</v>
      </c>
      <c r="Q42" s="9">
        <v>30</v>
      </c>
    </row>
    <row r="43" spans="1:17" ht="115.2" x14ac:dyDescent="0.3">
      <c r="A43" s="6">
        <v>1635</v>
      </c>
      <c r="B43" s="7">
        <v>45635</v>
      </c>
      <c r="C43" s="8" t="s">
        <v>94</v>
      </c>
      <c r="D43" s="8" t="s">
        <v>38</v>
      </c>
      <c r="E43" s="8" t="s">
        <v>95</v>
      </c>
      <c r="F43" s="9" t="s">
        <v>18</v>
      </c>
      <c r="G43" s="9">
        <v>2</v>
      </c>
      <c r="J43" s="6">
        <v>1644</v>
      </c>
      <c r="K43" s="7">
        <v>45636</v>
      </c>
      <c r="L43" s="8" t="s">
        <v>91</v>
      </c>
      <c r="M43" s="8" t="s">
        <v>92</v>
      </c>
      <c r="N43" s="8" t="s">
        <v>96</v>
      </c>
      <c r="O43" s="9" t="s">
        <v>68</v>
      </c>
      <c r="P43" s="9">
        <v>1</v>
      </c>
      <c r="Q43" s="9">
        <v>1</v>
      </c>
    </row>
    <row r="44" spans="1:17" ht="28.8" x14ac:dyDescent="0.3">
      <c r="A44" s="6">
        <v>1636</v>
      </c>
      <c r="B44" s="7">
        <v>45635</v>
      </c>
      <c r="C44" s="8" t="s">
        <v>45</v>
      </c>
      <c r="D44" s="8" t="s">
        <v>50</v>
      </c>
      <c r="E44" s="8" t="s">
        <v>97</v>
      </c>
      <c r="F44" s="9" t="s">
        <v>18</v>
      </c>
      <c r="G44" s="9">
        <v>8</v>
      </c>
      <c r="J44" s="6">
        <v>1646</v>
      </c>
      <c r="K44" s="7">
        <v>45636</v>
      </c>
      <c r="L44" s="8" t="s">
        <v>19</v>
      </c>
      <c r="M44" s="8" t="s">
        <v>52</v>
      </c>
      <c r="N44" s="8" t="s">
        <v>98</v>
      </c>
      <c r="O44" s="13" t="s">
        <v>64</v>
      </c>
      <c r="P44" s="9">
        <v>1</v>
      </c>
      <c r="Q44" s="9">
        <v>1</v>
      </c>
    </row>
    <row r="45" spans="1:17" ht="57.6" x14ac:dyDescent="0.3">
      <c r="A45" s="6">
        <v>1637</v>
      </c>
      <c r="B45" s="7">
        <v>45635</v>
      </c>
      <c r="C45" s="8" t="s">
        <v>45</v>
      </c>
      <c r="D45" s="8" t="s">
        <v>48</v>
      </c>
      <c r="E45" s="8" t="s">
        <v>82</v>
      </c>
      <c r="F45" s="9" t="s">
        <v>14</v>
      </c>
      <c r="G45" s="9">
        <v>8</v>
      </c>
      <c r="J45" s="6">
        <v>1647</v>
      </c>
      <c r="K45" s="7">
        <v>45636</v>
      </c>
      <c r="L45" s="8" t="s">
        <v>99</v>
      </c>
      <c r="M45" s="8" t="s">
        <v>28</v>
      </c>
      <c r="N45" s="8" t="s">
        <v>100</v>
      </c>
      <c r="O45" s="9" t="s">
        <v>34</v>
      </c>
      <c r="P45" s="9">
        <v>1</v>
      </c>
      <c r="Q45" s="9">
        <v>1</v>
      </c>
    </row>
    <row r="46" spans="1:17" ht="72" x14ac:dyDescent="0.3">
      <c r="A46" s="6">
        <v>1638</v>
      </c>
      <c r="B46" s="7">
        <v>45635</v>
      </c>
      <c r="C46" s="8" t="s">
        <v>19</v>
      </c>
      <c r="D46" s="8" t="s">
        <v>52</v>
      </c>
      <c r="E46" s="8" t="s">
        <v>85</v>
      </c>
      <c r="F46" s="9" t="s">
        <v>77</v>
      </c>
      <c r="G46" s="9">
        <v>1</v>
      </c>
      <c r="J46" s="6">
        <v>1649</v>
      </c>
      <c r="K46" s="7">
        <v>45636</v>
      </c>
      <c r="L46" s="8" t="s">
        <v>45</v>
      </c>
      <c r="M46" s="8" t="s">
        <v>48</v>
      </c>
      <c r="N46" s="8" t="s">
        <v>82</v>
      </c>
      <c r="O46" s="9" t="s">
        <v>14</v>
      </c>
      <c r="P46" s="9">
        <v>8</v>
      </c>
      <c r="Q46" s="9">
        <v>8</v>
      </c>
    </row>
    <row r="47" spans="1:17" ht="72" x14ac:dyDescent="0.3">
      <c r="A47" s="6">
        <v>1639</v>
      </c>
      <c r="B47" s="7">
        <v>45635</v>
      </c>
      <c r="C47" s="8" t="s">
        <v>91</v>
      </c>
      <c r="D47" s="8" t="s">
        <v>101</v>
      </c>
      <c r="E47" s="8" t="s">
        <v>102</v>
      </c>
      <c r="F47" s="9" t="s">
        <v>68</v>
      </c>
      <c r="G47" s="9">
        <v>1</v>
      </c>
      <c r="J47" s="6">
        <v>1651</v>
      </c>
      <c r="K47" s="7">
        <v>45636</v>
      </c>
      <c r="L47" s="8" t="s">
        <v>45</v>
      </c>
      <c r="M47" s="8" t="s">
        <v>48</v>
      </c>
      <c r="N47" s="8" t="s">
        <v>103</v>
      </c>
      <c r="O47" s="9" t="s">
        <v>14</v>
      </c>
      <c r="P47" s="9">
        <v>3</v>
      </c>
      <c r="Q47" s="9">
        <v>3</v>
      </c>
    </row>
    <row r="48" spans="1:17" ht="345.6" x14ac:dyDescent="0.3">
      <c r="A48" s="6">
        <v>1640</v>
      </c>
      <c r="B48" s="7">
        <v>45636</v>
      </c>
      <c r="C48" s="8" t="s">
        <v>58</v>
      </c>
      <c r="D48" s="8" t="s">
        <v>46</v>
      </c>
      <c r="E48" s="8" t="s">
        <v>86</v>
      </c>
      <c r="F48" s="9" t="s">
        <v>14</v>
      </c>
      <c r="G48" s="9">
        <v>20</v>
      </c>
      <c r="J48" s="6">
        <v>1652</v>
      </c>
      <c r="K48" s="7">
        <v>45637</v>
      </c>
      <c r="L48" s="8" t="s">
        <v>104</v>
      </c>
      <c r="M48" s="8" t="s">
        <v>16</v>
      </c>
      <c r="N48" s="8" t="s">
        <v>105</v>
      </c>
      <c r="O48" s="9" t="s">
        <v>14</v>
      </c>
      <c r="P48" s="9">
        <v>1</v>
      </c>
      <c r="Q48" s="9">
        <v>1</v>
      </c>
    </row>
    <row r="49" spans="1:17" ht="43.2" x14ac:dyDescent="0.3">
      <c r="A49" s="6">
        <v>1641</v>
      </c>
      <c r="B49" s="7">
        <v>45636</v>
      </c>
      <c r="C49" s="8" t="s">
        <v>87</v>
      </c>
      <c r="D49" s="8" t="s">
        <v>72</v>
      </c>
      <c r="E49" s="8" t="s">
        <v>88</v>
      </c>
      <c r="F49" s="9" t="s">
        <v>14</v>
      </c>
      <c r="G49" s="9">
        <v>1</v>
      </c>
      <c r="J49" s="6">
        <v>1653</v>
      </c>
      <c r="K49" s="7">
        <v>45637</v>
      </c>
      <c r="L49" s="8" t="s">
        <v>19</v>
      </c>
      <c r="M49" s="8" t="s">
        <v>52</v>
      </c>
      <c r="N49" s="8" t="s">
        <v>106</v>
      </c>
      <c r="O49" s="9" t="s">
        <v>14</v>
      </c>
      <c r="P49" s="9">
        <v>5</v>
      </c>
      <c r="Q49" s="9">
        <v>5</v>
      </c>
    </row>
    <row r="50" spans="1:17" ht="158.4" x14ac:dyDescent="0.3">
      <c r="A50" s="6">
        <v>1642</v>
      </c>
      <c r="B50" s="7">
        <v>45635</v>
      </c>
      <c r="C50" s="12" t="s">
        <v>89</v>
      </c>
      <c r="D50" s="8" t="s">
        <v>48</v>
      </c>
      <c r="E50" s="12" t="s">
        <v>90</v>
      </c>
      <c r="F50" s="13" t="s">
        <v>64</v>
      </c>
      <c r="G50" s="9">
        <v>2</v>
      </c>
      <c r="J50" s="6">
        <v>1654</v>
      </c>
      <c r="K50" s="7">
        <v>45637</v>
      </c>
      <c r="L50" s="8" t="s">
        <v>37</v>
      </c>
      <c r="M50" s="8" t="s">
        <v>72</v>
      </c>
      <c r="N50" s="8" t="s">
        <v>107</v>
      </c>
      <c r="O50" s="9" t="s">
        <v>18</v>
      </c>
      <c r="P50" s="9">
        <v>100</v>
      </c>
      <c r="Q50" s="9">
        <v>100</v>
      </c>
    </row>
    <row r="51" spans="1:17" ht="72" x14ac:dyDescent="0.3">
      <c r="A51" s="6">
        <v>1643</v>
      </c>
      <c r="B51" s="7">
        <v>45636</v>
      </c>
      <c r="C51" s="8" t="s">
        <v>91</v>
      </c>
      <c r="D51" s="8" t="s">
        <v>92</v>
      </c>
      <c r="E51" s="8" t="s">
        <v>93</v>
      </c>
      <c r="F51" s="9" t="s">
        <v>68</v>
      </c>
      <c r="G51" s="9">
        <v>30</v>
      </c>
      <c r="J51" s="6">
        <v>1656</v>
      </c>
      <c r="K51" s="7">
        <v>45638</v>
      </c>
      <c r="L51" s="8" t="s">
        <v>108</v>
      </c>
      <c r="M51" s="8" t="s">
        <v>28</v>
      </c>
      <c r="N51" s="8" t="s">
        <v>109</v>
      </c>
      <c r="O51" s="9" t="s">
        <v>18</v>
      </c>
      <c r="P51" s="9">
        <v>1</v>
      </c>
      <c r="Q51" s="9">
        <v>1</v>
      </c>
    </row>
    <row r="52" spans="1:17" ht="100.8" x14ac:dyDescent="0.3">
      <c r="A52" s="6">
        <v>1644</v>
      </c>
      <c r="B52" s="7">
        <v>45636</v>
      </c>
      <c r="C52" s="8" t="s">
        <v>91</v>
      </c>
      <c r="D52" s="8" t="s">
        <v>92</v>
      </c>
      <c r="E52" s="8" t="s">
        <v>96</v>
      </c>
      <c r="F52" s="9" t="s">
        <v>68</v>
      </c>
      <c r="G52" s="9">
        <v>1</v>
      </c>
      <c r="J52" s="6">
        <v>1658</v>
      </c>
      <c r="K52" s="7">
        <v>45638</v>
      </c>
      <c r="L52" s="8" t="s">
        <v>110</v>
      </c>
      <c r="M52" s="8" t="s">
        <v>72</v>
      </c>
      <c r="N52" s="8" t="s">
        <v>111</v>
      </c>
      <c r="O52" s="9" t="s">
        <v>68</v>
      </c>
      <c r="P52" s="9">
        <v>39</v>
      </c>
      <c r="Q52" s="9">
        <v>39</v>
      </c>
    </row>
    <row r="53" spans="1:17" ht="201.6" x14ac:dyDescent="0.3">
      <c r="A53" s="6">
        <v>1645</v>
      </c>
      <c r="B53" s="7">
        <v>45636</v>
      </c>
      <c r="C53" s="8" t="s">
        <v>54</v>
      </c>
      <c r="D53" s="8" t="s">
        <v>112</v>
      </c>
      <c r="E53" s="8" t="s">
        <v>113</v>
      </c>
      <c r="F53" s="9" t="s">
        <v>18</v>
      </c>
      <c r="G53" s="9">
        <v>1</v>
      </c>
      <c r="J53" s="6">
        <v>1659</v>
      </c>
      <c r="K53" s="7">
        <v>45638</v>
      </c>
      <c r="L53" s="8" t="s">
        <v>114</v>
      </c>
      <c r="M53" s="8" t="s">
        <v>48</v>
      </c>
      <c r="N53" s="8" t="s">
        <v>115</v>
      </c>
      <c r="O53" s="9" t="s">
        <v>14</v>
      </c>
      <c r="P53" s="9">
        <v>700</v>
      </c>
      <c r="Q53" s="9">
        <v>700</v>
      </c>
    </row>
    <row r="54" spans="1:17" ht="172.8" x14ac:dyDescent="0.3">
      <c r="A54" s="6">
        <v>1646</v>
      </c>
      <c r="B54" s="7">
        <v>45636</v>
      </c>
      <c r="C54" s="8" t="s">
        <v>19</v>
      </c>
      <c r="D54" s="8" t="s">
        <v>52</v>
      </c>
      <c r="E54" s="8" t="s">
        <v>98</v>
      </c>
      <c r="F54" s="13" t="s">
        <v>64</v>
      </c>
      <c r="G54" s="9">
        <v>1</v>
      </c>
      <c r="J54" s="6">
        <v>1660</v>
      </c>
      <c r="K54" s="7">
        <v>45638</v>
      </c>
      <c r="L54" s="8" t="s">
        <v>58</v>
      </c>
      <c r="M54" s="8" t="s">
        <v>28</v>
      </c>
      <c r="N54" s="8" t="s">
        <v>116</v>
      </c>
      <c r="O54" s="9" t="s">
        <v>14</v>
      </c>
      <c r="P54" s="9">
        <v>1</v>
      </c>
      <c r="Q54" s="9">
        <v>1</v>
      </c>
    </row>
    <row r="55" spans="1:17" ht="43.2" x14ac:dyDescent="0.3">
      <c r="A55" s="6">
        <v>1647</v>
      </c>
      <c r="B55" s="7">
        <v>45636</v>
      </c>
      <c r="C55" s="8" t="s">
        <v>99</v>
      </c>
      <c r="D55" s="8" t="s">
        <v>28</v>
      </c>
      <c r="E55" s="8" t="s">
        <v>100</v>
      </c>
      <c r="F55" s="9" t="s">
        <v>34</v>
      </c>
      <c r="G55" s="9">
        <v>1</v>
      </c>
      <c r="J55" s="6">
        <v>1661</v>
      </c>
      <c r="K55" s="7">
        <v>45638</v>
      </c>
      <c r="L55" s="8" t="s">
        <v>27</v>
      </c>
      <c r="M55" s="8" t="s">
        <v>46</v>
      </c>
      <c r="N55" s="8" t="s">
        <v>117</v>
      </c>
      <c r="O55" s="9" t="s">
        <v>18</v>
      </c>
      <c r="P55" s="9">
        <v>1</v>
      </c>
      <c r="Q55" s="9">
        <v>1</v>
      </c>
    </row>
    <row r="56" spans="1:17" ht="43.2" x14ac:dyDescent="0.3">
      <c r="A56" s="6">
        <v>1648</v>
      </c>
      <c r="B56" s="7">
        <v>45636</v>
      </c>
      <c r="C56" s="8" t="s">
        <v>45</v>
      </c>
      <c r="D56" s="8" t="s">
        <v>50</v>
      </c>
      <c r="E56" s="8" t="s">
        <v>97</v>
      </c>
      <c r="F56" s="9" t="s">
        <v>18</v>
      </c>
      <c r="G56" s="9">
        <v>8</v>
      </c>
      <c r="J56" s="6">
        <v>1662</v>
      </c>
      <c r="K56" s="7">
        <v>45639</v>
      </c>
      <c r="L56" s="8" t="s">
        <v>35</v>
      </c>
      <c r="M56" s="8" t="s">
        <v>32</v>
      </c>
      <c r="N56" s="8" t="s">
        <v>118</v>
      </c>
      <c r="O56" s="9" t="s">
        <v>14</v>
      </c>
      <c r="P56" s="9">
        <v>1</v>
      </c>
      <c r="Q56" s="9">
        <v>1</v>
      </c>
    </row>
    <row r="57" spans="1:17" ht="72" x14ac:dyDescent="0.3">
      <c r="A57" s="6">
        <f>A56+1</f>
        <v>1649</v>
      </c>
      <c r="B57" s="7">
        <v>45636</v>
      </c>
      <c r="C57" s="8" t="s">
        <v>45</v>
      </c>
      <c r="D57" s="8" t="s">
        <v>48</v>
      </c>
      <c r="E57" s="8" t="s">
        <v>82</v>
      </c>
      <c r="F57" s="9" t="s">
        <v>14</v>
      </c>
      <c r="G57" s="9">
        <v>8</v>
      </c>
      <c r="J57" s="6">
        <v>1663</v>
      </c>
      <c r="K57" s="7">
        <v>45639</v>
      </c>
      <c r="L57" s="8" t="s">
        <v>119</v>
      </c>
      <c r="M57" s="8" t="s">
        <v>23</v>
      </c>
      <c r="N57" s="8" t="s">
        <v>120</v>
      </c>
      <c r="O57" s="9" t="s">
        <v>14</v>
      </c>
      <c r="P57" s="9">
        <v>22</v>
      </c>
      <c r="Q57" s="9">
        <v>22</v>
      </c>
    </row>
    <row r="58" spans="1:17" ht="28.8" x14ac:dyDescent="0.3">
      <c r="A58" s="6">
        <f t="shared" ref="A58:A93" si="0">A57+1</f>
        <v>1650</v>
      </c>
      <c r="B58" s="7">
        <v>45636</v>
      </c>
      <c r="C58" s="8" t="s">
        <v>45</v>
      </c>
      <c r="D58" s="8" t="s">
        <v>50</v>
      </c>
      <c r="E58" s="8" t="s">
        <v>121</v>
      </c>
      <c r="F58" s="9" t="s">
        <v>18</v>
      </c>
      <c r="G58" s="9">
        <v>3</v>
      </c>
      <c r="J58" s="6">
        <v>1664</v>
      </c>
      <c r="K58" s="7">
        <v>45639</v>
      </c>
      <c r="L58" s="8" t="s">
        <v>31</v>
      </c>
      <c r="M58" s="8" t="s">
        <v>46</v>
      </c>
      <c r="N58" s="8" t="s">
        <v>122</v>
      </c>
      <c r="O58" s="9" t="s">
        <v>18</v>
      </c>
      <c r="P58" s="9">
        <v>200</v>
      </c>
      <c r="Q58" s="9">
        <v>200</v>
      </c>
    </row>
    <row r="59" spans="1:17" ht="57.6" x14ac:dyDescent="0.3">
      <c r="A59" s="6">
        <f t="shared" si="0"/>
        <v>1651</v>
      </c>
      <c r="B59" s="7">
        <v>45636</v>
      </c>
      <c r="C59" s="8" t="s">
        <v>45</v>
      </c>
      <c r="D59" s="8" t="s">
        <v>48</v>
      </c>
      <c r="E59" s="8" t="s">
        <v>103</v>
      </c>
      <c r="F59" s="9" t="s">
        <v>14</v>
      </c>
      <c r="G59" s="9">
        <v>3</v>
      </c>
      <c r="J59" s="6">
        <v>1665</v>
      </c>
      <c r="K59" s="7">
        <v>45639</v>
      </c>
      <c r="L59" s="8" t="s">
        <v>123</v>
      </c>
      <c r="M59" s="8" t="s">
        <v>124</v>
      </c>
      <c r="N59" s="14" t="s">
        <v>125</v>
      </c>
      <c r="O59" s="9" t="s">
        <v>14</v>
      </c>
      <c r="P59" s="9">
        <v>3</v>
      </c>
      <c r="Q59" s="9">
        <v>3</v>
      </c>
    </row>
    <row r="60" spans="1:17" ht="259.2" x14ac:dyDescent="0.3">
      <c r="A60" s="6">
        <f t="shared" si="0"/>
        <v>1652</v>
      </c>
      <c r="B60" s="7">
        <v>45637</v>
      </c>
      <c r="C60" s="8" t="s">
        <v>104</v>
      </c>
      <c r="D60" s="8" t="s">
        <v>16</v>
      </c>
      <c r="E60" s="8" t="s">
        <v>105</v>
      </c>
      <c r="F60" s="9" t="s">
        <v>14</v>
      </c>
      <c r="G60" s="9">
        <v>1</v>
      </c>
      <c r="J60" s="6">
        <v>1666</v>
      </c>
      <c r="K60" s="7">
        <v>45642</v>
      </c>
      <c r="L60" s="8" t="s">
        <v>126</v>
      </c>
      <c r="M60" s="8" t="s">
        <v>32</v>
      </c>
      <c r="N60" s="8" t="s">
        <v>127</v>
      </c>
      <c r="O60" s="9" t="s">
        <v>34</v>
      </c>
      <c r="P60" s="9">
        <v>1</v>
      </c>
      <c r="Q60" s="9">
        <v>1</v>
      </c>
    </row>
    <row r="61" spans="1:17" ht="115.2" x14ac:dyDescent="0.3">
      <c r="A61" s="6">
        <f t="shared" si="0"/>
        <v>1653</v>
      </c>
      <c r="B61" s="7">
        <v>45637</v>
      </c>
      <c r="C61" s="8" t="s">
        <v>19</v>
      </c>
      <c r="D61" s="8" t="s">
        <v>52</v>
      </c>
      <c r="E61" s="8" t="s">
        <v>106</v>
      </c>
      <c r="F61" s="9" t="s">
        <v>14</v>
      </c>
      <c r="G61" s="9">
        <v>5</v>
      </c>
      <c r="J61" s="6">
        <v>1670</v>
      </c>
      <c r="K61" s="7">
        <v>45642</v>
      </c>
      <c r="L61" s="8" t="s">
        <v>58</v>
      </c>
      <c r="M61" s="8" t="s">
        <v>28</v>
      </c>
      <c r="N61" s="8" t="s">
        <v>128</v>
      </c>
      <c r="O61" s="9" t="s">
        <v>14</v>
      </c>
      <c r="P61" s="9">
        <v>1</v>
      </c>
      <c r="Q61" s="9">
        <v>1</v>
      </c>
    </row>
    <row r="62" spans="1:17" ht="187.2" x14ac:dyDescent="0.3">
      <c r="A62" s="6">
        <f t="shared" si="0"/>
        <v>1654</v>
      </c>
      <c r="B62" s="7">
        <v>45637</v>
      </c>
      <c r="C62" s="8" t="s">
        <v>37</v>
      </c>
      <c r="D62" s="8" t="s">
        <v>72</v>
      </c>
      <c r="E62" s="8" t="s">
        <v>107</v>
      </c>
      <c r="F62" s="9" t="s">
        <v>18</v>
      </c>
      <c r="G62" s="9">
        <v>100</v>
      </c>
      <c r="J62" s="6">
        <v>1671</v>
      </c>
      <c r="K62" s="7">
        <v>45642</v>
      </c>
      <c r="L62" s="8" t="s">
        <v>58</v>
      </c>
      <c r="M62" s="8" t="s">
        <v>46</v>
      </c>
      <c r="N62" s="8" t="s">
        <v>129</v>
      </c>
      <c r="O62" s="9" t="s">
        <v>14</v>
      </c>
      <c r="P62" s="9">
        <v>30</v>
      </c>
      <c r="Q62" s="9">
        <v>30</v>
      </c>
    </row>
    <row r="63" spans="1:17" ht="115.2" x14ac:dyDescent="0.3">
      <c r="A63" s="6">
        <f t="shared" si="0"/>
        <v>1655</v>
      </c>
      <c r="B63" s="7">
        <v>45637</v>
      </c>
      <c r="C63" s="8" t="s">
        <v>130</v>
      </c>
      <c r="D63" s="8" t="s">
        <v>131</v>
      </c>
      <c r="E63" s="8" t="s">
        <v>132</v>
      </c>
      <c r="F63" s="9" t="s">
        <v>68</v>
      </c>
      <c r="G63" s="9">
        <v>1</v>
      </c>
      <c r="J63" s="6">
        <v>1672</v>
      </c>
      <c r="K63" s="7">
        <v>45642</v>
      </c>
      <c r="L63" s="8" t="s">
        <v>133</v>
      </c>
      <c r="M63" s="8" t="s">
        <v>134</v>
      </c>
      <c r="N63" s="8" t="s">
        <v>135</v>
      </c>
      <c r="O63" s="9" t="s">
        <v>136</v>
      </c>
      <c r="P63" s="9">
        <v>2000</v>
      </c>
      <c r="Q63" s="9">
        <v>2000</v>
      </c>
    </row>
    <row r="64" spans="1:17" ht="172.8" x14ac:dyDescent="0.3">
      <c r="A64" s="6">
        <v>1656</v>
      </c>
      <c r="B64" s="7">
        <v>45638</v>
      </c>
      <c r="C64" s="8" t="s">
        <v>108</v>
      </c>
      <c r="D64" s="8" t="s">
        <v>28</v>
      </c>
      <c r="E64" s="8" t="s">
        <v>109</v>
      </c>
      <c r="F64" s="9" t="s">
        <v>18</v>
      </c>
      <c r="G64" s="9">
        <v>1</v>
      </c>
      <c r="J64" s="6">
        <v>1675</v>
      </c>
      <c r="K64" s="7">
        <v>45643</v>
      </c>
      <c r="L64" s="8" t="s">
        <v>94</v>
      </c>
      <c r="M64" s="8" t="s">
        <v>137</v>
      </c>
      <c r="N64" s="8" t="s">
        <v>138</v>
      </c>
      <c r="O64" s="9" t="s">
        <v>18</v>
      </c>
      <c r="P64" s="9">
        <v>1</v>
      </c>
      <c r="Q64" s="9">
        <v>1</v>
      </c>
    </row>
    <row r="65" spans="1:17" ht="57.6" x14ac:dyDescent="0.3">
      <c r="A65" s="6">
        <f t="shared" si="0"/>
        <v>1657</v>
      </c>
      <c r="B65" s="7">
        <v>45638</v>
      </c>
      <c r="C65" s="8" t="s">
        <v>139</v>
      </c>
      <c r="D65" s="8" t="s">
        <v>131</v>
      </c>
      <c r="E65" s="8" t="s">
        <v>140</v>
      </c>
      <c r="F65" s="9" t="s">
        <v>18</v>
      </c>
      <c r="G65" s="9">
        <v>1</v>
      </c>
      <c r="J65" s="6">
        <v>1677</v>
      </c>
      <c r="K65" s="7">
        <v>45643</v>
      </c>
      <c r="L65" s="8" t="s">
        <v>141</v>
      </c>
      <c r="M65" s="8" t="s">
        <v>23</v>
      </c>
      <c r="N65" s="8" t="s">
        <v>142</v>
      </c>
      <c r="O65" s="9" t="s">
        <v>14</v>
      </c>
      <c r="P65" s="9">
        <v>2</v>
      </c>
      <c r="Q65" s="9">
        <v>2</v>
      </c>
    </row>
    <row r="66" spans="1:17" ht="72" x14ac:dyDescent="0.3">
      <c r="A66" s="6">
        <f t="shared" si="0"/>
        <v>1658</v>
      </c>
      <c r="B66" s="7">
        <v>45638</v>
      </c>
      <c r="C66" s="8" t="s">
        <v>110</v>
      </c>
      <c r="D66" s="8" t="s">
        <v>72</v>
      </c>
      <c r="E66" s="8" t="s">
        <v>111</v>
      </c>
      <c r="F66" s="9" t="s">
        <v>68</v>
      </c>
      <c r="G66" s="9">
        <v>39</v>
      </c>
      <c r="J66" s="6">
        <v>1678</v>
      </c>
      <c r="K66" s="7">
        <v>45643</v>
      </c>
      <c r="L66" s="8" t="s">
        <v>143</v>
      </c>
      <c r="M66" s="14" t="s">
        <v>124</v>
      </c>
      <c r="N66" s="14" t="s">
        <v>144</v>
      </c>
      <c r="O66" s="15" t="s">
        <v>14</v>
      </c>
      <c r="P66" s="9">
        <v>3</v>
      </c>
      <c r="Q66" s="9">
        <v>3</v>
      </c>
    </row>
    <row r="67" spans="1:17" ht="158.4" x14ac:dyDescent="0.3">
      <c r="A67" s="6">
        <f t="shared" si="0"/>
        <v>1659</v>
      </c>
      <c r="B67" s="7">
        <v>45638</v>
      </c>
      <c r="C67" s="8" t="s">
        <v>114</v>
      </c>
      <c r="D67" s="8" t="s">
        <v>48</v>
      </c>
      <c r="E67" s="8" t="s">
        <v>115</v>
      </c>
      <c r="F67" s="9" t="s">
        <v>14</v>
      </c>
      <c r="G67" s="9">
        <v>700</v>
      </c>
      <c r="J67" s="6">
        <v>1680</v>
      </c>
      <c r="K67" s="7">
        <v>45643</v>
      </c>
      <c r="L67" s="8" t="s">
        <v>45</v>
      </c>
      <c r="M67" s="8" t="s">
        <v>48</v>
      </c>
      <c r="N67" s="8" t="s">
        <v>145</v>
      </c>
      <c r="O67" s="9" t="s">
        <v>14</v>
      </c>
      <c r="P67" s="9">
        <v>5</v>
      </c>
      <c r="Q67" s="9">
        <v>5</v>
      </c>
    </row>
    <row r="68" spans="1:17" ht="158.4" x14ac:dyDescent="0.3">
      <c r="A68" s="6">
        <f t="shared" si="0"/>
        <v>1660</v>
      </c>
      <c r="B68" s="7">
        <v>45638</v>
      </c>
      <c r="C68" s="8" t="s">
        <v>58</v>
      </c>
      <c r="D68" s="8" t="s">
        <v>28</v>
      </c>
      <c r="E68" s="8" t="s">
        <v>116</v>
      </c>
      <c r="F68" s="9" t="s">
        <v>14</v>
      </c>
      <c r="G68" s="9">
        <v>1</v>
      </c>
      <c r="J68" s="6">
        <v>1681</v>
      </c>
      <c r="K68" s="7">
        <v>45644</v>
      </c>
      <c r="L68" s="8" t="s">
        <v>19</v>
      </c>
      <c r="M68" s="8" t="s">
        <v>16</v>
      </c>
      <c r="N68" s="8" t="s">
        <v>146</v>
      </c>
      <c r="O68" s="9" t="s">
        <v>14</v>
      </c>
      <c r="P68" s="9">
        <v>1</v>
      </c>
      <c r="Q68" s="9">
        <v>1</v>
      </c>
    </row>
    <row r="69" spans="1:17" ht="43.2" x14ac:dyDescent="0.3">
      <c r="A69" s="6">
        <f t="shared" si="0"/>
        <v>1661</v>
      </c>
      <c r="B69" s="7">
        <v>45638</v>
      </c>
      <c r="C69" s="8" t="s">
        <v>27</v>
      </c>
      <c r="D69" s="8" t="s">
        <v>46</v>
      </c>
      <c r="E69" s="8" t="s">
        <v>117</v>
      </c>
      <c r="F69" s="9" t="s">
        <v>18</v>
      </c>
      <c r="G69" s="9">
        <v>1</v>
      </c>
      <c r="J69" s="6">
        <v>1682</v>
      </c>
      <c r="K69" s="7">
        <v>45644</v>
      </c>
      <c r="L69" s="8" t="s">
        <v>19</v>
      </c>
      <c r="M69" s="8" t="s">
        <v>52</v>
      </c>
      <c r="N69" s="8" t="s">
        <v>147</v>
      </c>
      <c r="O69" s="9" t="s">
        <v>14</v>
      </c>
      <c r="P69" s="9">
        <v>4</v>
      </c>
      <c r="Q69" s="9">
        <v>4</v>
      </c>
    </row>
    <row r="70" spans="1:17" ht="144" x14ac:dyDescent="0.3">
      <c r="A70" s="6">
        <f t="shared" si="0"/>
        <v>1662</v>
      </c>
      <c r="B70" s="7">
        <v>45639</v>
      </c>
      <c r="C70" s="8" t="s">
        <v>35</v>
      </c>
      <c r="D70" s="8" t="s">
        <v>32</v>
      </c>
      <c r="E70" s="8" t="s">
        <v>118</v>
      </c>
      <c r="F70" s="9" t="s">
        <v>14</v>
      </c>
      <c r="G70" s="9">
        <v>1</v>
      </c>
      <c r="J70" s="6">
        <v>1683</v>
      </c>
      <c r="K70" s="7">
        <v>45644</v>
      </c>
      <c r="L70" s="8" t="s">
        <v>40</v>
      </c>
      <c r="M70" s="8" t="s">
        <v>42</v>
      </c>
      <c r="N70" s="8" t="s">
        <v>148</v>
      </c>
      <c r="O70" s="9" t="s">
        <v>68</v>
      </c>
      <c r="P70" s="9">
        <v>46</v>
      </c>
      <c r="Q70" s="9">
        <v>46</v>
      </c>
    </row>
    <row r="71" spans="1:17" ht="57.6" x14ac:dyDescent="0.3">
      <c r="A71" s="6">
        <f t="shared" si="0"/>
        <v>1663</v>
      </c>
      <c r="B71" s="7">
        <v>45639</v>
      </c>
      <c r="C71" s="8" t="s">
        <v>119</v>
      </c>
      <c r="D71" s="8" t="s">
        <v>23</v>
      </c>
      <c r="E71" s="8" t="s">
        <v>120</v>
      </c>
      <c r="F71" s="9" t="s">
        <v>14</v>
      </c>
      <c r="G71" s="9">
        <v>22</v>
      </c>
      <c r="J71" s="6">
        <v>1685</v>
      </c>
      <c r="K71" s="7">
        <v>45644</v>
      </c>
      <c r="L71" s="8" t="s">
        <v>149</v>
      </c>
      <c r="M71" s="8" t="s">
        <v>150</v>
      </c>
      <c r="N71" s="8" t="s">
        <v>151</v>
      </c>
      <c r="O71" s="9" t="s">
        <v>18</v>
      </c>
      <c r="P71" s="9">
        <v>1</v>
      </c>
      <c r="Q71" s="9">
        <v>1</v>
      </c>
    </row>
    <row r="72" spans="1:17" ht="43.2" x14ac:dyDescent="0.3">
      <c r="A72" s="6">
        <f t="shared" si="0"/>
        <v>1664</v>
      </c>
      <c r="B72" s="7">
        <v>45639</v>
      </c>
      <c r="C72" s="8" t="s">
        <v>31</v>
      </c>
      <c r="D72" s="8" t="s">
        <v>46</v>
      </c>
      <c r="E72" s="8" t="s">
        <v>122</v>
      </c>
      <c r="F72" s="9" t="s">
        <v>18</v>
      </c>
      <c r="G72" s="9">
        <v>200</v>
      </c>
      <c r="J72" s="6" t="e">
        <v>#REF!</v>
      </c>
      <c r="K72" s="7">
        <v>45645</v>
      </c>
      <c r="L72" s="8" t="s">
        <v>35</v>
      </c>
      <c r="M72" s="8" t="s">
        <v>12</v>
      </c>
      <c r="N72" s="8" t="s">
        <v>152</v>
      </c>
      <c r="O72" s="9" t="s">
        <v>77</v>
      </c>
      <c r="P72" s="9">
        <v>1</v>
      </c>
      <c r="Q72" s="9">
        <v>1</v>
      </c>
    </row>
    <row r="73" spans="1:17" ht="57.6" x14ac:dyDescent="0.3">
      <c r="A73" s="6">
        <f t="shared" si="0"/>
        <v>1665</v>
      </c>
      <c r="B73" s="7">
        <v>45639</v>
      </c>
      <c r="C73" s="8" t="s">
        <v>123</v>
      </c>
      <c r="D73" s="8" t="s">
        <v>124</v>
      </c>
      <c r="E73" s="14" t="s">
        <v>125</v>
      </c>
      <c r="F73" s="9" t="s">
        <v>14</v>
      </c>
      <c r="G73" s="9">
        <v>3</v>
      </c>
    </row>
    <row r="74" spans="1:17" ht="172.8" x14ac:dyDescent="0.3">
      <c r="A74" s="6">
        <f t="shared" si="0"/>
        <v>1666</v>
      </c>
      <c r="B74" s="7">
        <v>45642</v>
      </c>
      <c r="C74" s="8" t="s">
        <v>126</v>
      </c>
      <c r="D74" s="8" t="s">
        <v>32</v>
      </c>
      <c r="E74" s="8" t="s">
        <v>127</v>
      </c>
      <c r="F74" s="9" t="s">
        <v>34</v>
      </c>
      <c r="G74" s="9">
        <v>1</v>
      </c>
    </row>
    <row r="75" spans="1:17" ht="43.2" x14ac:dyDescent="0.3">
      <c r="A75" s="6">
        <f t="shared" si="0"/>
        <v>1667</v>
      </c>
      <c r="B75" s="7">
        <v>45642</v>
      </c>
      <c r="C75" s="8" t="s">
        <v>69</v>
      </c>
      <c r="D75" s="8" t="s">
        <v>83</v>
      </c>
      <c r="E75" s="8" t="s">
        <v>153</v>
      </c>
      <c r="F75" s="9" t="s">
        <v>18</v>
      </c>
      <c r="G75" s="9">
        <v>1</v>
      </c>
    </row>
    <row r="76" spans="1:17" ht="57.6" x14ac:dyDescent="0.3">
      <c r="A76" s="6">
        <f t="shared" si="0"/>
        <v>1668</v>
      </c>
      <c r="B76" s="7">
        <v>45642</v>
      </c>
      <c r="C76" s="8" t="s">
        <v>69</v>
      </c>
      <c r="D76" s="8" t="s">
        <v>83</v>
      </c>
      <c r="E76" s="8" t="s">
        <v>154</v>
      </c>
      <c r="F76" s="9" t="s">
        <v>18</v>
      </c>
      <c r="G76" s="9">
        <v>1</v>
      </c>
    </row>
    <row r="77" spans="1:17" ht="43.2" x14ac:dyDescent="0.3">
      <c r="A77" s="6">
        <f>A76+1</f>
        <v>1669</v>
      </c>
      <c r="B77" s="7">
        <v>45642</v>
      </c>
      <c r="C77" s="8" t="s">
        <v>155</v>
      </c>
      <c r="D77" s="8" t="s">
        <v>131</v>
      </c>
      <c r="E77" s="8" t="s">
        <v>156</v>
      </c>
      <c r="F77" s="9" t="s">
        <v>18</v>
      </c>
      <c r="G77" s="9">
        <v>1</v>
      </c>
    </row>
    <row r="78" spans="1:17" ht="100.8" x14ac:dyDescent="0.3">
      <c r="A78" s="6">
        <f t="shared" si="0"/>
        <v>1670</v>
      </c>
      <c r="B78" s="7">
        <v>45642</v>
      </c>
      <c r="C78" s="8" t="s">
        <v>58</v>
      </c>
      <c r="D78" s="8" t="s">
        <v>28</v>
      </c>
      <c r="E78" s="8" t="s">
        <v>128</v>
      </c>
      <c r="F78" s="9" t="s">
        <v>14</v>
      </c>
      <c r="G78" s="9">
        <v>1</v>
      </c>
    </row>
    <row r="79" spans="1:17" ht="129.6" x14ac:dyDescent="0.3">
      <c r="A79" s="6">
        <f t="shared" si="0"/>
        <v>1671</v>
      </c>
      <c r="B79" s="7">
        <v>45642</v>
      </c>
      <c r="C79" s="8" t="s">
        <v>58</v>
      </c>
      <c r="D79" s="8" t="s">
        <v>46</v>
      </c>
      <c r="E79" s="8" t="s">
        <v>129</v>
      </c>
      <c r="F79" s="9" t="s">
        <v>14</v>
      </c>
      <c r="G79" s="9">
        <v>30</v>
      </c>
    </row>
    <row r="80" spans="1:17" ht="86.4" x14ac:dyDescent="0.3">
      <c r="A80" s="6">
        <f t="shared" si="0"/>
        <v>1672</v>
      </c>
      <c r="B80" s="7">
        <v>45642</v>
      </c>
      <c r="C80" s="8" t="s">
        <v>133</v>
      </c>
      <c r="D80" s="8" t="s">
        <v>134</v>
      </c>
      <c r="E80" s="8" t="s">
        <v>135</v>
      </c>
      <c r="F80" s="9" t="s">
        <v>136</v>
      </c>
      <c r="G80" s="9">
        <v>2000</v>
      </c>
    </row>
    <row r="81" spans="1:7" ht="115.2" x14ac:dyDescent="0.3">
      <c r="A81" s="6">
        <f t="shared" si="0"/>
        <v>1673</v>
      </c>
      <c r="B81" s="7">
        <v>45642</v>
      </c>
      <c r="C81" s="8" t="s">
        <v>157</v>
      </c>
      <c r="D81" s="8" t="s">
        <v>131</v>
      </c>
      <c r="E81" s="8" t="s">
        <v>158</v>
      </c>
      <c r="F81" s="9" t="s">
        <v>18</v>
      </c>
      <c r="G81" s="9">
        <v>1</v>
      </c>
    </row>
    <row r="82" spans="1:7" ht="72" x14ac:dyDescent="0.3">
      <c r="A82" s="6">
        <f t="shared" si="0"/>
        <v>1674</v>
      </c>
      <c r="B82" s="7">
        <v>45643</v>
      </c>
      <c r="C82" s="8" t="s">
        <v>159</v>
      </c>
      <c r="D82" s="8" t="s">
        <v>66</v>
      </c>
      <c r="E82" s="8" t="s">
        <v>160</v>
      </c>
      <c r="F82" s="9" t="s">
        <v>18</v>
      </c>
      <c r="G82" s="9">
        <v>1</v>
      </c>
    </row>
    <row r="83" spans="1:7" ht="158.4" x14ac:dyDescent="0.3">
      <c r="A83" s="6">
        <f t="shared" si="0"/>
        <v>1675</v>
      </c>
      <c r="B83" s="7">
        <v>45643</v>
      </c>
      <c r="C83" s="8" t="s">
        <v>94</v>
      </c>
      <c r="D83" s="8" t="s">
        <v>137</v>
      </c>
      <c r="E83" s="8" t="s">
        <v>138</v>
      </c>
      <c r="F83" s="9" t="s">
        <v>18</v>
      </c>
      <c r="G83" s="9">
        <v>1</v>
      </c>
    </row>
    <row r="84" spans="1:7" ht="115.2" x14ac:dyDescent="0.3">
      <c r="A84" s="6">
        <f t="shared" si="0"/>
        <v>1676</v>
      </c>
      <c r="B84" s="7">
        <v>45643</v>
      </c>
      <c r="C84" s="8" t="s">
        <v>94</v>
      </c>
      <c r="D84" s="8" t="s">
        <v>161</v>
      </c>
      <c r="E84" s="8" t="s">
        <v>162</v>
      </c>
      <c r="F84" s="9" t="s">
        <v>68</v>
      </c>
      <c r="G84" s="9">
        <v>1</v>
      </c>
    </row>
    <row r="85" spans="1:7" ht="43.2" x14ac:dyDescent="0.3">
      <c r="A85" s="6">
        <f t="shared" si="0"/>
        <v>1677</v>
      </c>
      <c r="B85" s="7">
        <v>45643</v>
      </c>
      <c r="C85" s="8" t="s">
        <v>141</v>
      </c>
      <c r="D85" s="8" t="s">
        <v>23</v>
      </c>
      <c r="E85" s="8" t="s">
        <v>142</v>
      </c>
      <c r="F85" s="9" t="s">
        <v>14</v>
      </c>
      <c r="G85" s="9">
        <v>2</v>
      </c>
    </row>
    <row r="86" spans="1:7" ht="57.6" x14ac:dyDescent="0.3">
      <c r="A86" s="6">
        <f t="shared" si="0"/>
        <v>1678</v>
      </c>
      <c r="B86" s="7">
        <v>45643</v>
      </c>
      <c r="C86" s="8" t="s">
        <v>143</v>
      </c>
      <c r="D86" s="14" t="s">
        <v>124</v>
      </c>
      <c r="E86" s="14" t="s">
        <v>144</v>
      </c>
      <c r="F86" s="15" t="s">
        <v>14</v>
      </c>
      <c r="G86" s="9">
        <v>3</v>
      </c>
    </row>
    <row r="87" spans="1:7" ht="28.8" x14ac:dyDescent="0.3">
      <c r="A87" s="6">
        <f t="shared" si="0"/>
        <v>1679</v>
      </c>
      <c r="B87" s="7">
        <v>45643</v>
      </c>
      <c r="C87" s="8" t="s">
        <v>45</v>
      </c>
      <c r="D87" s="8" t="s">
        <v>50</v>
      </c>
      <c r="E87" s="8" t="s">
        <v>163</v>
      </c>
      <c r="F87" s="9" t="s">
        <v>18</v>
      </c>
      <c r="G87" s="9">
        <v>5</v>
      </c>
    </row>
    <row r="88" spans="1:7" ht="57.6" x14ac:dyDescent="0.3">
      <c r="A88" s="6">
        <f t="shared" si="0"/>
        <v>1680</v>
      </c>
      <c r="B88" s="7">
        <v>45643</v>
      </c>
      <c r="C88" s="8" t="s">
        <v>45</v>
      </c>
      <c r="D88" s="8" t="s">
        <v>48</v>
      </c>
      <c r="E88" s="8" t="s">
        <v>145</v>
      </c>
      <c r="F88" s="9" t="s">
        <v>14</v>
      </c>
      <c r="G88" s="9">
        <v>5</v>
      </c>
    </row>
    <row r="89" spans="1:7" ht="28.8" x14ac:dyDescent="0.3">
      <c r="A89" s="6">
        <f t="shared" si="0"/>
        <v>1681</v>
      </c>
      <c r="B89" s="7">
        <v>45644</v>
      </c>
      <c r="C89" s="8" t="s">
        <v>19</v>
      </c>
      <c r="D89" s="8" t="s">
        <v>16</v>
      </c>
      <c r="E89" s="8" t="s">
        <v>146</v>
      </c>
      <c r="F89" s="9" t="s">
        <v>14</v>
      </c>
      <c r="G89" s="9">
        <v>1</v>
      </c>
    </row>
    <row r="90" spans="1:7" ht="28.8" x14ac:dyDescent="0.3">
      <c r="A90" s="6">
        <f t="shared" si="0"/>
        <v>1682</v>
      </c>
      <c r="B90" s="7">
        <v>45644</v>
      </c>
      <c r="C90" s="8" t="s">
        <v>19</v>
      </c>
      <c r="D90" s="8" t="s">
        <v>52</v>
      </c>
      <c r="E90" s="8" t="s">
        <v>147</v>
      </c>
      <c r="F90" s="9" t="s">
        <v>14</v>
      </c>
      <c r="G90" s="9">
        <v>4</v>
      </c>
    </row>
    <row r="91" spans="1:7" ht="100.8" x14ac:dyDescent="0.3">
      <c r="A91" s="6">
        <f t="shared" si="0"/>
        <v>1683</v>
      </c>
      <c r="B91" s="7">
        <v>45644</v>
      </c>
      <c r="C91" s="8" t="s">
        <v>40</v>
      </c>
      <c r="D91" s="8" t="s">
        <v>42</v>
      </c>
      <c r="E91" s="8" t="s">
        <v>148</v>
      </c>
      <c r="F91" s="9" t="s">
        <v>68</v>
      </c>
      <c r="G91" s="9">
        <v>46</v>
      </c>
    </row>
    <row r="92" spans="1:7" ht="86.4" x14ac:dyDescent="0.3">
      <c r="A92" s="6">
        <f t="shared" si="0"/>
        <v>1684</v>
      </c>
      <c r="B92" s="7">
        <v>45644</v>
      </c>
      <c r="C92" s="8" t="s">
        <v>94</v>
      </c>
      <c r="D92" s="8" t="s">
        <v>131</v>
      </c>
      <c r="E92" s="8" t="s">
        <v>164</v>
      </c>
      <c r="F92" s="9" t="s">
        <v>68</v>
      </c>
      <c r="G92" s="9">
        <v>5</v>
      </c>
    </row>
    <row r="93" spans="1:7" ht="28.8" x14ac:dyDescent="0.3">
      <c r="A93" s="6">
        <f t="shared" si="0"/>
        <v>1685</v>
      </c>
      <c r="B93" s="7">
        <v>45644</v>
      </c>
      <c r="C93" s="8" t="s">
        <v>149</v>
      </c>
      <c r="D93" s="8" t="s">
        <v>150</v>
      </c>
      <c r="E93" s="8" t="s">
        <v>151</v>
      </c>
      <c r="F93" s="9" t="s">
        <v>18</v>
      </c>
      <c r="G93" s="9">
        <v>1</v>
      </c>
    </row>
    <row r="94" spans="1:7" ht="28.8" x14ac:dyDescent="0.3">
      <c r="A94" s="6" t="e">
        <f>#REF!+1</f>
        <v>#REF!</v>
      </c>
      <c r="B94" s="7">
        <v>45645</v>
      </c>
      <c r="C94" s="8" t="s">
        <v>35</v>
      </c>
      <c r="D94" s="8" t="s">
        <v>12</v>
      </c>
      <c r="E94" s="8" t="s">
        <v>152</v>
      </c>
      <c r="F94" s="9" t="s">
        <v>77</v>
      </c>
      <c r="G94" s="9">
        <v>1</v>
      </c>
    </row>
  </sheetData>
  <mergeCells count="3">
    <mergeCell ref="C1:E1"/>
    <mergeCell ref="C2:E2"/>
    <mergeCell ref="C3:E3"/>
  </mergeCells>
  <conditionalFormatting sqref="D86:F86">
    <cfRule type="dataBar" priority="5">
      <dataBar>
        <cfvo type="min"/>
        <cfvo type="max"/>
        <color rgb="FF638EC6"/>
      </dataBar>
      <extLst>
        <ext xmlns:x14="http://schemas.microsoft.com/office/spreadsheetml/2009/9/main" uri="{B025F937-C7B1-47D3-B67F-A62EFF666E3E}">
          <x14:id>{9101CDF2-4609-4FF3-8ECF-124ABDE4D064}</x14:id>
        </ext>
      </extLst>
    </cfRule>
  </conditionalFormatting>
  <conditionalFormatting sqref="E73">
    <cfRule type="dataBar" priority="6">
      <dataBar>
        <cfvo type="min"/>
        <cfvo type="max"/>
        <color rgb="FF638EC6"/>
      </dataBar>
      <extLst>
        <ext xmlns:x14="http://schemas.microsoft.com/office/spreadsheetml/2009/9/main" uri="{B025F937-C7B1-47D3-B67F-A62EFF666E3E}">
          <x14:id>{51F444BA-9B59-4C18-AFFD-D17D1A416DB3}</x14:id>
        </ext>
      </extLst>
    </cfRule>
  </conditionalFormatting>
  <conditionalFormatting sqref="E50:F50 C50">
    <cfRule type="dataBar" priority="8">
      <dataBar>
        <cfvo type="min"/>
        <cfvo type="max"/>
        <color rgb="FF638EC6"/>
      </dataBar>
      <extLst>
        <ext xmlns:x14="http://schemas.microsoft.com/office/spreadsheetml/2009/9/main" uri="{B025F937-C7B1-47D3-B67F-A62EFF666E3E}">
          <x14:id>{93B0926E-AFD8-4741-9B3E-8FC4C8526367}</x14:id>
        </ext>
      </extLst>
    </cfRule>
  </conditionalFormatting>
  <conditionalFormatting sqref="F54">
    <cfRule type="dataBar" priority="7">
      <dataBar>
        <cfvo type="min"/>
        <cfvo type="max"/>
        <color rgb="FF638EC6"/>
      </dataBar>
      <extLst>
        <ext xmlns:x14="http://schemas.microsoft.com/office/spreadsheetml/2009/9/main" uri="{B025F937-C7B1-47D3-B67F-A62EFF666E3E}">
          <x14:id>{50C9E11F-A0B0-4F2E-8414-17D0EFA64CF6}</x14:id>
        </ext>
      </extLst>
    </cfRule>
  </conditionalFormatting>
  <conditionalFormatting sqref="M66:O66">
    <cfRule type="dataBar" priority="1">
      <dataBar>
        <cfvo type="min"/>
        <cfvo type="max"/>
        <color rgb="FF638EC6"/>
      </dataBar>
      <extLst>
        <ext xmlns:x14="http://schemas.microsoft.com/office/spreadsheetml/2009/9/main" uri="{B025F937-C7B1-47D3-B67F-A62EFF666E3E}">
          <x14:id>{411C6B74-2184-442C-80F7-89F5904A8E32}</x14:id>
        </ext>
      </extLst>
    </cfRule>
  </conditionalFormatting>
  <conditionalFormatting sqref="N59">
    <cfRule type="dataBar" priority="2">
      <dataBar>
        <cfvo type="min"/>
        <cfvo type="max"/>
        <color rgb="FF638EC6"/>
      </dataBar>
      <extLst>
        <ext xmlns:x14="http://schemas.microsoft.com/office/spreadsheetml/2009/9/main" uri="{B025F937-C7B1-47D3-B67F-A62EFF666E3E}">
          <x14:id>{816EA20F-5D50-45F0-AAA9-C2536E713020}</x14:id>
        </ext>
      </extLst>
    </cfRule>
  </conditionalFormatting>
  <conditionalFormatting sqref="N41:O41 L41">
    <cfRule type="dataBar" priority="4">
      <dataBar>
        <cfvo type="min"/>
        <cfvo type="max"/>
        <color rgb="FF638EC6"/>
      </dataBar>
      <extLst>
        <ext xmlns:x14="http://schemas.microsoft.com/office/spreadsheetml/2009/9/main" uri="{B025F937-C7B1-47D3-B67F-A62EFF666E3E}">
          <x14:id>{73499538-56E4-4033-8AA7-24A4E2259736}</x14:id>
        </ext>
      </extLst>
    </cfRule>
  </conditionalFormatting>
  <conditionalFormatting sqref="O44">
    <cfRule type="dataBar" priority="3">
      <dataBar>
        <cfvo type="min"/>
        <cfvo type="max"/>
        <color rgb="FF638EC6"/>
      </dataBar>
      <extLst>
        <ext xmlns:x14="http://schemas.microsoft.com/office/spreadsheetml/2009/9/main" uri="{B025F937-C7B1-47D3-B67F-A62EFF666E3E}">
          <x14:id>{F3678997-E48F-45D0-BE8D-57A9F4C0161B}</x14:id>
        </ext>
      </extLst>
    </cfRule>
  </conditionalFormatting>
  <dataValidations count="2">
    <dataValidation type="list" allowBlank="1" showInputMessage="1" showErrorMessage="1" sqref="C7 L7" xr:uid="{720244B3-99C0-4942-AA64-795E605EB1BA}">
      <formula1>#REF!</formula1>
    </dataValidation>
    <dataValidation type="list" allowBlank="1" showInputMessage="1" showErrorMessage="1" sqref="C36:C38 L67 L63 L59 L46:L47 L36:L37 L31:L32 L26 L24 L22 C75:C77 C73 C80 C87:C88 C56:C59 C44:C45 C42 C53 C28 C26 C23:C24" xr:uid="{087A4BE2-5D3A-4BB6-827A-0C3E56250085}">
      <formula1>$A$2:$A$218</formula1>
    </dataValidation>
  </dataValidations>
  <pageMargins left="0.511811024" right="0.511811024" top="0.78740157499999996" bottom="0.78740157499999996" header="0.31496062000000002" footer="0.31496062000000002"/>
  <extLst>
    <ext xmlns:x14="http://schemas.microsoft.com/office/spreadsheetml/2009/9/main" uri="{78C0D931-6437-407d-A8EE-F0AAD7539E65}">
      <x14:conditionalFormattings>
        <x14:conditionalFormatting xmlns:xm="http://schemas.microsoft.com/office/excel/2006/main">
          <x14:cfRule type="dataBar" id="{9101CDF2-4609-4FF3-8ECF-124ABDE4D064}">
            <x14:dataBar minLength="0" maxLength="100" gradient="0">
              <x14:cfvo type="autoMin"/>
              <x14:cfvo type="autoMax"/>
              <x14:negativeFillColor rgb="FFFF0000"/>
              <x14:axisColor rgb="FF000000"/>
            </x14:dataBar>
          </x14:cfRule>
          <xm:sqref>D86:F86</xm:sqref>
        </x14:conditionalFormatting>
        <x14:conditionalFormatting xmlns:xm="http://schemas.microsoft.com/office/excel/2006/main">
          <x14:cfRule type="dataBar" id="{51F444BA-9B59-4C18-AFFD-D17D1A416DB3}">
            <x14:dataBar minLength="0" maxLength="100" gradient="0">
              <x14:cfvo type="autoMin"/>
              <x14:cfvo type="autoMax"/>
              <x14:negativeFillColor rgb="FFFF0000"/>
              <x14:axisColor rgb="FF000000"/>
            </x14:dataBar>
          </x14:cfRule>
          <xm:sqref>E73</xm:sqref>
        </x14:conditionalFormatting>
        <x14:conditionalFormatting xmlns:xm="http://schemas.microsoft.com/office/excel/2006/main">
          <x14:cfRule type="dataBar" id="{93B0926E-AFD8-4741-9B3E-8FC4C8526367}">
            <x14:dataBar minLength="0" maxLength="100" gradient="0">
              <x14:cfvo type="autoMin"/>
              <x14:cfvo type="autoMax"/>
              <x14:negativeFillColor rgb="FFFF0000"/>
              <x14:axisColor rgb="FF000000"/>
            </x14:dataBar>
          </x14:cfRule>
          <xm:sqref>E50:F50 C50</xm:sqref>
        </x14:conditionalFormatting>
        <x14:conditionalFormatting xmlns:xm="http://schemas.microsoft.com/office/excel/2006/main">
          <x14:cfRule type="dataBar" id="{50C9E11F-A0B0-4F2E-8414-17D0EFA64CF6}">
            <x14:dataBar minLength="0" maxLength="100" gradient="0">
              <x14:cfvo type="autoMin"/>
              <x14:cfvo type="autoMax"/>
              <x14:negativeFillColor rgb="FFFF0000"/>
              <x14:axisColor rgb="FF000000"/>
            </x14:dataBar>
          </x14:cfRule>
          <xm:sqref>F54</xm:sqref>
        </x14:conditionalFormatting>
        <x14:conditionalFormatting xmlns:xm="http://schemas.microsoft.com/office/excel/2006/main">
          <x14:cfRule type="dataBar" id="{411C6B74-2184-442C-80F7-89F5904A8E32}">
            <x14:dataBar minLength="0" maxLength="100" gradient="0">
              <x14:cfvo type="autoMin"/>
              <x14:cfvo type="autoMax"/>
              <x14:negativeFillColor rgb="FFFF0000"/>
              <x14:axisColor rgb="FF000000"/>
            </x14:dataBar>
          </x14:cfRule>
          <xm:sqref>M66:O66</xm:sqref>
        </x14:conditionalFormatting>
        <x14:conditionalFormatting xmlns:xm="http://schemas.microsoft.com/office/excel/2006/main">
          <x14:cfRule type="dataBar" id="{816EA20F-5D50-45F0-AAA9-C2536E713020}">
            <x14:dataBar minLength="0" maxLength="100" gradient="0">
              <x14:cfvo type="autoMin"/>
              <x14:cfvo type="autoMax"/>
              <x14:negativeFillColor rgb="FFFF0000"/>
              <x14:axisColor rgb="FF000000"/>
            </x14:dataBar>
          </x14:cfRule>
          <xm:sqref>N59</xm:sqref>
        </x14:conditionalFormatting>
        <x14:conditionalFormatting xmlns:xm="http://schemas.microsoft.com/office/excel/2006/main">
          <x14:cfRule type="dataBar" id="{73499538-56E4-4033-8AA7-24A4E2259736}">
            <x14:dataBar minLength="0" maxLength="100" gradient="0">
              <x14:cfvo type="autoMin"/>
              <x14:cfvo type="autoMax"/>
              <x14:negativeFillColor rgb="FFFF0000"/>
              <x14:axisColor rgb="FF000000"/>
            </x14:dataBar>
          </x14:cfRule>
          <xm:sqref>N41:O41 L41</xm:sqref>
        </x14:conditionalFormatting>
        <x14:conditionalFormatting xmlns:xm="http://schemas.microsoft.com/office/excel/2006/main">
          <x14:cfRule type="dataBar" id="{F3678997-E48F-45D0-BE8D-57A9F4C0161B}">
            <x14:dataBar minLength="0" maxLength="100" gradient="0">
              <x14:cfvo type="autoMin"/>
              <x14:cfvo type="autoMax"/>
              <x14:negativeFillColor rgb="FFFF0000"/>
              <x14:axisColor rgb="FF000000"/>
            </x14:dataBar>
          </x14:cfRule>
          <xm:sqref>O44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Eduardo Pinto</dc:creator>
  <cp:lastModifiedBy>Jose Eduardo Pinto</cp:lastModifiedBy>
  <dcterms:created xsi:type="dcterms:W3CDTF">2025-01-29T15:23:20Z</dcterms:created>
  <dcterms:modified xsi:type="dcterms:W3CDTF">2025-01-29T15:25:06Z</dcterms:modified>
</cp:coreProperties>
</file>