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9095" windowHeight="8445" firstSheet="13" activeTab="15"/>
  </bookViews>
  <sheets>
    <sheet name="SUS" sheetId="1" r:id="rId1"/>
    <sheet name="Emotiv" sheetId="3" r:id="rId2"/>
    <sheet name="Emotiv_Engajamento" sheetId="6" r:id="rId3"/>
    <sheet name="Emotiv_Animacao" sheetId="7" r:id="rId4"/>
    <sheet name="Emotiv_Interesse" sheetId="9" r:id="rId5"/>
    <sheet name="Emotiv_Relaxam" sheetId="10" r:id="rId6"/>
    <sheet name="Emotiv_Stress" sheetId="11" r:id="rId7"/>
    <sheet name="Emotiv_Foco" sheetId="12" r:id="rId8"/>
    <sheet name="ATTRAKDIFF" sheetId="2" r:id="rId9"/>
    <sheet name="Performance_Duracao_fase1" sheetId="13" r:id="rId10"/>
    <sheet name="Performance_Vida_Final_fase1" sheetId="14" r:id="rId11"/>
    <sheet name="Performance_Mortes_fase1" sheetId="15" r:id="rId12"/>
    <sheet name="Performance_Duracao_fase2" sheetId="16" r:id="rId13"/>
    <sheet name="Performance_VidaFinal_fase2" sheetId="17" r:id="rId14"/>
    <sheet name="Performance_Mortes_fase2" sheetId="18" r:id="rId15"/>
    <sheet name="PERFORMANCE" sheetId="4" r:id="rId16"/>
    <sheet name="Atrak_PQ" sheetId="20" r:id="rId17"/>
    <sheet name="Atrak_HQI" sheetId="21" r:id="rId18"/>
    <sheet name="Plan1" sheetId="35" r:id="rId19"/>
    <sheet name="Atrak_HQS" sheetId="22" r:id="rId20"/>
    <sheet name="Atrak_ATT" sheetId="23" r:id="rId21"/>
    <sheet name="AtrakDiff" sheetId="19" r:id="rId22"/>
    <sheet name="Correlacao_CorMatrix" sheetId="33" r:id="rId23"/>
    <sheet name="Correlacao" sheetId="26" r:id="rId24"/>
    <sheet name="ExemploCorrelacao" sheetId="34" r:id="rId25"/>
  </sheets>
  <calcPr calcId="145621"/>
</workbook>
</file>

<file path=xl/calcChain.xml><?xml version="1.0" encoding="utf-8"?>
<calcChain xmlns="http://schemas.openxmlformats.org/spreadsheetml/2006/main">
  <c r="D36" i="4" l="1"/>
  <c r="C36" i="4"/>
  <c r="D35" i="4"/>
  <c r="C35" i="4"/>
  <c r="D17" i="4"/>
  <c r="C17" i="4"/>
  <c r="J16" i="4"/>
  <c r="I16" i="4"/>
  <c r="H16" i="4"/>
  <c r="G16" i="4"/>
  <c r="D16" i="4"/>
  <c r="C16" i="4"/>
  <c r="L16" i="3"/>
  <c r="B16" i="3"/>
  <c r="C16" i="3"/>
  <c r="D16" i="3"/>
  <c r="E16" i="3"/>
  <c r="F16" i="3"/>
  <c r="G16" i="3"/>
  <c r="H16" i="3"/>
  <c r="I16" i="3"/>
  <c r="J16" i="3"/>
  <c r="K16" i="3"/>
  <c r="A16" i="3"/>
  <c r="B15" i="3"/>
  <c r="C15" i="3"/>
  <c r="D15" i="3"/>
  <c r="E15" i="3"/>
  <c r="F15" i="3"/>
  <c r="G15" i="3"/>
  <c r="H15" i="3"/>
  <c r="I15" i="3"/>
  <c r="J15" i="3"/>
  <c r="K15" i="3"/>
  <c r="L15" i="3"/>
  <c r="A15" i="3"/>
  <c r="B17" i="1"/>
  <c r="A17" i="1"/>
  <c r="B16" i="1"/>
  <c r="A16" i="1"/>
</calcChain>
</file>

<file path=xl/sharedStrings.xml><?xml version="1.0" encoding="utf-8"?>
<sst xmlns="http://schemas.openxmlformats.org/spreadsheetml/2006/main" count="720" uniqueCount="134">
  <si>
    <t>Wilcoxon</t>
  </si>
  <si>
    <t>Teste não paramétrico de Wilcoxon para variáveis dependentes - amostra pareada</t>
  </si>
  <si>
    <t>Media por Usuário SUS</t>
  </si>
  <si>
    <t>Controle Adaptativo</t>
  </si>
  <si>
    <t>Controle Tradicional</t>
  </si>
  <si>
    <t>TESTE DE WILCOXON - PAREADO</t>
  </si>
  <si>
    <t>Resultados da Análise</t>
  </si>
  <si>
    <t>Tabela da Estatística do Teste (Wilcoxon)</t>
  </si>
  <si>
    <t>Estatística</t>
  </si>
  <si>
    <t>P-valor</t>
  </si>
  <si>
    <t>Hipótese Nula</t>
  </si>
  <si>
    <t>Limite Inferior</t>
  </si>
  <si>
    <t>(Pseudo) Mediana</t>
  </si>
  <si>
    <t>Limite Superior</t>
  </si>
  <si>
    <t>Nível de Confiança</t>
  </si>
  <si>
    <t>Valores</t>
  </si>
  <si>
    <t>Informações</t>
  </si>
  <si>
    <t>Engajamento</t>
  </si>
  <si>
    <t>Animação</t>
  </si>
  <si>
    <t>Interesse</t>
  </si>
  <si>
    <t>Relaxamento</t>
  </si>
  <si>
    <t>Stress</t>
  </si>
  <si>
    <t>Foco</t>
  </si>
  <si>
    <t>FASE 1</t>
  </si>
  <si>
    <t>Duração (segundos)</t>
  </si>
  <si>
    <t>Qtd Vidas Iniciais</t>
  </si>
  <si>
    <t>Qtd Vidas Finais</t>
  </si>
  <si>
    <t>Mortes</t>
  </si>
  <si>
    <t>Solicitações de ajuda</t>
  </si>
  <si>
    <t>FASE 2</t>
  </si>
  <si>
    <t>Wilcoxon por Escala</t>
  </si>
  <si>
    <t>Escala PQ</t>
  </si>
  <si>
    <t>Escala HQI</t>
  </si>
  <si>
    <t>Escala HQS</t>
  </si>
  <si>
    <t>Escala ATT</t>
  </si>
  <si>
    <t>4.71</t>
  </si>
  <si>
    <t>3.86</t>
  </si>
  <si>
    <t>3.75</t>
  </si>
  <si>
    <t>4.50</t>
  </si>
  <si>
    <t>4.00</t>
  </si>
  <si>
    <t>4.86</t>
  </si>
  <si>
    <t>4.14</t>
  </si>
  <si>
    <t>4.29</t>
  </si>
  <si>
    <t>4.25</t>
  </si>
  <si>
    <t>3.88</t>
  </si>
  <si>
    <t>5.00</t>
  </si>
  <si>
    <t>3.00</t>
  </si>
  <si>
    <t>3.71</t>
  </si>
  <si>
    <t>4.38</t>
  </si>
  <si>
    <t>3.43</t>
  </si>
  <si>
    <t>5.57</t>
  </si>
  <si>
    <t>4.88</t>
  </si>
  <si>
    <t>3.57</t>
  </si>
  <si>
    <t>4.57</t>
  </si>
  <si>
    <t>4.63</t>
  </si>
  <si>
    <t>4.75</t>
  </si>
  <si>
    <t>5.29</t>
  </si>
  <si>
    <t>4.13</t>
  </si>
  <si>
    <t>2.71</t>
  </si>
  <si>
    <t>5.14</t>
  </si>
  <si>
    <t>3.29</t>
  </si>
  <si>
    <t>5.13</t>
  </si>
  <si>
    <t>5.43</t>
  </si>
  <si>
    <t>4.43</t>
  </si>
  <si>
    <t>Emoções - Emotiv</t>
  </si>
  <si>
    <t>Dimensão  - AttrakDiff</t>
  </si>
  <si>
    <t>Engajamento  - A</t>
  </si>
  <si>
    <t>Engajamento  - T</t>
  </si>
  <si>
    <t>Animação - A</t>
  </si>
  <si>
    <t>Animação - T</t>
  </si>
  <si>
    <t>Interesse - A</t>
  </si>
  <si>
    <t>Interesse - T</t>
  </si>
  <si>
    <t>Relaxamento - A</t>
  </si>
  <si>
    <t>Relaxamento - T</t>
  </si>
  <si>
    <t>Stress - A</t>
  </si>
  <si>
    <t>Stress - T</t>
  </si>
  <si>
    <t>Foco - A</t>
  </si>
  <si>
    <t>Foco - T</t>
  </si>
  <si>
    <t>Escala HQS - A</t>
  </si>
  <si>
    <t>Escala HQS - T</t>
  </si>
  <si>
    <t>Escala HQI - A</t>
  </si>
  <si>
    <t>Escala HQI - T</t>
  </si>
  <si>
    <t>Escala PQ -A</t>
  </si>
  <si>
    <t>Escala PQ - T</t>
  </si>
  <si>
    <t>MATRIZ DE CORRELAÇÃO</t>
  </si>
  <si>
    <t>Matriz de Correlação</t>
  </si>
  <si>
    <t>Escala_PQ__A</t>
  </si>
  <si>
    <t>Escala_PQ___T</t>
  </si>
  <si>
    <t>Escala_HQI___A</t>
  </si>
  <si>
    <t>Escala_HQI___T</t>
  </si>
  <si>
    <t>Escala_HQS___A</t>
  </si>
  <si>
    <t>Escala_HQS___T</t>
  </si>
  <si>
    <t>Engajamento____A</t>
  </si>
  <si>
    <t>Engajamento____T</t>
  </si>
  <si>
    <t>Animacao___A</t>
  </si>
  <si>
    <t>Animacao___T</t>
  </si>
  <si>
    <t>Interesse___A</t>
  </si>
  <si>
    <t>Interesse___T</t>
  </si>
  <si>
    <t>Relaxamento___A</t>
  </si>
  <si>
    <t>Relaxamento___T</t>
  </si>
  <si>
    <t>Stress___A</t>
  </si>
  <si>
    <t>Stress___T</t>
  </si>
  <si>
    <t>Foco___A</t>
  </si>
  <si>
    <t>Foco___T</t>
  </si>
  <si>
    <t>Matriz de P-Valores</t>
  </si>
  <si>
    <t>Finalizado o processo, serão exibidos os seguintes resultados:</t>
  </si>
  <si>
    <t>Vemos, inicialmente, que a correlação positiva (0,846) entre o volume de vendas e os anos de experiência é significativa (comprovada pelo p-valor de 0,002, menor que o nível de significância adotado de 5%. Da mesma forma ocorre associação significativa entre o volume de vendas e o score no teste de inteligência e, entre os anos de experiência e o score.</t>
  </si>
  <si>
    <t>O p-valor ser menor ou igual ao nível de significância α pré-determinado, significa que há correlação significativa entre as variáveis. Caso contrário, não haverá associação entre elas.</t>
  </si>
  <si>
    <t>ESCALA</t>
  </si>
  <si>
    <t>PQ</t>
  </si>
  <si>
    <t>HQI</t>
  </si>
  <si>
    <t>HQS</t>
  </si>
  <si>
    <t>ATT</t>
  </si>
  <si>
    <t>ADAPTATIVO</t>
  </si>
  <si>
    <t>TRADICIONAL</t>
  </si>
  <si>
    <t>TRADICIONAL - SD</t>
  </si>
  <si>
    <t>ADAPTATIVO -SD</t>
  </si>
  <si>
    <t>Médias e Desvios Padrões</t>
  </si>
  <si>
    <t>Médias</t>
  </si>
  <si>
    <t>Desvios padrão</t>
  </si>
  <si>
    <t>Inf</t>
  </si>
  <si>
    <t>-Inf</t>
  </si>
  <si>
    <t>TESTE DE WILCOXON - MAIOR QUE</t>
  </si>
  <si>
    <t>TESTE DE WILCOXON - DIFERENTE</t>
  </si>
  <si>
    <t>TESTE DE WILCOXON - MENOR QUE</t>
  </si>
  <si>
    <t>Desv. Pad.</t>
  </si>
  <si>
    <t>Resultados da Análise - Engajamento</t>
  </si>
  <si>
    <t>Resultados da Análise - Animação</t>
  </si>
  <si>
    <t>Resultados da Análise - Interesse</t>
  </si>
  <si>
    <t>Resultados da Análise - Relaxamento</t>
  </si>
  <si>
    <t>Resultados da Análise -Interesse</t>
  </si>
  <si>
    <t>Resultados da Análise - Foco</t>
  </si>
  <si>
    <t>Resultados da Análise - Stress</t>
  </si>
  <si>
    <t>Desvios padrões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</si>
</sst>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Inconsolata"/>
    </font>
    <font>
      <sz val="12"/>
      <color theme="1"/>
      <name val="Calibri"/>
      <family val="2"/>
      <scheme val="minor"/>
    </font>
    <font>
      <sz val="12"/>
      <color rgb="FF000000"/>
      <name val="Inconsolata"/>
    </font>
    <font>
      <sz val="12.1"/>
      <color rgb="FF000000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11"/>
      <color rgb="FF333333"/>
      <name val="Arial"/>
      <family val="2"/>
    </font>
    <font>
      <b/>
      <i/>
      <sz val="10"/>
      <color indexed="9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rgb="FFA4C2F4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horizontal="right" wrapText="1"/>
    </xf>
    <xf numFmtId="0" fontId="1" fillId="3" borderId="6" xfId="0" applyFont="1" applyFill="1" applyBorder="1" applyAlignment="1">
      <alignment wrapText="1"/>
    </xf>
    <xf numFmtId="0" fontId="1" fillId="4" borderId="6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10" borderId="3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13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1" fillId="12" borderId="6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1" fillId="9" borderId="3" xfId="0" applyFont="1" applyFill="1" applyBorder="1" applyAlignment="1">
      <alignment wrapText="1"/>
    </xf>
    <xf numFmtId="0" fontId="6" fillId="0" borderId="3" xfId="0" applyFont="1" applyBorder="1" applyAlignment="1">
      <alignment horizontal="right" wrapText="1"/>
    </xf>
    <xf numFmtId="0" fontId="7" fillId="14" borderId="3" xfId="0" applyFont="1" applyFill="1" applyBorder="1" applyAlignment="1">
      <alignment horizontal="right" wrapText="1"/>
    </xf>
    <xf numFmtId="0" fontId="1" fillId="9" borderId="6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0" fontId="8" fillId="0" borderId="3" xfId="0" applyFont="1" applyBorder="1" applyAlignment="1">
      <alignment horizontal="right" wrapText="1"/>
    </xf>
    <xf numFmtId="0" fontId="9" fillId="14" borderId="3" xfId="0" applyFont="1" applyFill="1" applyBorder="1" applyAlignment="1">
      <alignment horizontal="right" wrapText="1"/>
    </xf>
    <xf numFmtId="0" fontId="9" fillId="14" borderId="6" xfId="0" applyFont="1" applyFill="1" applyBorder="1" applyAlignment="1">
      <alignment horizontal="right" wrapText="1"/>
    </xf>
    <xf numFmtId="11" fontId="4" fillId="5" borderId="14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6" fillId="16" borderId="6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10" fillId="14" borderId="3" xfId="0" applyFont="1" applyFill="1" applyBorder="1" applyAlignment="1">
      <alignment horizontal="center"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horizontal="center" wrapText="1"/>
    </xf>
    <xf numFmtId="0" fontId="10" fillId="14" borderId="7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11" fillId="6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6" fillId="0" borderId="27" xfId="0" applyFont="1" applyBorder="1" applyAlignment="1">
      <alignment wrapText="1"/>
    </xf>
    <xf numFmtId="0" fontId="1" fillId="0" borderId="0" xfId="0" applyFont="1" applyFill="1" applyBorder="1" applyAlignment="1">
      <alignment horizontal="center" vertical="top" wrapText="1"/>
    </xf>
    <xf numFmtId="0" fontId="6" fillId="0" borderId="26" xfId="0" applyFont="1" applyBorder="1" applyAlignment="1">
      <alignment horizontal="center" wrapText="1"/>
    </xf>
    <xf numFmtId="0" fontId="6" fillId="0" borderId="30" xfId="0" applyFont="1" applyBorder="1" applyAlignment="1">
      <alignment horizontal="center" wrapText="1"/>
    </xf>
    <xf numFmtId="0" fontId="10" fillId="14" borderId="30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wrapText="1"/>
    </xf>
    <xf numFmtId="0" fontId="1" fillId="19" borderId="1" xfId="0" applyFont="1" applyFill="1" applyBorder="1" applyAlignment="1">
      <alignment wrapText="1"/>
    </xf>
    <xf numFmtId="0" fontId="1" fillId="18" borderId="9" xfId="0" applyFont="1" applyFill="1" applyBorder="1" applyAlignment="1">
      <alignment wrapText="1"/>
    </xf>
    <xf numFmtId="0" fontId="14" fillId="0" borderId="0" xfId="0" applyFont="1" applyAlignment="1">
      <alignment horizontal="justify" wrapText="1"/>
    </xf>
    <xf numFmtId="0" fontId="14" fillId="0" borderId="0" xfId="0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49" fontId="13" fillId="6" borderId="17" xfId="0" applyNumberFormat="1" applyFont="1" applyFill="1" applyBorder="1" applyAlignment="1">
      <alignment horizontal="center"/>
    </xf>
    <xf numFmtId="49" fontId="13" fillId="6" borderId="33" xfId="0" applyNumberFormat="1" applyFont="1" applyFill="1" applyBorder="1" applyAlignment="1">
      <alignment horizontal="center"/>
    </xf>
    <xf numFmtId="49" fontId="13" fillId="6" borderId="18" xfId="0" applyNumberFormat="1" applyFont="1" applyFill="1" applyBorder="1" applyAlignment="1">
      <alignment horizontal="center"/>
    </xf>
    <xf numFmtId="49" fontId="4" fillId="5" borderId="13" xfId="0" applyNumberFormat="1" applyFont="1" applyFill="1" applyBorder="1" applyAlignment="1">
      <alignment horizontal="center"/>
    </xf>
    <xf numFmtId="49" fontId="4" fillId="5" borderId="0" xfId="0" applyNumberFormat="1" applyFont="1" applyFill="1" applyBorder="1" applyAlignment="1">
      <alignment horizontal="center"/>
    </xf>
    <xf numFmtId="49" fontId="4" fillId="5" borderId="14" xfId="0" applyNumberFormat="1" applyFont="1" applyFill="1" applyBorder="1" applyAlignment="1">
      <alignment horizontal="center"/>
    </xf>
    <xf numFmtId="49" fontId="4" fillId="5" borderId="15" xfId="0" applyNumberFormat="1" applyFont="1" applyFill="1" applyBorder="1" applyAlignment="1">
      <alignment horizontal="center"/>
    </xf>
    <xf numFmtId="49" fontId="4" fillId="5" borderId="32" xfId="0" applyNumberFormat="1" applyFont="1" applyFill="1" applyBorder="1" applyAlignment="1">
      <alignment horizontal="center"/>
    </xf>
    <xf numFmtId="49" fontId="4" fillId="5" borderId="16" xfId="0" applyNumberFormat="1" applyFont="1" applyFill="1" applyBorder="1" applyAlignment="1">
      <alignment horizontal="center"/>
    </xf>
    <xf numFmtId="0" fontId="6" fillId="21" borderId="3" xfId="0" applyFont="1" applyFill="1" applyBorder="1" applyAlignment="1">
      <alignment horizontal="right" wrapText="1"/>
    </xf>
    <xf numFmtId="0" fontId="1" fillId="21" borderId="3" xfId="0" applyFont="1" applyFill="1" applyBorder="1" applyAlignment="1">
      <alignment wrapText="1"/>
    </xf>
    <xf numFmtId="0" fontId="6" fillId="21" borderId="6" xfId="0" applyFont="1" applyFill="1" applyBorder="1" applyAlignment="1">
      <alignment horizontal="right" wrapText="1"/>
    </xf>
    <xf numFmtId="0" fontId="1" fillId="21" borderId="7" xfId="0" applyFont="1" applyFill="1" applyBorder="1" applyAlignment="1">
      <alignment wrapText="1"/>
    </xf>
    <xf numFmtId="0" fontId="6" fillId="21" borderId="7" xfId="0" applyFont="1" applyFill="1" applyBorder="1" applyAlignment="1">
      <alignment horizontal="right" wrapText="1"/>
    </xf>
    <xf numFmtId="0" fontId="6" fillId="21" borderId="8" xfId="0" applyFont="1" applyFill="1" applyBorder="1" applyAlignment="1">
      <alignment horizontal="right" wrapText="1"/>
    </xf>
    <xf numFmtId="0" fontId="6" fillId="11" borderId="3" xfId="0" applyFont="1" applyFill="1" applyBorder="1" applyAlignment="1">
      <alignment horizontal="right" wrapText="1"/>
    </xf>
    <xf numFmtId="0" fontId="10" fillId="11" borderId="6" xfId="0" applyFont="1" applyFill="1" applyBorder="1" applyAlignment="1">
      <alignment horizontal="right" wrapText="1"/>
    </xf>
    <xf numFmtId="0" fontId="6" fillId="11" borderId="6" xfId="0" applyFont="1" applyFill="1" applyBorder="1" applyAlignment="1">
      <alignment horizontal="right" wrapText="1"/>
    </xf>
    <xf numFmtId="0" fontId="6" fillId="11" borderId="7" xfId="0" applyFont="1" applyFill="1" applyBorder="1" applyAlignment="1">
      <alignment horizontal="right" wrapText="1"/>
    </xf>
    <xf numFmtId="0" fontId="6" fillId="11" borderId="8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7" borderId="9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1" fillId="12" borderId="10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9" borderId="24" xfId="0" applyFont="1" applyFill="1" applyBorder="1" applyAlignment="1">
      <alignment horizontal="left" vertical="top" wrapText="1"/>
    </xf>
    <xf numFmtId="0" fontId="1" fillId="9" borderId="25" xfId="0" applyFont="1" applyFill="1" applyBorder="1" applyAlignment="1">
      <alignment horizontal="left" vertical="top" wrapText="1"/>
    </xf>
    <xf numFmtId="0" fontId="1" fillId="9" borderId="22" xfId="0" applyFont="1" applyFill="1" applyBorder="1" applyAlignment="1">
      <alignment horizontal="left" vertical="top" wrapText="1"/>
    </xf>
    <xf numFmtId="0" fontId="1" fillId="9" borderId="20" xfId="0" applyFont="1" applyFill="1" applyBorder="1" applyAlignment="1">
      <alignment horizontal="left" vertical="top" wrapText="1"/>
    </xf>
    <xf numFmtId="0" fontId="1" fillId="9" borderId="23" xfId="0" applyFont="1" applyFill="1" applyBorder="1" applyAlignment="1">
      <alignment horizontal="left" vertical="top" wrapText="1"/>
    </xf>
    <xf numFmtId="0" fontId="1" fillId="9" borderId="21" xfId="0" applyFont="1" applyFill="1" applyBorder="1" applyAlignment="1">
      <alignment horizontal="left" vertical="top" wrapText="1"/>
    </xf>
    <xf numFmtId="0" fontId="1" fillId="9" borderId="10" xfId="0" applyFont="1" applyFill="1" applyBorder="1" applyAlignment="1">
      <alignment horizontal="center" wrapText="1"/>
    </xf>
    <xf numFmtId="0" fontId="1" fillId="15" borderId="24" xfId="0" applyFont="1" applyFill="1" applyBorder="1" applyAlignment="1">
      <alignment horizontal="left" vertical="top" wrapText="1"/>
    </xf>
    <xf numFmtId="0" fontId="1" fillId="15" borderId="25" xfId="0" applyFont="1" applyFill="1" applyBorder="1" applyAlignment="1">
      <alignment horizontal="left" vertical="top" wrapText="1"/>
    </xf>
    <xf numFmtId="0" fontId="1" fillId="15" borderId="22" xfId="0" applyFont="1" applyFill="1" applyBorder="1" applyAlignment="1">
      <alignment horizontal="left" vertical="top" wrapText="1"/>
    </xf>
    <xf numFmtId="0" fontId="1" fillId="15" borderId="20" xfId="0" applyFont="1" applyFill="1" applyBorder="1" applyAlignment="1">
      <alignment horizontal="left" vertical="top" wrapText="1"/>
    </xf>
    <xf numFmtId="0" fontId="1" fillId="15" borderId="23" xfId="0" applyFont="1" applyFill="1" applyBorder="1" applyAlignment="1">
      <alignment horizontal="left" vertical="top" wrapText="1"/>
    </xf>
    <xf numFmtId="0" fontId="1" fillId="15" borderId="21" xfId="0" applyFont="1" applyFill="1" applyBorder="1" applyAlignment="1">
      <alignment horizontal="left" vertical="top" wrapText="1"/>
    </xf>
    <xf numFmtId="0" fontId="1" fillId="15" borderId="1" xfId="0" applyFont="1" applyFill="1" applyBorder="1" applyAlignment="1">
      <alignment horizontal="center" wrapText="1"/>
    </xf>
    <xf numFmtId="0" fontId="1" fillId="15" borderId="2" xfId="0" applyFont="1" applyFill="1" applyBorder="1" applyAlignment="1">
      <alignment horizontal="center" wrapText="1"/>
    </xf>
    <xf numFmtId="0" fontId="1" fillId="15" borderId="10" xfId="0" applyFont="1" applyFill="1" applyBorder="1" applyAlignment="1">
      <alignment horizontal="center" wrapText="1"/>
    </xf>
    <xf numFmtId="0" fontId="11" fillId="6" borderId="11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 wrapText="1"/>
    </xf>
    <xf numFmtId="0" fontId="1" fillId="16" borderId="19" xfId="0" applyFont="1" applyFill="1" applyBorder="1" applyAlignment="1">
      <alignment horizontal="center" wrapText="1"/>
    </xf>
    <xf numFmtId="0" fontId="1" fillId="16" borderId="5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49" fontId="13" fillId="6" borderId="11" xfId="0" applyNumberFormat="1" applyFont="1" applyFill="1" applyBorder="1" applyAlignment="1">
      <alignment horizontal="center"/>
    </xf>
    <xf numFmtId="49" fontId="13" fillId="6" borderId="31" xfId="0" applyNumberFormat="1" applyFont="1" applyFill="1" applyBorder="1" applyAlignment="1">
      <alignment horizontal="center"/>
    </xf>
    <xf numFmtId="49" fontId="13" fillId="6" borderId="12" xfId="0" applyNumberFormat="1" applyFont="1" applyFill="1" applyBorder="1" applyAlignment="1">
      <alignment horizontal="center"/>
    </xf>
    <xf numFmtId="0" fontId="12" fillId="17" borderId="23" xfId="0" applyFont="1" applyFill="1" applyBorder="1" applyAlignment="1">
      <alignment horizontal="center"/>
    </xf>
    <xf numFmtId="0" fontId="12" fillId="17" borderId="28" xfId="0" applyFont="1" applyFill="1" applyBorder="1" applyAlignment="1">
      <alignment horizontal="center"/>
    </xf>
    <xf numFmtId="0" fontId="12" fillId="17" borderId="29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 vertical="center" wrapText="1"/>
    </xf>
    <xf numFmtId="0" fontId="1" fillId="16" borderId="19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/>
    </xf>
    <xf numFmtId="0" fontId="15" fillId="6" borderId="18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right" wrapText="1"/>
    </xf>
    <xf numFmtId="0" fontId="1" fillId="4" borderId="27" xfId="0" applyFont="1" applyFill="1" applyBorder="1" applyAlignment="1">
      <alignment horizontal="right" wrapText="1"/>
    </xf>
    <xf numFmtId="0" fontId="0" fillId="22" borderId="31" xfId="0" applyFill="1" applyBorder="1"/>
    <xf numFmtId="2" fontId="0" fillId="22" borderId="15" xfId="0" applyNumberFormat="1" applyFill="1" applyBorder="1"/>
    <xf numFmtId="2" fontId="0" fillId="22" borderId="32" xfId="0" applyNumberFormat="1" applyFill="1" applyBorder="1"/>
    <xf numFmtId="0" fontId="12" fillId="22" borderId="31" xfId="0" applyFont="1" applyFill="1" applyBorder="1" applyAlignment="1">
      <alignment horizontal="center"/>
    </xf>
    <xf numFmtId="0" fontId="12" fillId="22" borderId="12" xfId="0" applyFont="1" applyFill="1" applyBorder="1" applyAlignment="1">
      <alignment horizontal="center"/>
    </xf>
    <xf numFmtId="0" fontId="12" fillId="22" borderId="32" xfId="0" applyFont="1" applyFill="1" applyBorder="1" applyAlignment="1">
      <alignment horizontal="center"/>
    </xf>
    <xf numFmtId="0" fontId="12" fillId="22" borderId="16" xfId="0" applyFont="1" applyFill="1" applyBorder="1" applyAlignment="1">
      <alignment horizontal="center"/>
    </xf>
    <xf numFmtId="169" fontId="0" fillId="22" borderId="11" xfId="0" applyNumberFormat="1" applyFill="1" applyBorder="1"/>
    <xf numFmtId="169" fontId="6" fillId="23" borderId="8" xfId="0" applyNumberFormat="1" applyFont="1" applyFill="1" applyBorder="1" applyAlignment="1">
      <alignment wrapText="1"/>
    </xf>
    <xf numFmtId="0" fontId="0" fillId="23" borderId="0" xfId="0" applyFill="1"/>
    <xf numFmtId="2" fontId="0" fillId="23" borderId="0" xfId="0" applyNumberFormat="1" applyFill="1"/>
    <xf numFmtId="0" fontId="2" fillId="0" borderId="0" xfId="0" applyFont="1" applyAlignment="1"/>
    <xf numFmtId="0" fontId="6" fillId="23" borderId="35" xfId="0" applyFont="1" applyFill="1" applyBorder="1" applyAlignment="1">
      <alignment horizontal="center" wrapText="1"/>
    </xf>
    <xf numFmtId="0" fontId="6" fillId="23" borderId="36" xfId="0" applyFont="1" applyFill="1" applyBorder="1" applyAlignment="1">
      <alignment horizontal="center" wrapText="1"/>
    </xf>
    <xf numFmtId="0" fontId="6" fillId="23" borderId="8" xfId="0" applyFont="1" applyFill="1" applyBorder="1" applyAlignment="1">
      <alignment wrapText="1"/>
    </xf>
    <xf numFmtId="0" fontId="0" fillId="23" borderId="3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SUS!$A$5</c:f>
              <c:strCache>
                <c:ptCount val="1"/>
                <c:pt idx="0">
                  <c:v>Controle Adaptativo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3333333333333332E-3"/>
                  <c:y val="0.3564814814814814"/>
                </c:manualLayout>
              </c:layout>
              <c:spPr/>
              <c:txPr>
                <a:bodyPr/>
                <a:lstStyle/>
                <a:p>
                  <a:pPr>
                    <a:defRPr sz="1100" b="1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percentage"/>
            <c:noEndCap val="0"/>
            <c:val val="5"/>
            <c:spPr>
              <a:ln w="19050"/>
            </c:spPr>
          </c:errBars>
          <c:cat>
            <c:strLit>
              <c:ptCount val="1"/>
              <c:pt idx="0">
                <c:v>SUS</c:v>
              </c:pt>
            </c:strLit>
          </c:cat>
          <c:val>
            <c:numRef>
              <c:f>SUS!$A$16</c:f>
              <c:numCache>
                <c:formatCode>0.0</c:formatCode>
                <c:ptCount val="1"/>
                <c:pt idx="0">
                  <c:v>64.75</c:v>
                </c:pt>
              </c:numCache>
            </c:numRef>
          </c:val>
        </c:ser>
        <c:ser>
          <c:idx val="1"/>
          <c:order val="1"/>
          <c:tx>
            <c:strRef>
              <c:f>SUS!$B$5</c:f>
              <c:strCache>
                <c:ptCount val="1"/>
                <c:pt idx="0">
                  <c:v>Controle Tradicional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0925337632079971E-17"/>
                  <c:y val="0.43518518518518517"/>
                </c:manualLayout>
              </c:layout>
              <c:spPr/>
              <c:txPr>
                <a:bodyPr/>
                <a:lstStyle/>
                <a:p>
                  <a:pPr>
                    <a:defRPr sz="1100" b="1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percentage"/>
            <c:noEndCap val="0"/>
            <c:val val="5"/>
            <c:spPr>
              <a:ln w="19050"/>
            </c:spPr>
          </c:errBars>
          <c:cat>
            <c:strLit>
              <c:ptCount val="1"/>
              <c:pt idx="0">
                <c:v>SUS</c:v>
              </c:pt>
            </c:strLit>
          </c:cat>
          <c:val>
            <c:numRef>
              <c:f>SUS!$B$16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5840"/>
        <c:axId val="14365824"/>
      </c:barChart>
      <c:catAx>
        <c:axId val="14355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pt-BR"/>
          </a:p>
        </c:txPr>
        <c:crossAx val="14365824"/>
        <c:crosses val="autoZero"/>
        <c:auto val="1"/>
        <c:lblAlgn val="ctr"/>
        <c:lblOffset val="100"/>
        <c:noMultiLvlLbl val="0"/>
      </c:catAx>
      <c:valAx>
        <c:axId val="143658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3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Emotiv!$A$4</c:f>
              <c:strCache>
                <c:ptCount val="1"/>
                <c:pt idx="0">
                  <c:v>Controle Adaptativo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6604400166044002E-3"/>
                  <c:y val="0.51643179760901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50234704758984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478873121419264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0.1752738222188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0.334898196025237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0.219092277773519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(Emotiv!$A$16,Emotiv!$C$16,Emotiv!$E$16,Emotiv!$G$16,Emotiv!$I$16,Emotiv!$K$16)</c:f>
                <c:numCache>
                  <c:formatCode>General</c:formatCode>
                  <c:ptCount val="6"/>
                  <c:pt idx="0">
                    <c:v>3.9791121287711073</c:v>
                  </c:pt>
                  <c:pt idx="1">
                    <c:v>7.1032074132433722</c:v>
                  </c:pt>
                  <c:pt idx="2">
                    <c:v>3.7252889522529364</c:v>
                  </c:pt>
                  <c:pt idx="3">
                    <c:v>3.2249030993194201</c:v>
                  </c:pt>
                  <c:pt idx="4">
                    <c:v>12.961481396815721</c:v>
                  </c:pt>
                  <c:pt idx="5">
                    <c:v>9.7616027827856691</c:v>
                  </c:pt>
                </c:numCache>
              </c:numRef>
            </c:plus>
            <c:minus>
              <c:numRef>
                <c:f>(Emotiv!$A$16,Emotiv!$C$16,Emotiv!$E$16,Emotiv!$G$16,Emotiv!$I$16,Emotiv!$K$16)</c:f>
                <c:numCache>
                  <c:formatCode>General</c:formatCode>
                  <c:ptCount val="6"/>
                  <c:pt idx="0">
                    <c:v>3.9791121287711073</c:v>
                  </c:pt>
                  <c:pt idx="1">
                    <c:v>7.1032074132433722</c:v>
                  </c:pt>
                  <c:pt idx="2">
                    <c:v>3.7252889522529364</c:v>
                  </c:pt>
                  <c:pt idx="3">
                    <c:v>3.2249030993194201</c:v>
                  </c:pt>
                  <c:pt idx="4">
                    <c:v>12.961481396815721</c:v>
                  </c:pt>
                  <c:pt idx="5">
                    <c:v>9.7616027827856691</c:v>
                  </c:pt>
                </c:numCache>
              </c:numRef>
            </c:minus>
            <c:spPr>
              <a:ln w="19050"/>
            </c:spPr>
          </c:errBars>
          <c:cat>
            <c:strRef>
              <c:f>(Emotiv!$A$3,Emotiv!$C$3,Emotiv!$E$3,Emotiv!$G$3,Emotiv!$I$3,Emotiv!$K$3)</c:f>
              <c:strCache>
                <c:ptCount val="6"/>
                <c:pt idx="0">
                  <c:v>Engajamento</c:v>
                </c:pt>
                <c:pt idx="1">
                  <c:v>Animação</c:v>
                </c:pt>
                <c:pt idx="2">
                  <c:v>Interesse</c:v>
                </c:pt>
                <c:pt idx="3">
                  <c:v>Relaxamento</c:v>
                </c:pt>
                <c:pt idx="4">
                  <c:v>Stress</c:v>
                </c:pt>
                <c:pt idx="5">
                  <c:v>Foco</c:v>
                </c:pt>
              </c:strCache>
            </c:strRef>
          </c:cat>
          <c:val>
            <c:numRef>
              <c:f>(Emotiv!$A$15,Emotiv!$C$15,Emotiv!$E$15,Emotiv!$G$15,Emotiv!$I$15,Emotiv!$K$15)</c:f>
              <c:numCache>
                <c:formatCode>0.0</c:formatCode>
                <c:ptCount val="6"/>
                <c:pt idx="0">
                  <c:v>57.5</c:v>
                </c:pt>
                <c:pt idx="1">
                  <c:v>20.3</c:v>
                </c:pt>
                <c:pt idx="2">
                  <c:v>56.1</c:v>
                </c:pt>
                <c:pt idx="3">
                  <c:v>31.2</c:v>
                </c:pt>
                <c:pt idx="4">
                  <c:v>48</c:v>
                </c:pt>
                <c:pt idx="5">
                  <c:v>34.799999999999997</c:v>
                </c:pt>
              </c:numCache>
            </c:numRef>
          </c:val>
        </c:ser>
        <c:ser>
          <c:idx val="1"/>
          <c:order val="1"/>
          <c:tx>
            <c:strRef>
              <c:f>Emotiv!$B$4</c:f>
              <c:strCache>
                <c:ptCount val="1"/>
                <c:pt idx="0">
                  <c:v>Controle Tradicional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572769811893630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69014042853858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553990473798756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882097293644792E-17"/>
                  <c:y val="0.234741726185913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0.4256649968171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6604400166044002E-3"/>
                  <c:y val="0.253521064280787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(Emotiv!$B$16,Emotiv!$D$16,Emotiv!$F$16,Emotiv!$H$16,Emotiv!$J$16,Emotiv!$L$16)</c:f>
                <c:numCache>
                  <c:formatCode>General</c:formatCode>
                  <c:ptCount val="6"/>
                  <c:pt idx="0">
                    <c:v>4.2998707990925595</c:v>
                  </c:pt>
                  <c:pt idx="1">
                    <c:v>6.6240303273594536</c:v>
                  </c:pt>
                  <c:pt idx="2">
                    <c:v>3.0568684048294332</c:v>
                  </c:pt>
                  <c:pt idx="3">
                    <c:v>2.5144029554194813</c:v>
                  </c:pt>
                  <c:pt idx="4">
                    <c:v>11.785584414868863</c:v>
                  </c:pt>
                  <c:pt idx="5">
                    <c:v>8.2623644719091534</c:v>
                  </c:pt>
                </c:numCache>
              </c:numRef>
            </c:plus>
            <c:minus>
              <c:numRef>
                <c:f>(Emotiv!$B$16,Emotiv!$D$16,Emotiv!$F$16,Emotiv!$H$16,Emotiv!$J$16,Emotiv!$L$16)</c:f>
                <c:numCache>
                  <c:formatCode>General</c:formatCode>
                  <c:ptCount val="6"/>
                  <c:pt idx="0">
                    <c:v>4.2998707990925595</c:v>
                  </c:pt>
                  <c:pt idx="1">
                    <c:v>6.6240303273594536</c:v>
                  </c:pt>
                  <c:pt idx="2">
                    <c:v>3.0568684048294332</c:v>
                  </c:pt>
                  <c:pt idx="3">
                    <c:v>2.5144029554194813</c:v>
                  </c:pt>
                  <c:pt idx="4">
                    <c:v>11.785584414868863</c:v>
                  </c:pt>
                  <c:pt idx="5">
                    <c:v>8.2623644719091534</c:v>
                  </c:pt>
                </c:numCache>
              </c:numRef>
            </c:minus>
            <c:spPr>
              <a:ln w="19050"/>
            </c:spPr>
          </c:errBars>
          <c:cat>
            <c:strRef>
              <c:f>(Emotiv!$A$3,Emotiv!$C$3,Emotiv!$E$3,Emotiv!$G$3,Emotiv!$I$3,Emotiv!$K$3)</c:f>
              <c:strCache>
                <c:ptCount val="6"/>
                <c:pt idx="0">
                  <c:v>Engajamento</c:v>
                </c:pt>
                <c:pt idx="1">
                  <c:v>Animação</c:v>
                </c:pt>
                <c:pt idx="2">
                  <c:v>Interesse</c:v>
                </c:pt>
                <c:pt idx="3">
                  <c:v>Relaxamento</c:v>
                </c:pt>
                <c:pt idx="4">
                  <c:v>Stress</c:v>
                </c:pt>
                <c:pt idx="5">
                  <c:v>Foco</c:v>
                </c:pt>
              </c:strCache>
            </c:strRef>
          </c:cat>
          <c:val>
            <c:numRef>
              <c:f>(Emotiv!$B$15,Emotiv!$D$15,Emotiv!$F$15,Emotiv!$H$15,Emotiv!$J$15,Emotiv!$L$15)</c:f>
              <c:numCache>
                <c:formatCode>0.0</c:formatCode>
                <c:ptCount val="6"/>
                <c:pt idx="0">
                  <c:v>57.4</c:v>
                </c:pt>
                <c:pt idx="1">
                  <c:v>18.100000000000001</c:v>
                </c:pt>
                <c:pt idx="2">
                  <c:v>55.7</c:v>
                </c:pt>
                <c:pt idx="3">
                  <c:v>31.1</c:v>
                </c:pt>
                <c:pt idx="4">
                  <c:v>46.7</c:v>
                </c:pt>
                <c:pt idx="5">
                  <c:v>32.6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31808"/>
        <c:axId val="558785664"/>
      </c:barChart>
      <c:catAx>
        <c:axId val="56983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558785664"/>
        <c:crosses val="autoZero"/>
        <c:auto val="1"/>
        <c:lblAlgn val="ctr"/>
        <c:lblOffset val="100"/>
        <c:noMultiLvlLbl val="0"/>
      </c:catAx>
      <c:valAx>
        <c:axId val="5587856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69831808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ATTRAKDIFF!$B$4</c:f>
              <c:strCache>
                <c:ptCount val="1"/>
                <c:pt idx="0">
                  <c:v>ADAPTATIVO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7777777777777905E-3"/>
                  <c:y val="0.196721311475409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777777777777779E-3"/>
                  <c:y val="0.236065573770491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205464480874317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7777777777777779E-3"/>
                  <c:y val="0.214207650273224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ATTRAKDIFF!$D$5:$D$8</c:f>
                <c:numCache>
                  <c:formatCode>General</c:formatCode>
                  <c:ptCount val="4"/>
                  <c:pt idx="0">
                    <c:v>1.21</c:v>
                  </c:pt>
                  <c:pt idx="1">
                    <c:v>1.03</c:v>
                  </c:pt>
                  <c:pt idx="2">
                    <c:v>0.81</c:v>
                  </c:pt>
                  <c:pt idx="3">
                    <c:v>0.91</c:v>
                  </c:pt>
                </c:numCache>
              </c:numRef>
            </c:plus>
            <c:minus>
              <c:numRef>
                <c:f>ATTRAKDIFF!$D$5:$D$8</c:f>
                <c:numCache>
                  <c:formatCode>General</c:formatCode>
                  <c:ptCount val="4"/>
                  <c:pt idx="0">
                    <c:v>1.21</c:v>
                  </c:pt>
                  <c:pt idx="1">
                    <c:v>1.03</c:v>
                  </c:pt>
                  <c:pt idx="2">
                    <c:v>0.81</c:v>
                  </c:pt>
                  <c:pt idx="3">
                    <c:v>0.91</c:v>
                  </c:pt>
                </c:numCache>
              </c:numRef>
            </c:minus>
            <c:spPr>
              <a:ln w="19050"/>
            </c:spPr>
          </c:errBars>
          <c:cat>
            <c:strRef>
              <c:f>ATTRAKDIFF!$A$5:$A$8</c:f>
              <c:strCache>
                <c:ptCount val="4"/>
                <c:pt idx="0">
                  <c:v>PQ</c:v>
                </c:pt>
                <c:pt idx="1">
                  <c:v>HQI</c:v>
                </c:pt>
                <c:pt idx="2">
                  <c:v>HQS</c:v>
                </c:pt>
                <c:pt idx="3">
                  <c:v>ATT</c:v>
                </c:pt>
              </c:strCache>
            </c:strRef>
          </c:cat>
          <c:val>
            <c:numRef>
              <c:f>ATTRAKDIFF!$B$5:$B$8</c:f>
              <c:numCache>
                <c:formatCode>General</c:formatCode>
                <c:ptCount val="4"/>
                <c:pt idx="0">
                  <c:v>3.89</c:v>
                </c:pt>
                <c:pt idx="1">
                  <c:v>4.4000000000000004</c:v>
                </c:pt>
                <c:pt idx="2">
                  <c:v>3.79</c:v>
                </c:pt>
                <c:pt idx="3">
                  <c:v>3.86</c:v>
                </c:pt>
              </c:numCache>
            </c:numRef>
          </c:val>
        </c:ser>
        <c:ser>
          <c:idx val="1"/>
          <c:order val="1"/>
          <c:tx>
            <c:strRef>
              <c:f>ATTRAKDIFF!$C$4</c:f>
              <c:strCache>
                <c:ptCount val="1"/>
                <c:pt idx="0">
                  <c:v>TRADICIONAL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5462668816039986E-17"/>
                  <c:y val="0.20109289617486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0925337632079971E-17"/>
                  <c:y val="0.249180327868852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7777777777777779E-3"/>
                  <c:y val="0.288524590163934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0.196721311475409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ATTRAKDIFF!$E$5:$E$8</c:f>
                <c:numCache>
                  <c:formatCode>General</c:formatCode>
                  <c:ptCount val="4"/>
                  <c:pt idx="0">
                    <c:v>0.71</c:v>
                  </c:pt>
                  <c:pt idx="1">
                    <c:v>1.47</c:v>
                  </c:pt>
                  <c:pt idx="2">
                    <c:v>1.72</c:v>
                  </c:pt>
                  <c:pt idx="3">
                    <c:v>0.71</c:v>
                  </c:pt>
                </c:numCache>
              </c:numRef>
            </c:plus>
            <c:minus>
              <c:numRef>
                <c:f>ATTRAKDIFF!$E$5:$E$8</c:f>
                <c:numCache>
                  <c:formatCode>General</c:formatCode>
                  <c:ptCount val="4"/>
                  <c:pt idx="0">
                    <c:v>0.71</c:v>
                  </c:pt>
                  <c:pt idx="1">
                    <c:v>1.47</c:v>
                  </c:pt>
                  <c:pt idx="2">
                    <c:v>1.72</c:v>
                  </c:pt>
                  <c:pt idx="3">
                    <c:v>0.71</c:v>
                  </c:pt>
                </c:numCache>
              </c:numRef>
            </c:minus>
            <c:spPr>
              <a:ln w="19050"/>
            </c:spPr>
          </c:errBars>
          <c:val>
            <c:numRef>
              <c:f>ATTRAKDIFF!$C$5:$C$8</c:f>
              <c:numCache>
                <c:formatCode>General</c:formatCode>
                <c:ptCount val="4"/>
                <c:pt idx="0">
                  <c:v>3.99</c:v>
                </c:pt>
                <c:pt idx="1">
                  <c:v>4.49</c:v>
                </c:pt>
                <c:pt idx="2">
                  <c:v>4.91</c:v>
                </c:pt>
                <c:pt idx="3">
                  <c:v>3.93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46491264"/>
        <c:axId val="446505344"/>
      </c:barChart>
      <c:catAx>
        <c:axId val="446491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46505344"/>
        <c:crosses val="autoZero"/>
        <c:auto val="1"/>
        <c:lblAlgn val="ctr"/>
        <c:lblOffset val="100"/>
        <c:noMultiLvlLbl val="0"/>
      </c:catAx>
      <c:valAx>
        <c:axId val="446505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46491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PERFORMANCE!$C$5</c:f>
              <c:strCache>
                <c:ptCount val="1"/>
                <c:pt idx="0">
                  <c:v>Controle Tradicional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1797283176593526E-3"/>
                  <c:y val="0.328703703703703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797283176593526E-3"/>
                  <c:y val="0.458333333333333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(PERFORMANCE!$C$17,PERFORMANCE!$C$36)</c:f>
                <c:numCache>
                  <c:formatCode>General</c:formatCode>
                  <c:ptCount val="2"/>
                  <c:pt idx="0">
                    <c:v>48.141458224694432</c:v>
                  </c:pt>
                  <c:pt idx="1">
                    <c:v>77.048397488562685</c:v>
                  </c:pt>
                </c:numCache>
              </c:numRef>
            </c:plus>
            <c:minus>
              <c:numRef>
                <c:f>(PERFORMANCE!$C$17,PERFORMANCE!$C$36)</c:f>
                <c:numCache>
                  <c:formatCode>General</c:formatCode>
                  <c:ptCount val="2"/>
                  <c:pt idx="0">
                    <c:v>48.141458224694432</c:v>
                  </c:pt>
                  <c:pt idx="1">
                    <c:v>77.048397488562685</c:v>
                  </c:pt>
                </c:numCache>
              </c:numRef>
            </c:minus>
            <c:spPr>
              <a:ln w="19050"/>
            </c:spPr>
          </c:errBars>
          <c:cat>
            <c:strRef>
              <c:f>(PERFORMANCE!$A$4,PERFORMANCE!$A$23)</c:f>
              <c:strCache>
                <c:ptCount val="2"/>
                <c:pt idx="0">
                  <c:v>FASE 1</c:v>
                </c:pt>
                <c:pt idx="1">
                  <c:v>FASE 2</c:v>
                </c:pt>
              </c:strCache>
            </c:strRef>
          </c:cat>
          <c:val>
            <c:numRef>
              <c:f>(PERFORMANCE!$C$16,PERFORMANCE!$C$35)</c:f>
              <c:numCache>
                <c:formatCode>General</c:formatCode>
                <c:ptCount val="2"/>
                <c:pt idx="0">
                  <c:v>145.4</c:v>
                </c:pt>
                <c:pt idx="1">
                  <c:v>268.3</c:v>
                </c:pt>
              </c:numCache>
            </c:numRef>
          </c:val>
        </c:ser>
        <c:ser>
          <c:idx val="1"/>
          <c:order val="1"/>
          <c:tx>
            <c:strRef>
              <c:f>PERFORMANCE!$D$5</c:f>
              <c:strCache>
                <c:ptCount val="1"/>
                <c:pt idx="0">
                  <c:v>Controle Adaptativo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1797283176593526E-3"/>
                  <c:y val="0.31944444444444436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898641588296763E-3"/>
                  <c:y val="0.5"/>
                </c:manualLayout>
              </c:layout>
              <c:spPr/>
              <c:txPr>
                <a:bodyPr/>
                <a:lstStyle/>
                <a:p>
                  <a:pPr>
                    <a:defRPr sz="1400" b="1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(PERFORMANCE!$D$17,PERFORMANCE!$D$36)</c:f>
                <c:numCache>
                  <c:formatCode>General</c:formatCode>
                  <c:ptCount val="2"/>
                  <c:pt idx="0">
                    <c:v>53.533063511150658</c:v>
                  </c:pt>
                  <c:pt idx="1">
                    <c:v>39.051106116074251</c:v>
                  </c:pt>
                </c:numCache>
              </c:numRef>
            </c:plus>
            <c:minus>
              <c:numRef>
                <c:f>(PERFORMANCE!$D$17,PERFORMANCE!$D$36)</c:f>
                <c:numCache>
                  <c:formatCode>General</c:formatCode>
                  <c:ptCount val="2"/>
                  <c:pt idx="0">
                    <c:v>53.533063511150658</c:v>
                  </c:pt>
                  <c:pt idx="1">
                    <c:v>39.051106116074251</c:v>
                  </c:pt>
                </c:numCache>
              </c:numRef>
            </c:minus>
            <c:spPr>
              <a:ln w="19050"/>
            </c:spPr>
          </c:errBars>
          <c:cat>
            <c:strRef>
              <c:f>(PERFORMANCE!$A$4,PERFORMANCE!$A$23)</c:f>
              <c:strCache>
                <c:ptCount val="2"/>
                <c:pt idx="0">
                  <c:v>FASE 1</c:v>
                </c:pt>
                <c:pt idx="1">
                  <c:v>FASE 2</c:v>
                </c:pt>
              </c:strCache>
            </c:strRef>
          </c:cat>
          <c:val>
            <c:numRef>
              <c:f>(PERFORMANCE!$D$16,PERFORMANCE!$D$35)</c:f>
              <c:numCache>
                <c:formatCode>General</c:formatCode>
                <c:ptCount val="2"/>
                <c:pt idx="0">
                  <c:v>158.69999999999999</c:v>
                </c:pt>
                <c:pt idx="1">
                  <c:v>243.9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69216"/>
        <c:axId val="462819328"/>
      </c:barChart>
      <c:catAx>
        <c:axId val="4437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62819328"/>
        <c:crosses val="autoZero"/>
        <c:auto val="1"/>
        <c:lblAlgn val="ctr"/>
        <c:lblOffset val="100"/>
        <c:noMultiLvlLbl val="0"/>
      </c:catAx>
      <c:valAx>
        <c:axId val="462819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376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22</xdr:row>
      <xdr:rowOff>152400</xdr:rowOff>
    </xdr:from>
    <xdr:to>
      <xdr:col>7</xdr:col>
      <xdr:colOff>952500</xdr:colOff>
      <xdr:row>37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8</xdr:col>
      <xdr:colOff>19050</xdr:colOff>
      <xdr:row>47</xdr:row>
      <xdr:rowOff>114300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323850</xdr:colOff>
      <xdr:row>47</xdr:row>
      <xdr:rowOff>114300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276225</xdr:colOff>
      <xdr:row>47</xdr:row>
      <xdr:rowOff>114300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323850</xdr:colOff>
      <xdr:row>47</xdr:row>
      <xdr:rowOff>114300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342900</xdr:colOff>
      <xdr:row>47</xdr:row>
      <xdr:rowOff>114300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276225</xdr:colOff>
      <xdr:row>47</xdr:row>
      <xdr:rowOff>114300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1</xdr:row>
      <xdr:rowOff>171450</xdr:rowOff>
    </xdr:from>
    <xdr:to>
      <xdr:col>19</xdr:col>
      <xdr:colOff>409575</xdr:colOff>
      <xdr:row>13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276225</xdr:colOff>
      <xdr:row>47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276225</xdr:colOff>
      <xdr:row>47</xdr:row>
      <xdr:rowOff>114300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276225</xdr:colOff>
      <xdr:row>47</xdr:row>
      <xdr:rowOff>114300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0</xdr:row>
      <xdr:rowOff>161924</xdr:rowOff>
    </xdr:from>
    <xdr:to>
      <xdr:col>25</xdr:col>
      <xdr:colOff>552450</xdr:colOff>
      <xdr:row>19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276225</xdr:colOff>
      <xdr:row>47</xdr:row>
      <xdr:rowOff>114300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6</xdr:col>
      <xdr:colOff>190500</xdr:colOff>
      <xdr:row>79</xdr:row>
      <xdr:rowOff>114300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10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4600575</xdr:colOff>
      <xdr:row>8</xdr:row>
      <xdr:rowOff>228600</xdr:rowOff>
    </xdr:to>
    <xdr:pic>
      <xdr:nvPicPr>
        <xdr:cNvPr id="9217" name="Picture 1" descr="http://www.portalaction.com.br/sites/default/files/EstatisticaBasica/figuras/8.matriz_correlacao_resultados_0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9275"/>
          <a:ext cx="4600575" cy="2895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276225</xdr:colOff>
      <xdr:row>47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323850</xdr:colOff>
      <xdr:row>47</xdr:row>
      <xdr:rowOff>114300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342900</xdr:colOff>
      <xdr:row>47</xdr:row>
      <xdr:rowOff>114300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276225</xdr:colOff>
      <xdr:row>47</xdr:row>
      <xdr:rowOff>114300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276225</xdr:colOff>
      <xdr:row>47</xdr:row>
      <xdr:rowOff>114300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323850</xdr:colOff>
      <xdr:row>47</xdr:row>
      <xdr:rowOff>114300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1190625</xdr:colOff>
      <xdr:row>3</xdr:row>
      <xdr:rowOff>95250</xdr:rowOff>
    </xdr:from>
    <xdr:to>
      <xdr:col>12</xdr:col>
      <xdr:colOff>276225</xdr:colOff>
      <xdr:row>18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C10" workbookViewId="0">
      <selection activeCell="H31" sqref="H31"/>
    </sheetView>
  </sheetViews>
  <sheetFormatPr defaultRowHeight="15"/>
  <cols>
    <col min="1" max="1" width="17" bestFit="1" customWidth="1"/>
    <col min="2" max="2" width="16.7109375" bestFit="1" customWidth="1"/>
    <col min="5" max="5" width="35.5703125" bestFit="1" customWidth="1"/>
    <col min="6" max="6" width="12.7109375" bestFit="1" customWidth="1"/>
    <col min="8" max="8" width="35.140625" bestFit="1" customWidth="1"/>
    <col min="9" max="9" width="12" bestFit="1" customWidth="1"/>
    <col min="11" max="11" width="33.42578125" bestFit="1" customWidth="1"/>
    <col min="12" max="12" width="12.7109375" bestFit="1" customWidth="1"/>
  </cols>
  <sheetData>
    <row r="1" spans="1:12" ht="15.75" thickBot="1"/>
    <row r="2" spans="1:12" ht="15.75" thickBot="1">
      <c r="A2" s="87" t="s">
        <v>0</v>
      </c>
      <c r="B2" s="88"/>
    </row>
    <row r="3" spans="1:12" ht="15.75" thickBot="1">
      <c r="A3" s="89" t="s">
        <v>1</v>
      </c>
      <c r="B3" s="90"/>
    </row>
    <row r="4" spans="1:12" ht="15.75" thickBot="1">
      <c r="A4" s="91" t="s">
        <v>2</v>
      </c>
      <c r="B4" s="92"/>
    </row>
    <row r="5" spans="1:12" ht="15.75" thickBot="1">
      <c r="A5" s="1" t="s">
        <v>3</v>
      </c>
      <c r="B5" s="3" t="s">
        <v>4</v>
      </c>
    </row>
    <row r="6" spans="1:12" ht="15.75" thickBot="1">
      <c r="A6" s="2">
        <v>40</v>
      </c>
      <c r="B6" s="4">
        <v>80</v>
      </c>
    </row>
    <row r="7" spans="1:12" ht="15.75" thickBot="1">
      <c r="A7" s="2">
        <v>62.5</v>
      </c>
      <c r="B7" s="4">
        <v>62.5</v>
      </c>
    </row>
    <row r="8" spans="1:12" ht="15.75" thickBot="1">
      <c r="A8" s="2">
        <v>70</v>
      </c>
      <c r="B8" s="4">
        <v>57.5</v>
      </c>
    </row>
    <row r="9" spans="1:12" ht="15.75" thickBot="1">
      <c r="A9" s="2">
        <v>40</v>
      </c>
      <c r="B9" s="4">
        <v>80</v>
      </c>
    </row>
    <row r="10" spans="1:12" ht="16.5" thickBot="1">
      <c r="A10" s="2">
        <v>62.5</v>
      </c>
      <c r="B10" s="4">
        <v>62.5</v>
      </c>
      <c r="E10" s="5" t="s">
        <v>122</v>
      </c>
      <c r="H10" s="5" t="s">
        <v>124</v>
      </c>
      <c r="K10" s="5" t="s">
        <v>123</v>
      </c>
    </row>
    <row r="11" spans="1:12" ht="15.75" thickBot="1">
      <c r="A11" s="2">
        <v>70</v>
      </c>
      <c r="B11" s="4">
        <v>57.5</v>
      </c>
    </row>
    <row r="12" spans="1:12" ht="15.75" thickBot="1">
      <c r="A12" s="2">
        <v>70</v>
      </c>
      <c r="B12" s="4">
        <v>80</v>
      </c>
      <c r="E12" s="6" t="s">
        <v>6</v>
      </c>
      <c r="H12" s="6" t="s">
        <v>6</v>
      </c>
      <c r="K12" s="6" t="s">
        <v>6</v>
      </c>
    </row>
    <row r="13" spans="1:12" ht="15.75" thickBot="1">
      <c r="A13" s="2">
        <v>92.5</v>
      </c>
      <c r="B13" s="4">
        <v>85</v>
      </c>
    </row>
    <row r="14" spans="1:12" ht="15.75" thickBot="1">
      <c r="A14" s="2">
        <v>82.5</v>
      </c>
      <c r="B14" s="4">
        <v>85</v>
      </c>
      <c r="E14" s="148" t="s">
        <v>7</v>
      </c>
      <c r="F14" s="149"/>
      <c r="H14" s="148" t="s">
        <v>7</v>
      </c>
      <c r="I14" s="149"/>
      <c r="K14" s="148" t="s">
        <v>7</v>
      </c>
      <c r="L14" s="149"/>
    </row>
    <row r="15" spans="1:12" ht="15.75" thickBot="1">
      <c r="A15" s="150">
        <v>57.5</v>
      </c>
      <c r="B15" s="151">
        <v>90</v>
      </c>
      <c r="E15" s="146" t="s">
        <v>16</v>
      </c>
      <c r="F15" s="147" t="s">
        <v>15</v>
      </c>
      <c r="H15" s="146" t="s">
        <v>16</v>
      </c>
      <c r="I15" s="147" t="s">
        <v>15</v>
      </c>
      <c r="K15" s="146" t="s">
        <v>16</v>
      </c>
      <c r="L15" s="147" t="s">
        <v>15</v>
      </c>
    </row>
    <row r="16" spans="1:12">
      <c r="A16" s="159">
        <f>AVERAGE(A6:A15)</f>
        <v>64.75</v>
      </c>
      <c r="B16" s="152">
        <f>AVERAGE(B6:B15)</f>
        <v>74</v>
      </c>
      <c r="C16" s="155" t="s">
        <v>118</v>
      </c>
      <c r="D16" s="156"/>
      <c r="E16" s="9" t="s">
        <v>8</v>
      </c>
      <c r="F16" s="10">
        <v>11</v>
      </c>
      <c r="H16" s="9" t="s">
        <v>8</v>
      </c>
      <c r="I16" s="10">
        <v>11</v>
      </c>
      <c r="K16" s="9" t="s">
        <v>8</v>
      </c>
      <c r="L16" s="10">
        <v>11</v>
      </c>
    </row>
    <row r="17" spans="1:12" ht="15.75" thickBot="1">
      <c r="A17" s="153">
        <f>_xlfn.STDEV.S(A6:A15)</f>
        <v>16.518087728978262</v>
      </c>
      <c r="B17" s="154">
        <f>_xlfn.STDEV.S(B6:B15)</f>
        <v>12.538828582536018</v>
      </c>
      <c r="C17" s="157" t="s">
        <v>119</v>
      </c>
      <c r="D17" s="158"/>
      <c r="E17" s="9" t="s">
        <v>9</v>
      </c>
      <c r="F17" s="10">
        <v>0.8538</v>
      </c>
      <c r="H17" s="9" t="s">
        <v>9</v>
      </c>
      <c r="I17" s="10">
        <v>0.18079999999999999</v>
      </c>
      <c r="K17" s="9" t="s">
        <v>9</v>
      </c>
      <c r="L17" s="10">
        <v>0.36149999999999999</v>
      </c>
    </row>
    <row r="18" spans="1:12">
      <c r="E18" s="9" t="s">
        <v>10</v>
      </c>
      <c r="F18" s="10">
        <v>0</v>
      </c>
      <c r="H18" s="9" t="s">
        <v>10</v>
      </c>
      <c r="I18" s="10">
        <v>0</v>
      </c>
      <c r="K18" s="9" t="s">
        <v>10</v>
      </c>
      <c r="L18" s="10">
        <v>0</v>
      </c>
    </row>
    <row r="19" spans="1:12">
      <c r="E19" s="9" t="s">
        <v>11</v>
      </c>
      <c r="F19" s="10">
        <v>-32.499974407227903</v>
      </c>
      <c r="H19" s="9" t="s">
        <v>11</v>
      </c>
      <c r="I19" s="10" t="s">
        <v>121</v>
      </c>
      <c r="K19" s="9" t="s">
        <v>11</v>
      </c>
      <c r="L19" s="10">
        <v>-36.250035947240598</v>
      </c>
    </row>
    <row r="20" spans="1:12">
      <c r="E20" s="9" t="s">
        <v>12</v>
      </c>
      <c r="F20" s="10">
        <v>-12.7506919011291</v>
      </c>
      <c r="H20" s="9" t="s">
        <v>12</v>
      </c>
      <c r="I20" s="10">
        <v>-12.7506919011291</v>
      </c>
      <c r="K20" s="9" t="s">
        <v>12</v>
      </c>
      <c r="L20" s="10">
        <v>-12.7506919011291</v>
      </c>
    </row>
    <row r="21" spans="1:12">
      <c r="E21" s="9" t="s">
        <v>13</v>
      </c>
      <c r="F21" s="10" t="s">
        <v>120</v>
      </c>
      <c r="H21" s="9" t="s">
        <v>13</v>
      </c>
      <c r="I21" s="10">
        <v>7.4999309985278897</v>
      </c>
      <c r="K21" s="9" t="s">
        <v>13</v>
      </c>
      <c r="L21" s="10">
        <v>10.0000240300851</v>
      </c>
    </row>
    <row r="22" spans="1:12" ht="15.75" thickBot="1">
      <c r="E22" s="11" t="s">
        <v>14</v>
      </c>
      <c r="F22" s="12">
        <v>0.95</v>
      </c>
      <c r="H22" s="11" t="s">
        <v>14</v>
      </c>
      <c r="I22" s="12">
        <v>0.95</v>
      </c>
      <c r="K22" s="11" t="s">
        <v>14</v>
      </c>
      <c r="L22" s="12">
        <v>0.95</v>
      </c>
    </row>
  </sheetData>
  <mergeCells count="8">
    <mergeCell ref="E14:F14"/>
    <mergeCell ref="H14:I14"/>
    <mergeCell ref="K14:L14"/>
    <mergeCell ref="A2:B2"/>
    <mergeCell ref="A3:B3"/>
    <mergeCell ref="A4:B4"/>
    <mergeCell ref="C16:D16"/>
    <mergeCell ref="C17:D1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B8" sqref="B8"/>
    </sheetView>
  </sheetViews>
  <sheetFormatPr defaultRowHeight="15"/>
  <cols>
    <col min="1" max="1" width="33.42578125" bestFit="1" customWidth="1"/>
    <col min="2" max="2" width="7.42578125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18</v>
      </c>
    </row>
    <row r="8" spans="1:2">
      <c r="A8" s="9" t="s">
        <v>9</v>
      </c>
      <c r="B8" s="10">
        <v>0.375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-49</v>
      </c>
    </row>
    <row r="11" spans="1:2">
      <c r="A11" s="9" t="s">
        <v>12</v>
      </c>
      <c r="B11" s="10">
        <v>-14</v>
      </c>
    </row>
    <row r="12" spans="1:2">
      <c r="A12" s="9" t="s">
        <v>13</v>
      </c>
      <c r="B12" s="10">
        <v>25.5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B13"/>
    </sheetView>
  </sheetViews>
  <sheetFormatPr defaultRowHeight="15"/>
  <cols>
    <col min="1" max="1" width="33.42578125" bestFit="1" customWidth="1"/>
    <col min="2" max="2" width="12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42</v>
      </c>
    </row>
    <row r="8" spans="1:2">
      <c r="A8" s="9" t="s">
        <v>9</v>
      </c>
      <c r="B8" s="10">
        <v>2.07E-2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0.49993812492589002</v>
      </c>
    </row>
    <row r="11" spans="1:2">
      <c r="A11" s="9" t="s">
        <v>12</v>
      </c>
      <c r="B11" s="10">
        <v>1.4999692045703601</v>
      </c>
    </row>
    <row r="12" spans="1:2">
      <c r="A12" s="9" t="s">
        <v>13</v>
      </c>
      <c r="B12" s="10">
        <v>2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B13"/>
    </sheetView>
  </sheetViews>
  <sheetFormatPr defaultRowHeight="15"/>
  <cols>
    <col min="1" max="1" width="33.42578125" bestFit="1" customWidth="1"/>
    <col min="2" max="2" width="12.7109375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6</v>
      </c>
    </row>
    <row r="8" spans="1:2">
      <c r="A8" s="9" t="s">
        <v>9</v>
      </c>
      <c r="B8" s="10">
        <v>0.1883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-5.5000002726015298</v>
      </c>
    </row>
    <row r="11" spans="1:2">
      <c r="A11" s="9" t="s">
        <v>12</v>
      </c>
      <c r="B11" s="10">
        <v>-1.0000122841215799</v>
      </c>
    </row>
    <row r="12" spans="1:2">
      <c r="A12" s="9" t="s">
        <v>13</v>
      </c>
      <c r="B12" s="35">
        <v>3.7519767671108103E-5</v>
      </c>
    </row>
    <row r="13" spans="1:2" ht="15.75" thickBot="1">
      <c r="A13" s="11" t="s">
        <v>14</v>
      </c>
      <c r="B13" s="12">
        <v>0.9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7" sqref="A7:B13"/>
    </sheetView>
  </sheetViews>
  <sheetFormatPr defaultRowHeight="15"/>
  <cols>
    <col min="1" max="1" width="33.42578125" bestFit="1" customWidth="1"/>
    <col min="2" max="2" width="12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35.5</v>
      </c>
    </row>
    <row r="8" spans="1:2">
      <c r="A8" s="9" t="s">
        <v>9</v>
      </c>
      <c r="B8" s="10">
        <v>0.44429999999999997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-20.999953295256699</v>
      </c>
    </row>
    <row r="11" spans="1:2">
      <c r="A11" s="9" t="s">
        <v>12</v>
      </c>
      <c r="B11" s="10">
        <v>9.0000284802364892</v>
      </c>
    </row>
    <row r="12" spans="1:2">
      <c r="A12" s="9" t="s">
        <v>13</v>
      </c>
      <c r="B12" s="10">
        <v>103.99995768800299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I17" sqref="I17"/>
    </sheetView>
  </sheetViews>
  <sheetFormatPr defaultRowHeight="15"/>
  <cols>
    <col min="1" max="1" width="33.42578125" bestFit="1" customWidth="1"/>
    <col min="2" max="2" width="11.7109375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20</v>
      </c>
    </row>
    <row r="8" spans="1:2">
      <c r="A8" s="9" t="s">
        <v>9</v>
      </c>
      <c r="B8" s="10">
        <v>0.82110000000000005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-0.49994695991186799</v>
      </c>
    </row>
    <row r="11" spans="1:2">
      <c r="A11" s="9" t="s">
        <v>12</v>
      </c>
      <c r="B11" s="35">
        <v>3.1721954826351099E-5</v>
      </c>
    </row>
    <row r="12" spans="1:2">
      <c r="A12" s="9" t="s">
        <v>13</v>
      </c>
      <c r="B12" s="10">
        <v>1</v>
      </c>
    </row>
    <row r="13" spans="1:2" ht="15.75" thickBot="1">
      <c r="A13" s="11" t="s">
        <v>14</v>
      </c>
      <c r="B13" s="12">
        <v>0.8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7" sqref="A7:B13"/>
    </sheetView>
  </sheetViews>
  <sheetFormatPr defaultRowHeight="15"/>
  <cols>
    <col min="1" max="1" width="33.42578125" bestFit="1" customWidth="1"/>
    <col min="2" max="2" width="12.7109375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15</v>
      </c>
    </row>
    <row r="8" spans="1:2">
      <c r="A8" s="9" t="s">
        <v>9</v>
      </c>
      <c r="B8" s="10">
        <v>0.93010000000000004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-2.9999804241004902</v>
      </c>
    </row>
    <row r="11" spans="1:2">
      <c r="A11" s="9" t="s">
        <v>12</v>
      </c>
      <c r="B11" s="35">
        <v>2.95872164470673E-5</v>
      </c>
    </row>
    <row r="12" spans="1:2">
      <c r="A12" s="9" t="s">
        <v>13</v>
      </c>
      <c r="B12" s="10">
        <v>2.0000079337707999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abSelected="1" workbookViewId="0">
      <selection activeCell="O25" sqref="O25"/>
    </sheetView>
  </sheetViews>
  <sheetFormatPr defaultRowHeight="15"/>
  <cols>
    <col min="3" max="3" width="8.85546875" bestFit="1" customWidth="1"/>
    <col min="4" max="4" width="9.5703125" bestFit="1" customWidth="1"/>
    <col min="5" max="5" width="8.85546875" bestFit="1" customWidth="1"/>
    <col min="6" max="6" width="9.5703125" bestFit="1" customWidth="1"/>
    <col min="7" max="7" width="9.28515625" bestFit="1" customWidth="1"/>
    <col min="8" max="8" width="9.5703125" bestFit="1" customWidth="1"/>
    <col min="9" max="9" width="8.85546875" bestFit="1" customWidth="1"/>
    <col min="10" max="10" width="8.5703125" bestFit="1" customWidth="1"/>
    <col min="11" max="11" width="8.85546875" bestFit="1" customWidth="1"/>
    <col min="12" max="12" width="8.5703125" bestFit="1" customWidth="1"/>
    <col min="14" max="14" width="33.42578125" bestFit="1" customWidth="1"/>
    <col min="15" max="15" width="7.42578125" customWidth="1"/>
  </cols>
  <sheetData>
    <row r="2" spans="1:12" ht="15.75" thickBot="1"/>
    <row r="3" spans="1:12" ht="15.75" thickBot="1">
      <c r="A3" s="87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88"/>
    </row>
    <row r="4" spans="1:12" ht="15.75" thickBot="1">
      <c r="A4" s="112" t="s">
        <v>23</v>
      </c>
      <c r="B4" s="113"/>
      <c r="C4" s="102" t="s">
        <v>24</v>
      </c>
      <c r="D4" s="103"/>
      <c r="E4" s="102" t="s">
        <v>25</v>
      </c>
      <c r="F4" s="103"/>
      <c r="G4" s="102" t="s">
        <v>26</v>
      </c>
      <c r="H4" s="103"/>
      <c r="I4" s="102" t="s">
        <v>27</v>
      </c>
      <c r="J4" s="103"/>
      <c r="K4" s="102" t="s">
        <v>28</v>
      </c>
      <c r="L4" s="118"/>
    </row>
    <row r="5" spans="1:12" ht="39.75" thickBot="1">
      <c r="A5" s="114"/>
      <c r="B5" s="115"/>
      <c r="C5" s="25" t="s">
        <v>4</v>
      </c>
      <c r="D5" s="25" t="s">
        <v>3</v>
      </c>
      <c r="E5" s="25" t="s">
        <v>4</v>
      </c>
      <c r="F5" s="25" t="s">
        <v>3</v>
      </c>
      <c r="G5" s="25" t="s">
        <v>4</v>
      </c>
      <c r="H5" s="25" t="s">
        <v>3</v>
      </c>
      <c r="I5" s="25" t="s">
        <v>4</v>
      </c>
      <c r="J5" s="25" t="s">
        <v>3</v>
      </c>
      <c r="K5" s="25" t="s">
        <v>4</v>
      </c>
      <c r="L5" s="28" t="s">
        <v>3</v>
      </c>
    </row>
    <row r="6" spans="1:12" ht="16.5" thickBot="1">
      <c r="A6" s="114"/>
      <c r="B6" s="115"/>
      <c r="C6" s="32">
        <v>117</v>
      </c>
      <c r="D6" s="32">
        <v>110</v>
      </c>
      <c r="E6" s="32">
        <v>3</v>
      </c>
      <c r="F6" s="33">
        <v>3</v>
      </c>
      <c r="G6" s="32">
        <v>2</v>
      </c>
      <c r="H6" s="33">
        <v>1</v>
      </c>
      <c r="I6" s="32">
        <v>7</v>
      </c>
      <c r="J6" s="33">
        <v>6</v>
      </c>
      <c r="K6" s="32">
        <v>0</v>
      </c>
      <c r="L6" s="34">
        <v>0</v>
      </c>
    </row>
    <row r="7" spans="1:12" ht="16.5" thickBot="1">
      <c r="A7" s="114"/>
      <c r="B7" s="115"/>
      <c r="C7" s="32">
        <v>128</v>
      </c>
      <c r="D7" s="32">
        <v>181</v>
      </c>
      <c r="E7" s="32">
        <v>3</v>
      </c>
      <c r="F7" s="33">
        <v>3</v>
      </c>
      <c r="G7" s="32">
        <v>4</v>
      </c>
      <c r="H7" s="33">
        <v>2</v>
      </c>
      <c r="I7" s="32">
        <v>0</v>
      </c>
      <c r="J7" s="33">
        <v>1</v>
      </c>
      <c r="K7" s="32">
        <v>0</v>
      </c>
      <c r="L7" s="34">
        <v>0</v>
      </c>
    </row>
    <row r="8" spans="1:12" ht="16.5" thickBot="1">
      <c r="A8" s="114"/>
      <c r="B8" s="115"/>
      <c r="C8" s="32">
        <v>165</v>
      </c>
      <c r="D8" s="32">
        <v>131</v>
      </c>
      <c r="E8" s="32">
        <v>3</v>
      </c>
      <c r="F8" s="33">
        <v>3</v>
      </c>
      <c r="G8" s="32">
        <v>3</v>
      </c>
      <c r="H8" s="33">
        <v>1</v>
      </c>
      <c r="I8" s="32">
        <v>1</v>
      </c>
      <c r="J8" s="33">
        <v>0</v>
      </c>
      <c r="K8" s="32">
        <v>0</v>
      </c>
      <c r="L8" s="34">
        <v>0</v>
      </c>
    </row>
    <row r="9" spans="1:12" ht="16.5" thickBot="1">
      <c r="A9" s="114"/>
      <c r="B9" s="115"/>
      <c r="C9" s="32">
        <v>85</v>
      </c>
      <c r="D9" s="32">
        <v>112</v>
      </c>
      <c r="E9" s="32">
        <v>3</v>
      </c>
      <c r="F9" s="33">
        <v>3</v>
      </c>
      <c r="G9" s="32">
        <v>3</v>
      </c>
      <c r="H9" s="33">
        <v>1</v>
      </c>
      <c r="I9" s="32">
        <v>1</v>
      </c>
      <c r="J9" s="33">
        <v>1</v>
      </c>
      <c r="K9" s="32">
        <v>0</v>
      </c>
      <c r="L9" s="34">
        <v>0</v>
      </c>
    </row>
    <row r="10" spans="1:12" ht="16.5" thickBot="1">
      <c r="A10" s="114"/>
      <c r="B10" s="115"/>
      <c r="C10" s="32">
        <v>157</v>
      </c>
      <c r="D10" s="32">
        <v>262</v>
      </c>
      <c r="E10" s="32">
        <v>3</v>
      </c>
      <c r="F10" s="33">
        <v>3</v>
      </c>
      <c r="G10" s="32">
        <v>3</v>
      </c>
      <c r="H10" s="33">
        <v>2</v>
      </c>
      <c r="I10" s="32">
        <v>3</v>
      </c>
      <c r="J10" s="33">
        <v>11</v>
      </c>
      <c r="K10" s="32">
        <v>0</v>
      </c>
      <c r="L10" s="34">
        <v>0</v>
      </c>
    </row>
    <row r="11" spans="1:12" ht="16.5" thickBot="1">
      <c r="A11" s="114"/>
      <c r="B11" s="115"/>
      <c r="C11" s="32">
        <v>203</v>
      </c>
      <c r="D11" s="32">
        <v>242</v>
      </c>
      <c r="E11" s="32">
        <v>3</v>
      </c>
      <c r="F11" s="33">
        <v>3</v>
      </c>
      <c r="G11" s="32">
        <v>2</v>
      </c>
      <c r="H11" s="33">
        <v>1</v>
      </c>
      <c r="I11" s="32">
        <v>2</v>
      </c>
      <c r="J11" s="33">
        <v>12</v>
      </c>
      <c r="K11" s="32">
        <v>0</v>
      </c>
      <c r="L11" s="34">
        <v>0</v>
      </c>
    </row>
    <row r="12" spans="1:12" ht="16.5" thickBot="1">
      <c r="A12" s="114"/>
      <c r="B12" s="115"/>
      <c r="C12" s="32">
        <v>120</v>
      </c>
      <c r="D12" s="32">
        <v>132</v>
      </c>
      <c r="E12" s="32">
        <v>3</v>
      </c>
      <c r="F12" s="33">
        <v>3</v>
      </c>
      <c r="G12" s="32">
        <v>1</v>
      </c>
      <c r="H12" s="33">
        <v>1</v>
      </c>
      <c r="I12" s="32">
        <v>1</v>
      </c>
      <c r="J12" s="33">
        <v>2</v>
      </c>
      <c r="K12" s="32">
        <v>0</v>
      </c>
      <c r="L12" s="34">
        <v>0</v>
      </c>
    </row>
    <row r="13" spans="1:12" ht="16.5" thickBot="1">
      <c r="A13" s="114"/>
      <c r="B13" s="115"/>
      <c r="C13" s="32">
        <v>148</v>
      </c>
      <c r="D13" s="32">
        <v>147</v>
      </c>
      <c r="E13" s="32">
        <v>3</v>
      </c>
      <c r="F13" s="33">
        <v>3</v>
      </c>
      <c r="G13" s="32">
        <v>3</v>
      </c>
      <c r="H13" s="33">
        <v>1</v>
      </c>
      <c r="I13" s="32">
        <v>0</v>
      </c>
      <c r="J13" s="33">
        <v>0</v>
      </c>
      <c r="K13" s="32">
        <v>0</v>
      </c>
      <c r="L13" s="34">
        <v>0</v>
      </c>
    </row>
    <row r="14" spans="1:12" ht="16.5" thickBot="1">
      <c r="A14" s="114"/>
      <c r="B14" s="115"/>
      <c r="C14" s="32">
        <v>239</v>
      </c>
      <c r="D14" s="32">
        <v>149</v>
      </c>
      <c r="E14" s="32">
        <v>3</v>
      </c>
      <c r="F14" s="33">
        <v>3</v>
      </c>
      <c r="G14" s="32">
        <v>3</v>
      </c>
      <c r="H14" s="33">
        <v>2</v>
      </c>
      <c r="I14" s="32">
        <v>3</v>
      </c>
      <c r="J14" s="33">
        <v>3</v>
      </c>
      <c r="K14" s="32">
        <v>1</v>
      </c>
      <c r="L14" s="34">
        <v>0</v>
      </c>
    </row>
    <row r="15" spans="1:12" ht="16.5" thickBot="1">
      <c r="A15" s="116"/>
      <c r="B15" s="117"/>
      <c r="C15" s="32">
        <v>92</v>
      </c>
      <c r="D15" s="32">
        <v>121</v>
      </c>
      <c r="E15" s="32">
        <v>3</v>
      </c>
      <c r="F15" s="33">
        <v>3</v>
      </c>
      <c r="G15" s="32">
        <v>1</v>
      </c>
      <c r="H15" s="33">
        <v>2</v>
      </c>
      <c r="I15" s="32">
        <v>0</v>
      </c>
      <c r="J15" s="33">
        <v>1</v>
      </c>
      <c r="K15" s="32">
        <v>0</v>
      </c>
      <c r="L15" s="34">
        <v>0</v>
      </c>
    </row>
    <row r="16" spans="1:12" ht="15.75" thickBot="1">
      <c r="A16" s="164" t="s">
        <v>118</v>
      </c>
      <c r="B16" s="165"/>
      <c r="C16" s="166">
        <f>AVERAGE(C6:C15)</f>
        <v>145.4</v>
      </c>
      <c r="D16" s="166">
        <f>AVERAGE(D6:D15)</f>
        <v>158.69999999999999</v>
      </c>
      <c r="E16" s="22"/>
      <c r="F16" s="22"/>
      <c r="G16" s="22">
        <f t="shared" ref="G16:J16" si="0">AVERAGE(G6:G15)</f>
        <v>2.5</v>
      </c>
      <c r="H16" s="22">
        <f t="shared" si="0"/>
        <v>1.4</v>
      </c>
      <c r="I16" s="22">
        <f t="shared" si="0"/>
        <v>1.8</v>
      </c>
      <c r="J16" s="22">
        <f t="shared" si="0"/>
        <v>3.7</v>
      </c>
      <c r="K16" s="22"/>
      <c r="L16" s="22"/>
    </row>
    <row r="17" spans="1:15">
      <c r="A17" s="167" t="s">
        <v>133</v>
      </c>
      <c r="B17" s="167"/>
      <c r="C17" s="162">
        <f>_xlfn.STDEV.S(C6:C15)</f>
        <v>48.141458224694432</v>
      </c>
      <c r="D17" s="162">
        <f>_xlfn.STDEV.S(D6:D15)</f>
        <v>53.533063511150658</v>
      </c>
    </row>
    <row r="18" spans="1:15" ht="15.75">
      <c r="N18" s="5" t="s">
        <v>5</v>
      </c>
    </row>
    <row r="20" spans="1:15">
      <c r="N20" s="6" t="s">
        <v>6</v>
      </c>
    </row>
    <row r="21" spans="1:15" ht="15.75" thickBot="1"/>
    <row r="22" spans="1:15" ht="15.75" thickBot="1">
      <c r="A22" s="87" t="s">
        <v>0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88"/>
      <c r="N22" s="148" t="s">
        <v>7</v>
      </c>
      <c r="O22" s="149"/>
    </row>
    <row r="23" spans="1:15" ht="15.75" thickBot="1">
      <c r="A23" s="119" t="s">
        <v>29</v>
      </c>
      <c r="B23" s="120"/>
      <c r="C23" s="125" t="s">
        <v>24</v>
      </c>
      <c r="D23" s="126"/>
      <c r="E23" s="125" t="s">
        <v>25</v>
      </c>
      <c r="F23" s="126"/>
      <c r="G23" s="125" t="s">
        <v>26</v>
      </c>
      <c r="H23" s="126"/>
      <c r="I23" s="125" t="s">
        <v>27</v>
      </c>
      <c r="J23" s="126"/>
      <c r="K23" s="125" t="s">
        <v>28</v>
      </c>
      <c r="L23" s="127"/>
      <c r="N23" s="146" t="s">
        <v>16</v>
      </c>
      <c r="O23" s="147" t="s">
        <v>15</v>
      </c>
    </row>
    <row r="24" spans="1:15" ht="39.75" thickBot="1">
      <c r="A24" s="121"/>
      <c r="B24" s="122"/>
      <c r="C24" s="29" t="s">
        <v>4</v>
      </c>
      <c r="D24" s="29" t="s">
        <v>3</v>
      </c>
      <c r="E24" s="29" t="s">
        <v>4</v>
      </c>
      <c r="F24" s="29" t="s">
        <v>3</v>
      </c>
      <c r="G24" s="29" t="s">
        <v>4</v>
      </c>
      <c r="H24" s="29" t="s">
        <v>3</v>
      </c>
      <c r="I24" s="29" t="s">
        <v>4</v>
      </c>
      <c r="J24" s="29" t="s">
        <v>3</v>
      </c>
      <c r="K24" s="29" t="s">
        <v>4</v>
      </c>
      <c r="L24" s="30" t="s">
        <v>3</v>
      </c>
      <c r="N24" s="9" t="s">
        <v>8</v>
      </c>
      <c r="O24" s="10">
        <v>18</v>
      </c>
    </row>
    <row r="25" spans="1:15" ht="16.5" thickBot="1">
      <c r="A25" s="121"/>
      <c r="B25" s="122"/>
      <c r="C25" s="27">
        <v>470</v>
      </c>
      <c r="D25" s="27">
        <v>248</v>
      </c>
      <c r="E25" s="27">
        <v>3</v>
      </c>
      <c r="F25" s="27">
        <v>3</v>
      </c>
      <c r="G25" s="27">
        <v>1</v>
      </c>
      <c r="H25" s="26">
        <v>2</v>
      </c>
      <c r="I25" s="26">
        <v>4</v>
      </c>
      <c r="J25" s="27">
        <v>3</v>
      </c>
      <c r="K25" s="27">
        <v>0</v>
      </c>
      <c r="L25" s="31">
        <v>0</v>
      </c>
      <c r="N25" s="9" t="s">
        <v>9</v>
      </c>
      <c r="O25" s="10">
        <v>0.375</v>
      </c>
    </row>
    <row r="26" spans="1:15" ht="16.5" thickBot="1">
      <c r="A26" s="121"/>
      <c r="B26" s="122"/>
      <c r="C26" s="27">
        <v>222</v>
      </c>
      <c r="D26" s="27">
        <v>221</v>
      </c>
      <c r="E26" s="27">
        <v>3</v>
      </c>
      <c r="F26" s="27">
        <v>3</v>
      </c>
      <c r="G26" s="27">
        <v>3</v>
      </c>
      <c r="H26" s="26">
        <v>2</v>
      </c>
      <c r="I26" s="26">
        <v>0</v>
      </c>
      <c r="J26" s="27">
        <v>0</v>
      </c>
      <c r="K26" s="27">
        <v>0</v>
      </c>
      <c r="L26" s="31">
        <v>0</v>
      </c>
      <c r="N26" s="9" t="s">
        <v>10</v>
      </c>
      <c r="O26" s="10">
        <v>0</v>
      </c>
    </row>
    <row r="27" spans="1:15" ht="16.5" thickBot="1">
      <c r="A27" s="121"/>
      <c r="B27" s="122"/>
      <c r="C27" s="27">
        <v>232</v>
      </c>
      <c r="D27" s="27">
        <v>223</v>
      </c>
      <c r="E27" s="27">
        <v>3</v>
      </c>
      <c r="F27" s="27">
        <v>3</v>
      </c>
      <c r="G27" s="27">
        <v>2</v>
      </c>
      <c r="H27" s="26">
        <v>1</v>
      </c>
      <c r="I27" s="26">
        <v>1</v>
      </c>
      <c r="J27" s="27">
        <v>0</v>
      </c>
      <c r="K27" s="27">
        <v>0</v>
      </c>
      <c r="L27" s="31">
        <v>0</v>
      </c>
      <c r="N27" s="9" t="s">
        <v>11</v>
      </c>
      <c r="O27" s="10">
        <v>-49</v>
      </c>
    </row>
    <row r="28" spans="1:15" ht="16.5" thickBot="1">
      <c r="A28" s="121"/>
      <c r="B28" s="122"/>
      <c r="C28" s="27">
        <v>222</v>
      </c>
      <c r="D28" s="27">
        <v>236</v>
      </c>
      <c r="E28" s="27">
        <v>3</v>
      </c>
      <c r="F28" s="27">
        <v>3</v>
      </c>
      <c r="G28" s="27">
        <v>3</v>
      </c>
      <c r="H28" s="26">
        <v>2</v>
      </c>
      <c r="I28" s="26">
        <v>0</v>
      </c>
      <c r="J28" s="27">
        <v>1</v>
      </c>
      <c r="K28" s="27">
        <v>0</v>
      </c>
      <c r="L28" s="31">
        <v>0</v>
      </c>
      <c r="N28" s="9" t="s">
        <v>12</v>
      </c>
      <c r="O28" s="10">
        <v>-14</v>
      </c>
    </row>
    <row r="29" spans="1:15" ht="16.5" thickBot="1">
      <c r="A29" s="121"/>
      <c r="B29" s="122"/>
      <c r="C29" s="27">
        <v>314</v>
      </c>
      <c r="D29" s="27">
        <v>244</v>
      </c>
      <c r="E29" s="27">
        <v>3</v>
      </c>
      <c r="F29" s="27">
        <v>3</v>
      </c>
      <c r="G29" s="27">
        <v>1</v>
      </c>
      <c r="H29" s="26">
        <v>2</v>
      </c>
      <c r="I29" s="26">
        <v>2</v>
      </c>
      <c r="J29" s="27">
        <v>2</v>
      </c>
      <c r="K29" s="27">
        <v>0</v>
      </c>
      <c r="L29" s="31">
        <v>0</v>
      </c>
      <c r="N29" s="9" t="s">
        <v>13</v>
      </c>
      <c r="O29" s="10">
        <v>25.5</v>
      </c>
    </row>
    <row r="30" spans="1:15" ht="16.5" thickBot="1">
      <c r="A30" s="121"/>
      <c r="B30" s="122"/>
      <c r="C30" s="27">
        <v>244</v>
      </c>
      <c r="D30" s="27">
        <v>347</v>
      </c>
      <c r="E30" s="27">
        <v>3</v>
      </c>
      <c r="F30" s="27">
        <v>3</v>
      </c>
      <c r="G30" s="27">
        <v>1</v>
      </c>
      <c r="H30" s="26">
        <v>3</v>
      </c>
      <c r="I30" s="26">
        <v>2</v>
      </c>
      <c r="J30" s="27">
        <v>7</v>
      </c>
      <c r="K30" s="27">
        <v>1</v>
      </c>
      <c r="L30" s="31">
        <v>0</v>
      </c>
      <c r="N30" s="11" t="s">
        <v>14</v>
      </c>
      <c r="O30" s="12">
        <v>0.95</v>
      </c>
    </row>
    <row r="31" spans="1:15" ht="16.5" thickBot="1">
      <c r="A31" s="121"/>
      <c r="B31" s="122"/>
      <c r="C31" s="27">
        <v>284</v>
      </c>
      <c r="D31" s="27">
        <v>220</v>
      </c>
      <c r="E31" s="27">
        <v>3</v>
      </c>
      <c r="F31" s="27">
        <v>3</v>
      </c>
      <c r="G31" s="27">
        <v>2</v>
      </c>
      <c r="H31" s="26">
        <v>2</v>
      </c>
      <c r="I31" s="26">
        <v>3</v>
      </c>
      <c r="J31" s="27">
        <v>0</v>
      </c>
      <c r="K31" s="27">
        <v>0</v>
      </c>
      <c r="L31" s="31">
        <v>0</v>
      </c>
    </row>
    <row r="32" spans="1:15" ht="16.5" thickBot="1">
      <c r="A32" s="121"/>
      <c r="B32" s="122"/>
      <c r="C32" s="27">
        <v>240</v>
      </c>
      <c r="D32" s="27">
        <v>261</v>
      </c>
      <c r="E32" s="27">
        <v>3</v>
      </c>
      <c r="F32" s="27">
        <v>3</v>
      </c>
      <c r="G32" s="27">
        <v>2</v>
      </c>
      <c r="H32" s="26">
        <v>1</v>
      </c>
      <c r="I32" s="26">
        <v>2</v>
      </c>
      <c r="J32" s="27">
        <v>3</v>
      </c>
      <c r="K32" s="27">
        <v>0</v>
      </c>
      <c r="L32" s="31">
        <v>0</v>
      </c>
    </row>
    <row r="33" spans="1:12" ht="16.5" thickBot="1">
      <c r="A33" s="121"/>
      <c r="B33" s="122"/>
      <c r="C33" s="27">
        <v>234</v>
      </c>
      <c r="D33" s="27">
        <v>220</v>
      </c>
      <c r="E33" s="27">
        <v>3</v>
      </c>
      <c r="F33" s="27">
        <v>3</v>
      </c>
      <c r="G33" s="27">
        <v>1</v>
      </c>
      <c r="H33" s="26">
        <v>1</v>
      </c>
      <c r="I33" s="26">
        <v>1</v>
      </c>
      <c r="J33" s="27">
        <v>0</v>
      </c>
      <c r="K33" s="27">
        <v>3</v>
      </c>
      <c r="L33" s="31">
        <v>0</v>
      </c>
    </row>
    <row r="34" spans="1:12" ht="16.5" thickBot="1">
      <c r="A34" s="123"/>
      <c r="B34" s="124"/>
      <c r="C34" s="27">
        <v>221</v>
      </c>
      <c r="D34" s="27">
        <v>219</v>
      </c>
      <c r="E34" s="27">
        <v>3</v>
      </c>
      <c r="F34" s="27">
        <v>3</v>
      </c>
      <c r="G34" s="27">
        <v>3</v>
      </c>
      <c r="H34" s="26">
        <v>2</v>
      </c>
      <c r="I34" s="26">
        <v>0</v>
      </c>
      <c r="J34" s="27">
        <v>0</v>
      </c>
      <c r="K34" s="27">
        <v>0</v>
      </c>
      <c r="L34" s="31">
        <v>0</v>
      </c>
    </row>
    <row r="35" spans="1:12" ht="15.75" thickBot="1">
      <c r="A35" s="164" t="s">
        <v>118</v>
      </c>
      <c r="B35" s="165"/>
      <c r="C35" s="166">
        <f>AVERAGE(C25:C34)</f>
        <v>268.3</v>
      </c>
      <c r="D35" s="166">
        <f>AVERAGE(D25:D34)</f>
        <v>243.9</v>
      </c>
      <c r="E35" s="22"/>
      <c r="F35" s="22"/>
      <c r="G35" s="22"/>
      <c r="H35" s="22"/>
      <c r="I35" s="22"/>
      <c r="J35" s="22"/>
      <c r="K35" s="22"/>
      <c r="L35" s="22"/>
    </row>
    <row r="36" spans="1:12">
      <c r="A36" s="167" t="s">
        <v>133</v>
      </c>
      <c r="B36" s="167"/>
      <c r="C36" s="162">
        <f>_xlfn.STDEV.S(C25:C34)</f>
        <v>77.048397488562685</v>
      </c>
      <c r="D36" s="162">
        <f>_xlfn.STDEV.S(D25:D34)</f>
        <v>39.051106116074251</v>
      </c>
    </row>
  </sheetData>
  <mergeCells count="19">
    <mergeCell ref="A16:B16"/>
    <mergeCell ref="A17:B17"/>
    <mergeCell ref="A35:B35"/>
    <mergeCell ref="A36:B36"/>
    <mergeCell ref="N22:O22"/>
    <mergeCell ref="A22:L22"/>
    <mergeCell ref="A23:B34"/>
    <mergeCell ref="C23:D23"/>
    <mergeCell ref="E23:F23"/>
    <mergeCell ref="G23:H23"/>
    <mergeCell ref="I23:J23"/>
    <mergeCell ref="K23:L23"/>
    <mergeCell ref="A3:L3"/>
    <mergeCell ref="A4:B15"/>
    <mergeCell ref="C4:D4"/>
    <mergeCell ref="E4:F4"/>
    <mergeCell ref="G4:H4"/>
    <mergeCell ref="I4:J4"/>
    <mergeCell ref="K4:L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defaultRowHeight="15"/>
  <cols>
    <col min="1" max="1" width="33.42578125" bestFit="1" customWidth="1"/>
    <col min="2" max="2" width="12.7109375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128" t="s">
        <v>7</v>
      </c>
      <c r="B5" s="129"/>
    </row>
    <row r="6" spans="1:2">
      <c r="A6" s="49" t="s">
        <v>16</v>
      </c>
      <c r="B6" s="50" t="s">
        <v>15</v>
      </c>
    </row>
    <row r="7" spans="1:2">
      <c r="A7" s="9" t="s">
        <v>8</v>
      </c>
      <c r="B7" s="10">
        <v>18.5</v>
      </c>
    </row>
    <row r="8" spans="1:2">
      <c r="A8" s="9" t="s">
        <v>9</v>
      </c>
      <c r="B8" s="10">
        <v>0.67710000000000004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-70.999949551348806</v>
      </c>
    </row>
    <row r="11" spans="1:2">
      <c r="A11" s="9" t="s">
        <v>12</v>
      </c>
      <c r="B11" s="10">
        <v>-14.500044000296301</v>
      </c>
    </row>
    <row r="12" spans="1:2">
      <c r="A12" s="9" t="s">
        <v>13</v>
      </c>
      <c r="B12" s="10">
        <v>35.999934553324501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defaultRowHeight="15"/>
  <cols>
    <col min="1" max="1" width="33.42578125" bestFit="1" customWidth="1"/>
    <col min="2" max="2" width="12.7109375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128" t="s">
        <v>7</v>
      </c>
      <c r="B5" s="129"/>
    </row>
    <row r="6" spans="1:2">
      <c r="A6" s="49" t="s">
        <v>16</v>
      </c>
      <c r="B6" s="50" t="s">
        <v>15</v>
      </c>
    </row>
    <row r="7" spans="1:2">
      <c r="A7" s="9" t="s">
        <v>8</v>
      </c>
      <c r="B7" s="10">
        <v>17.5</v>
      </c>
    </row>
    <row r="8" spans="1:2">
      <c r="A8" s="9" t="s">
        <v>9</v>
      </c>
      <c r="B8" s="10">
        <v>1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-68.999979425900406</v>
      </c>
    </row>
    <row r="11" spans="1:2">
      <c r="A11" s="9" t="s">
        <v>12</v>
      </c>
      <c r="B11" s="10">
        <v>-10.91424593953</v>
      </c>
    </row>
    <row r="12" spans="1:2">
      <c r="A12" s="9" t="s">
        <v>13</v>
      </c>
      <c r="B12" s="10">
        <v>37.0000824325897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49" workbookViewId="0">
      <selection activeCell="E56" sqref="E56"/>
    </sheetView>
  </sheetViews>
  <sheetFormatPr defaultRowHeight="15"/>
  <cols>
    <col min="1" max="1" width="35.5703125" bestFit="1" customWidth="1"/>
    <col min="2" max="2" width="12.7109375" bestFit="1" customWidth="1"/>
    <col min="3" max="3" width="9.5703125" bestFit="1" customWidth="1"/>
    <col min="4" max="4" width="35.5703125" bestFit="1" customWidth="1"/>
    <col min="5" max="5" width="12.7109375" bestFit="1" customWidth="1"/>
    <col min="6" max="6" width="9.28515625" bestFit="1" customWidth="1"/>
    <col min="7" max="7" width="35.5703125" bestFit="1" customWidth="1"/>
    <col min="8" max="8" width="12.710937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10.140625" bestFit="1" customWidth="1"/>
  </cols>
  <sheetData>
    <row r="1" spans="1:13" ht="15.75" thickBot="1"/>
    <row r="2" spans="1:13" ht="15.75" thickBo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1:13" ht="15.75" thickBot="1">
      <c r="A3" s="98" t="s">
        <v>17</v>
      </c>
      <c r="B3" s="99"/>
      <c r="C3" s="100" t="s">
        <v>18</v>
      </c>
      <c r="D3" s="101"/>
      <c r="E3" s="102" t="s">
        <v>19</v>
      </c>
      <c r="F3" s="103"/>
      <c r="G3" s="104" t="s">
        <v>20</v>
      </c>
      <c r="H3" s="105"/>
      <c r="I3" s="106" t="s">
        <v>21</v>
      </c>
      <c r="J3" s="107"/>
      <c r="K3" s="108" t="s">
        <v>22</v>
      </c>
      <c r="L3" s="109"/>
    </row>
    <row r="4" spans="1:13" ht="27" thickBot="1">
      <c r="A4" s="13" t="s">
        <v>3</v>
      </c>
      <c r="B4" s="13" t="s">
        <v>4</v>
      </c>
      <c r="C4" s="14" t="s">
        <v>3</v>
      </c>
      <c r="D4" s="14" t="s">
        <v>4</v>
      </c>
      <c r="E4" s="15" t="s">
        <v>3</v>
      </c>
      <c r="F4" s="15" t="s">
        <v>4</v>
      </c>
      <c r="G4" s="16" t="s">
        <v>3</v>
      </c>
      <c r="H4" s="16" t="s">
        <v>4</v>
      </c>
      <c r="I4" s="17" t="s">
        <v>3</v>
      </c>
      <c r="J4" s="17" t="s">
        <v>4</v>
      </c>
      <c r="K4" s="18" t="s">
        <v>3</v>
      </c>
      <c r="L4" s="23" t="s">
        <v>4</v>
      </c>
    </row>
    <row r="5" spans="1:13" ht="15.75" thickBot="1">
      <c r="A5" s="19">
        <v>54</v>
      </c>
      <c r="B5" s="19">
        <v>54</v>
      </c>
      <c r="C5" s="19">
        <v>37</v>
      </c>
      <c r="D5" s="19">
        <v>35</v>
      </c>
      <c r="E5" s="19">
        <v>64</v>
      </c>
      <c r="F5" s="19">
        <v>62</v>
      </c>
      <c r="G5" s="20">
        <v>33</v>
      </c>
      <c r="H5" s="19">
        <v>33</v>
      </c>
      <c r="I5" s="19">
        <v>59</v>
      </c>
      <c r="J5" s="21">
        <v>58</v>
      </c>
      <c r="K5" s="19">
        <v>50</v>
      </c>
      <c r="L5" s="24">
        <v>48</v>
      </c>
    </row>
    <row r="6" spans="1:13" ht="15.75" thickBot="1">
      <c r="A6" s="19">
        <v>62</v>
      </c>
      <c r="B6" s="19">
        <v>57</v>
      </c>
      <c r="C6" s="19">
        <v>15</v>
      </c>
      <c r="D6" s="19">
        <v>13</v>
      </c>
      <c r="E6" s="19">
        <v>54</v>
      </c>
      <c r="F6" s="19">
        <v>55</v>
      </c>
      <c r="G6" s="20">
        <v>30</v>
      </c>
      <c r="H6" s="19">
        <v>27</v>
      </c>
      <c r="I6" s="19">
        <v>39</v>
      </c>
      <c r="J6" s="19">
        <v>36</v>
      </c>
      <c r="K6" s="19">
        <v>28</v>
      </c>
      <c r="L6" s="24">
        <v>27</v>
      </c>
    </row>
    <row r="7" spans="1:13" ht="15.75" thickBot="1">
      <c r="A7" s="19">
        <v>54</v>
      </c>
      <c r="B7" s="19">
        <v>54</v>
      </c>
      <c r="C7" s="19">
        <v>15</v>
      </c>
      <c r="D7" s="19">
        <v>16</v>
      </c>
      <c r="E7" s="19">
        <v>58</v>
      </c>
      <c r="F7" s="19">
        <v>53</v>
      </c>
      <c r="G7" s="20">
        <v>33</v>
      </c>
      <c r="H7" s="19">
        <v>33</v>
      </c>
      <c r="I7" s="19">
        <v>38</v>
      </c>
      <c r="J7" s="19">
        <v>35</v>
      </c>
      <c r="K7" s="19">
        <v>26</v>
      </c>
      <c r="L7" s="24">
        <v>26</v>
      </c>
    </row>
    <row r="8" spans="1:13" ht="15.75" thickBot="1">
      <c r="A8" s="19">
        <v>60</v>
      </c>
      <c r="B8" s="19">
        <v>61</v>
      </c>
      <c r="C8" s="19">
        <v>27</v>
      </c>
      <c r="D8" s="19">
        <v>23</v>
      </c>
      <c r="E8" s="19">
        <v>56</v>
      </c>
      <c r="F8" s="19">
        <v>57</v>
      </c>
      <c r="G8" s="20">
        <v>29</v>
      </c>
      <c r="H8" s="19">
        <v>29</v>
      </c>
      <c r="I8" s="19">
        <v>78</v>
      </c>
      <c r="J8" s="19">
        <v>68</v>
      </c>
      <c r="K8" s="19">
        <v>55</v>
      </c>
      <c r="L8" s="24">
        <v>47</v>
      </c>
    </row>
    <row r="9" spans="1:13" ht="15.75" thickBot="1">
      <c r="A9" s="19">
        <v>54</v>
      </c>
      <c r="B9" s="19">
        <v>54</v>
      </c>
      <c r="C9" s="19">
        <v>19</v>
      </c>
      <c r="D9" s="19">
        <v>17</v>
      </c>
      <c r="E9" s="19">
        <v>56</v>
      </c>
      <c r="F9" s="19">
        <v>57</v>
      </c>
      <c r="G9" s="20">
        <v>33</v>
      </c>
      <c r="H9" s="19">
        <v>33</v>
      </c>
      <c r="I9" s="19">
        <v>40</v>
      </c>
      <c r="J9" s="19">
        <v>34</v>
      </c>
      <c r="K9" s="19">
        <v>30</v>
      </c>
      <c r="L9" s="24">
        <v>26</v>
      </c>
    </row>
    <row r="10" spans="1:13" ht="15.75" thickBot="1">
      <c r="A10" s="19">
        <v>55</v>
      </c>
      <c r="B10" s="19">
        <v>55</v>
      </c>
      <c r="C10" s="19">
        <v>20</v>
      </c>
      <c r="D10" s="19">
        <v>14</v>
      </c>
      <c r="E10" s="19">
        <v>58</v>
      </c>
      <c r="F10" s="19">
        <v>56</v>
      </c>
      <c r="G10" s="20">
        <v>33</v>
      </c>
      <c r="H10" s="19">
        <v>33</v>
      </c>
      <c r="I10" s="19">
        <v>42</v>
      </c>
      <c r="J10" s="19">
        <v>43</v>
      </c>
      <c r="K10" s="19">
        <v>29</v>
      </c>
      <c r="L10" s="24">
        <v>27</v>
      </c>
    </row>
    <row r="11" spans="1:13" ht="15.75" thickBot="1">
      <c r="A11" s="19">
        <v>63</v>
      </c>
      <c r="B11" s="19">
        <v>65</v>
      </c>
      <c r="C11" s="19">
        <v>23</v>
      </c>
      <c r="D11" s="19">
        <v>19</v>
      </c>
      <c r="E11" s="19">
        <v>54</v>
      </c>
      <c r="F11" s="19">
        <v>52</v>
      </c>
      <c r="G11" s="20">
        <v>32</v>
      </c>
      <c r="H11" s="19">
        <v>31</v>
      </c>
      <c r="I11" s="19">
        <v>41</v>
      </c>
      <c r="J11" s="19">
        <v>41</v>
      </c>
      <c r="K11" s="19">
        <v>34</v>
      </c>
      <c r="L11" s="24">
        <v>31</v>
      </c>
    </row>
    <row r="12" spans="1:13" ht="15.75" thickBot="1">
      <c r="A12" s="19">
        <v>55</v>
      </c>
      <c r="B12" s="19">
        <v>55</v>
      </c>
      <c r="C12" s="19">
        <v>16</v>
      </c>
      <c r="D12" s="19">
        <v>14</v>
      </c>
      <c r="E12" s="19">
        <v>52</v>
      </c>
      <c r="F12" s="19">
        <v>52</v>
      </c>
      <c r="G12" s="20">
        <v>33</v>
      </c>
      <c r="H12" s="19">
        <v>32</v>
      </c>
      <c r="I12" s="19">
        <v>43</v>
      </c>
      <c r="J12" s="19">
        <v>50</v>
      </c>
      <c r="K12" s="19">
        <v>29</v>
      </c>
      <c r="L12" s="24">
        <v>29</v>
      </c>
    </row>
    <row r="13" spans="1:13" ht="15.75" thickBot="1">
      <c r="A13" s="19">
        <v>63</v>
      </c>
      <c r="B13" s="19">
        <v>64</v>
      </c>
      <c r="C13" s="19">
        <v>15</v>
      </c>
      <c r="D13" s="19">
        <v>15</v>
      </c>
      <c r="E13" s="19">
        <v>51</v>
      </c>
      <c r="F13" s="19">
        <v>55</v>
      </c>
      <c r="G13" s="20">
        <v>23</v>
      </c>
      <c r="H13" s="19">
        <v>27</v>
      </c>
      <c r="I13" s="19">
        <v>42</v>
      </c>
      <c r="J13" s="19">
        <v>42</v>
      </c>
      <c r="K13" s="19">
        <v>34</v>
      </c>
      <c r="L13" s="24">
        <v>31</v>
      </c>
    </row>
    <row r="14" spans="1:13" ht="15.75" thickBot="1">
      <c r="A14" s="19">
        <v>55</v>
      </c>
      <c r="B14" s="19">
        <v>55</v>
      </c>
      <c r="C14" s="19">
        <v>16</v>
      </c>
      <c r="D14" s="19">
        <v>15</v>
      </c>
      <c r="E14" s="19">
        <v>58</v>
      </c>
      <c r="F14" s="19">
        <v>58</v>
      </c>
      <c r="G14" s="20">
        <v>33</v>
      </c>
      <c r="H14" s="19">
        <v>33</v>
      </c>
      <c r="I14" s="19">
        <v>58</v>
      </c>
      <c r="J14" s="19">
        <v>60</v>
      </c>
      <c r="K14" s="19">
        <v>33</v>
      </c>
      <c r="L14" s="24">
        <v>34</v>
      </c>
    </row>
    <row r="15" spans="1:13" ht="15.75" thickBot="1">
      <c r="A15" s="160">
        <f>AVERAGE(A5:A14)</f>
        <v>57.5</v>
      </c>
      <c r="B15" s="160">
        <f t="shared" ref="B15:L15" si="0">AVERAGE(B5:B14)</f>
        <v>57.4</v>
      </c>
      <c r="C15" s="160">
        <f t="shared" si="0"/>
        <v>20.3</v>
      </c>
      <c r="D15" s="160">
        <f t="shared" si="0"/>
        <v>18.100000000000001</v>
      </c>
      <c r="E15" s="160">
        <f t="shared" si="0"/>
        <v>56.1</v>
      </c>
      <c r="F15" s="160">
        <f t="shared" si="0"/>
        <v>55.7</v>
      </c>
      <c r="G15" s="160">
        <f t="shared" si="0"/>
        <v>31.2</v>
      </c>
      <c r="H15" s="160">
        <f t="shared" si="0"/>
        <v>31.1</v>
      </c>
      <c r="I15" s="160">
        <f t="shared" si="0"/>
        <v>48</v>
      </c>
      <c r="J15" s="160">
        <f t="shared" si="0"/>
        <v>46.7</v>
      </c>
      <c r="K15" s="160">
        <f t="shared" si="0"/>
        <v>34.799999999999997</v>
      </c>
      <c r="L15" s="160">
        <f t="shared" si="0"/>
        <v>32.6</v>
      </c>
      <c r="M15" s="161" t="s">
        <v>118</v>
      </c>
    </row>
    <row r="16" spans="1:13">
      <c r="A16" s="162">
        <f>_xlfn.STDEV.S(A5:A14)</f>
        <v>3.9791121287711073</v>
      </c>
      <c r="B16" s="162">
        <f t="shared" ref="B16:L16" si="1">_xlfn.STDEV.S(B5:B14)</f>
        <v>4.2998707990925595</v>
      </c>
      <c r="C16" s="162">
        <f t="shared" si="1"/>
        <v>7.1032074132433722</v>
      </c>
      <c r="D16" s="162">
        <f t="shared" si="1"/>
        <v>6.6240303273594536</v>
      </c>
      <c r="E16" s="162">
        <f t="shared" si="1"/>
        <v>3.7252889522529364</v>
      </c>
      <c r="F16" s="162">
        <f t="shared" si="1"/>
        <v>3.0568684048294332</v>
      </c>
      <c r="G16" s="162">
        <f t="shared" si="1"/>
        <v>3.2249030993194201</v>
      </c>
      <c r="H16" s="162">
        <f t="shared" si="1"/>
        <v>2.5144029554194813</v>
      </c>
      <c r="I16" s="162">
        <f t="shared" si="1"/>
        <v>12.961481396815721</v>
      </c>
      <c r="J16" s="162">
        <f t="shared" si="1"/>
        <v>11.785584414868863</v>
      </c>
      <c r="K16" s="162">
        <f t="shared" si="1"/>
        <v>9.7616027827856691</v>
      </c>
      <c r="L16" s="162">
        <f t="shared" si="1"/>
        <v>8.2623644719091534</v>
      </c>
      <c r="M16" s="161" t="s">
        <v>125</v>
      </c>
    </row>
    <row r="19" spans="1:8" ht="15.75">
      <c r="A19" s="5" t="s">
        <v>123</v>
      </c>
      <c r="D19" s="163" t="s">
        <v>123</v>
      </c>
      <c r="G19" s="5" t="s">
        <v>123</v>
      </c>
    </row>
    <row r="21" spans="1:8">
      <c r="A21" s="6" t="s">
        <v>126</v>
      </c>
      <c r="D21" s="6" t="s">
        <v>127</v>
      </c>
      <c r="G21" s="6" t="s">
        <v>130</v>
      </c>
    </row>
    <row r="22" spans="1:8" ht="15.75" thickBot="1"/>
    <row r="23" spans="1:8">
      <c r="A23" s="148" t="s">
        <v>7</v>
      </c>
      <c r="B23" s="149"/>
      <c r="D23" s="148" t="s">
        <v>7</v>
      </c>
      <c r="E23" s="149"/>
      <c r="G23" s="148" t="s">
        <v>7</v>
      </c>
      <c r="H23" s="149"/>
    </row>
    <row r="24" spans="1:8">
      <c r="A24" s="146" t="s">
        <v>16</v>
      </c>
      <c r="B24" s="147" t="s">
        <v>15</v>
      </c>
      <c r="D24" s="146" t="s">
        <v>16</v>
      </c>
      <c r="E24" s="147" t="s">
        <v>15</v>
      </c>
      <c r="G24" s="146" t="s">
        <v>16</v>
      </c>
      <c r="H24" s="147" t="s">
        <v>15</v>
      </c>
    </row>
    <row r="25" spans="1:8">
      <c r="A25" s="9" t="s">
        <v>8</v>
      </c>
      <c r="B25" s="10">
        <v>4</v>
      </c>
      <c r="D25" s="9" t="s">
        <v>8</v>
      </c>
      <c r="E25" s="10">
        <v>43.5</v>
      </c>
      <c r="G25" s="9" t="s">
        <v>8</v>
      </c>
      <c r="H25" s="10">
        <v>23</v>
      </c>
    </row>
    <row r="26" spans="1:8">
      <c r="A26" s="9" t="s">
        <v>9</v>
      </c>
      <c r="B26" s="10">
        <v>0.85389999999999999</v>
      </c>
      <c r="D26" s="9" t="s">
        <v>9</v>
      </c>
      <c r="E26" s="10">
        <v>1.41E-2</v>
      </c>
      <c r="G26" s="9" t="s">
        <v>9</v>
      </c>
      <c r="H26" s="10">
        <v>0.52449999999999997</v>
      </c>
    </row>
    <row r="27" spans="1:8">
      <c r="A27" s="9" t="s">
        <v>10</v>
      </c>
      <c r="B27" s="10">
        <v>0</v>
      </c>
      <c r="D27" s="9" t="s">
        <v>10</v>
      </c>
      <c r="E27" s="10">
        <v>0</v>
      </c>
      <c r="G27" s="9" t="s">
        <v>10</v>
      </c>
      <c r="H27" s="10">
        <v>0</v>
      </c>
    </row>
    <row r="28" spans="1:8">
      <c r="A28" s="9" t="s">
        <v>11</v>
      </c>
      <c r="B28" s="10">
        <v>-1.50004242449708</v>
      </c>
      <c r="D28" s="9" t="s">
        <v>11</v>
      </c>
      <c r="E28" s="10">
        <v>0.50000311322378999</v>
      </c>
      <c r="G28" s="9" t="s">
        <v>11</v>
      </c>
      <c r="H28" s="10">
        <v>-2.4999859901936201</v>
      </c>
    </row>
    <row r="29" spans="1:8">
      <c r="A29" s="9" t="s">
        <v>12</v>
      </c>
      <c r="B29" s="10">
        <v>-0.999995047528629</v>
      </c>
      <c r="D29" s="9" t="s">
        <v>12</v>
      </c>
      <c r="E29" s="10">
        <v>2.0000538315144598</v>
      </c>
      <c r="G29" s="9" t="s">
        <v>12</v>
      </c>
      <c r="H29" s="10">
        <v>0.5</v>
      </c>
    </row>
    <row r="30" spans="1:8">
      <c r="A30" s="9" t="s">
        <v>13</v>
      </c>
      <c r="B30" s="10">
        <v>2.0000352038991198</v>
      </c>
      <c r="D30" s="9" t="s">
        <v>13</v>
      </c>
      <c r="E30" s="10">
        <v>4.0000071014957399</v>
      </c>
      <c r="G30" s="9" t="s">
        <v>13</v>
      </c>
      <c r="H30" s="10">
        <v>3.4999859901936201</v>
      </c>
    </row>
    <row r="31" spans="1:8" ht="15.75" thickBot="1">
      <c r="A31" s="11" t="s">
        <v>14</v>
      </c>
      <c r="B31" s="12">
        <v>0.8</v>
      </c>
      <c r="D31" s="11" t="s">
        <v>14</v>
      </c>
      <c r="E31" s="12">
        <v>0.95</v>
      </c>
      <c r="G31" s="11" t="s">
        <v>14</v>
      </c>
      <c r="H31" s="12">
        <v>0.95</v>
      </c>
    </row>
    <row r="34" spans="1:8" ht="15.75">
      <c r="A34" s="5" t="s">
        <v>123</v>
      </c>
      <c r="D34" s="5" t="s">
        <v>5</v>
      </c>
      <c r="G34" s="5" t="s">
        <v>5</v>
      </c>
    </row>
    <row r="36" spans="1:8">
      <c r="A36" s="6" t="s">
        <v>129</v>
      </c>
      <c r="D36" s="6" t="s">
        <v>132</v>
      </c>
      <c r="G36" s="6" t="s">
        <v>131</v>
      </c>
    </row>
    <row r="37" spans="1:8" ht="15.75" thickBot="1"/>
    <row r="38" spans="1:8">
      <c r="A38" s="148" t="s">
        <v>7</v>
      </c>
      <c r="B38" s="149"/>
      <c r="D38" s="148" t="s">
        <v>7</v>
      </c>
      <c r="E38" s="149"/>
      <c r="G38" s="148" t="s">
        <v>7</v>
      </c>
      <c r="H38" s="149"/>
    </row>
    <row r="39" spans="1:8">
      <c r="A39" s="146" t="s">
        <v>16</v>
      </c>
      <c r="B39" s="147" t="s">
        <v>15</v>
      </c>
      <c r="D39" s="146" t="s">
        <v>16</v>
      </c>
      <c r="E39" s="147" t="s">
        <v>15</v>
      </c>
      <c r="G39" s="146" t="s">
        <v>16</v>
      </c>
      <c r="H39" s="147" t="s">
        <v>15</v>
      </c>
    </row>
    <row r="40" spans="1:8">
      <c r="A40" s="9" t="s">
        <v>8</v>
      </c>
      <c r="B40" s="10">
        <v>6</v>
      </c>
      <c r="D40" s="9" t="s">
        <v>8</v>
      </c>
      <c r="E40" s="10">
        <v>24.5</v>
      </c>
      <c r="G40" s="9" t="s">
        <v>8</v>
      </c>
      <c r="H40" s="10">
        <v>34.5</v>
      </c>
    </row>
    <row r="41" spans="1:8">
      <c r="A41" s="9" t="s">
        <v>9</v>
      </c>
      <c r="B41" s="10">
        <v>0.85389999999999999</v>
      </c>
      <c r="D41" s="9" t="s">
        <v>9</v>
      </c>
      <c r="E41" s="10">
        <v>0.3997</v>
      </c>
      <c r="G41" s="9" t="s">
        <v>9</v>
      </c>
      <c r="H41" s="10">
        <v>2.4500000000000001E-2</v>
      </c>
    </row>
    <row r="42" spans="1:8">
      <c r="A42" s="9" t="s">
        <v>10</v>
      </c>
      <c r="B42" s="10">
        <v>0</v>
      </c>
      <c r="D42" s="9" t="s">
        <v>10</v>
      </c>
      <c r="E42" s="10">
        <v>0</v>
      </c>
      <c r="G42" s="9" t="s">
        <v>10</v>
      </c>
      <c r="H42" s="10">
        <v>0</v>
      </c>
    </row>
    <row r="43" spans="1:8">
      <c r="A43" s="9" t="s">
        <v>11</v>
      </c>
      <c r="B43" s="10">
        <v>-1.5000346891179399</v>
      </c>
      <c r="D43" s="9" t="s">
        <v>11</v>
      </c>
      <c r="E43" s="10">
        <v>-2.9999804079568202</v>
      </c>
      <c r="G43" s="9" t="s">
        <v>11</v>
      </c>
      <c r="H43" s="10">
        <v>0.50003471093767105</v>
      </c>
    </row>
    <row r="44" spans="1:8">
      <c r="A44" s="9" t="s">
        <v>12</v>
      </c>
      <c r="B44" s="10">
        <v>0.99995688265585803</v>
      </c>
      <c r="D44" s="9" t="s">
        <v>12</v>
      </c>
      <c r="E44" s="10">
        <v>1.7444155746455901</v>
      </c>
      <c r="G44" s="9" t="s">
        <v>12</v>
      </c>
      <c r="H44" s="10">
        <v>2.5000836839998</v>
      </c>
    </row>
    <row r="45" spans="1:8">
      <c r="A45" s="9" t="s">
        <v>13</v>
      </c>
      <c r="B45" s="10">
        <v>2.0000491454527101</v>
      </c>
      <c r="D45" s="9" t="s">
        <v>13</v>
      </c>
      <c r="E45" s="10">
        <v>6.49995942880164</v>
      </c>
      <c r="G45" s="9" t="s">
        <v>13</v>
      </c>
      <c r="H45" s="10">
        <v>5.4999450978903699</v>
      </c>
    </row>
    <row r="46" spans="1:8" ht="15.75" thickBot="1">
      <c r="A46" s="11" t="s">
        <v>14</v>
      </c>
      <c r="B46" s="12">
        <v>0.8</v>
      </c>
      <c r="D46" s="11" t="s">
        <v>14</v>
      </c>
      <c r="E46" s="12">
        <v>0.95</v>
      </c>
      <c r="G46" s="11" t="s">
        <v>14</v>
      </c>
      <c r="H46" s="12">
        <v>0.95</v>
      </c>
    </row>
    <row r="49" spans="1:8" ht="15.75">
      <c r="A49" s="5" t="s">
        <v>122</v>
      </c>
      <c r="D49" s="5" t="s">
        <v>122</v>
      </c>
      <c r="G49" s="5" t="s">
        <v>122</v>
      </c>
    </row>
    <row r="51" spans="1:8">
      <c r="A51" s="6" t="s">
        <v>126</v>
      </c>
      <c r="D51" s="6" t="s">
        <v>127</v>
      </c>
      <c r="G51" s="6" t="s">
        <v>128</v>
      </c>
    </row>
    <row r="52" spans="1:8" ht="15.75" thickBot="1"/>
    <row r="53" spans="1:8">
      <c r="A53" s="148" t="s">
        <v>7</v>
      </c>
      <c r="B53" s="149"/>
      <c r="D53" s="148" t="s">
        <v>7</v>
      </c>
      <c r="E53" s="149"/>
      <c r="G53" s="148" t="s">
        <v>7</v>
      </c>
      <c r="H53" s="149"/>
    </row>
    <row r="54" spans="1:8">
      <c r="A54" s="146" t="s">
        <v>16</v>
      </c>
      <c r="B54" s="147" t="s">
        <v>15</v>
      </c>
      <c r="D54" s="146" t="s">
        <v>16</v>
      </c>
      <c r="E54" s="147" t="s">
        <v>15</v>
      </c>
      <c r="G54" s="146" t="s">
        <v>16</v>
      </c>
      <c r="H54" s="147" t="s">
        <v>15</v>
      </c>
    </row>
    <row r="55" spans="1:8">
      <c r="A55" s="9" t="s">
        <v>8</v>
      </c>
      <c r="B55" s="10">
        <v>4</v>
      </c>
      <c r="D55" s="9" t="s">
        <v>8</v>
      </c>
      <c r="E55" s="10">
        <v>43.5</v>
      </c>
      <c r="G55" s="9" t="s">
        <v>8</v>
      </c>
      <c r="H55" s="10">
        <v>23</v>
      </c>
    </row>
    <row r="56" spans="1:8">
      <c r="A56" s="9" t="s">
        <v>9</v>
      </c>
      <c r="B56" s="10">
        <v>0.70960000000000001</v>
      </c>
      <c r="D56" s="9" t="s">
        <v>9</v>
      </c>
      <c r="E56" s="10">
        <v>7.1000000000000004E-3</v>
      </c>
      <c r="G56" s="9" t="s">
        <v>9</v>
      </c>
      <c r="H56" s="10">
        <v>0.26229999999999998</v>
      </c>
    </row>
    <row r="57" spans="1:8">
      <c r="A57" s="9" t="s">
        <v>10</v>
      </c>
      <c r="B57" s="10">
        <v>0</v>
      </c>
      <c r="D57" s="9" t="s">
        <v>10</v>
      </c>
      <c r="E57" s="10">
        <v>0</v>
      </c>
      <c r="G57" s="9" t="s">
        <v>10</v>
      </c>
      <c r="H57" s="10">
        <v>0</v>
      </c>
    </row>
    <row r="58" spans="1:8">
      <c r="A58" s="9" t="s">
        <v>11</v>
      </c>
      <c r="B58" s="10">
        <v>-1.5000290785483901</v>
      </c>
      <c r="D58" s="9" t="s">
        <v>11</v>
      </c>
      <c r="E58" s="10">
        <v>1.4999191758772299</v>
      </c>
      <c r="G58" s="9" t="s">
        <v>11</v>
      </c>
      <c r="H58" s="10">
        <v>-1.00006327428469</v>
      </c>
    </row>
    <row r="59" spans="1:8">
      <c r="A59" s="9" t="s">
        <v>12</v>
      </c>
      <c r="B59" s="10">
        <v>-0.999995047528629</v>
      </c>
      <c r="D59" s="9" t="s">
        <v>12</v>
      </c>
      <c r="E59" s="10">
        <v>2.0000538315144598</v>
      </c>
      <c r="G59" s="9" t="s">
        <v>12</v>
      </c>
      <c r="H59" s="10">
        <v>0.5</v>
      </c>
    </row>
    <row r="60" spans="1:8">
      <c r="A60" s="9" t="s">
        <v>13</v>
      </c>
      <c r="B60" s="10" t="s">
        <v>120</v>
      </c>
      <c r="D60" s="9" t="s">
        <v>13</v>
      </c>
      <c r="E60" s="10" t="s">
        <v>120</v>
      </c>
      <c r="G60" s="9" t="s">
        <v>13</v>
      </c>
      <c r="H60" s="10" t="s">
        <v>120</v>
      </c>
    </row>
    <row r="61" spans="1:8" ht="15.75" thickBot="1">
      <c r="A61" s="11" t="s">
        <v>14</v>
      </c>
      <c r="B61" s="12">
        <v>0.9</v>
      </c>
      <c r="D61" s="11" t="s">
        <v>14</v>
      </c>
      <c r="E61" s="12">
        <v>0.95</v>
      </c>
      <c r="G61" s="11" t="s">
        <v>14</v>
      </c>
      <c r="H61" s="12">
        <v>0.95</v>
      </c>
    </row>
    <row r="64" spans="1:8" ht="15.75">
      <c r="A64" s="5" t="s">
        <v>5</v>
      </c>
      <c r="D64" s="5" t="s">
        <v>5</v>
      </c>
      <c r="G64" s="5" t="s">
        <v>122</v>
      </c>
    </row>
    <row r="66" spans="1:8">
      <c r="A66" s="6" t="s">
        <v>129</v>
      </c>
      <c r="D66" s="6" t="s">
        <v>132</v>
      </c>
      <c r="G66" s="6" t="s">
        <v>131</v>
      </c>
    </row>
    <row r="67" spans="1:8" ht="15.75" thickBot="1"/>
    <row r="68" spans="1:8">
      <c r="A68" s="148" t="s">
        <v>7</v>
      </c>
      <c r="B68" s="149"/>
      <c r="D68" s="148" t="s">
        <v>7</v>
      </c>
      <c r="E68" s="149"/>
      <c r="G68" s="148" t="s">
        <v>7</v>
      </c>
      <c r="H68" s="149"/>
    </row>
    <row r="69" spans="1:8">
      <c r="A69" s="146" t="s">
        <v>16</v>
      </c>
      <c r="B69" s="147" t="s">
        <v>15</v>
      </c>
      <c r="D69" s="146" t="s">
        <v>16</v>
      </c>
      <c r="E69" s="147" t="s">
        <v>15</v>
      </c>
      <c r="G69" s="146" t="s">
        <v>16</v>
      </c>
      <c r="H69" s="147" t="s">
        <v>15</v>
      </c>
    </row>
    <row r="70" spans="1:8">
      <c r="A70" s="9" t="s">
        <v>8</v>
      </c>
      <c r="B70" s="10">
        <v>6</v>
      </c>
      <c r="D70" s="9" t="s">
        <v>8</v>
      </c>
      <c r="E70" s="10">
        <v>24.5</v>
      </c>
      <c r="G70" s="9" t="s">
        <v>8</v>
      </c>
      <c r="H70" s="10">
        <v>34.5</v>
      </c>
    </row>
    <row r="71" spans="1:8">
      <c r="A71" s="9" t="s">
        <v>9</v>
      </c>
      <c r="B71" s="10">
        <v>0.42699999999999999</v>
      </c>
      <c r="D71" s="9" t="s">
        <v>9</v>
      </c>
      <c r="E71" s="10">
        <v>0.19980000000000001</v>
      </c>
      <c r="G71" s="9" t="s">
        <v>9</v>
      </c>
      <c r="H71" s="10">
        <v>1.23E-2</v>
      </c>
    </row>
    <row r="72" spans="1:8">
      <c r="A72" s="9" t="s">
        <v>10</v>
      </c>
      <c r="B72" s="10">
        <v>0</v>
      </c>
      <c r="D72" s="9" t="s">
        <v>10</v>
      </c>
      <c r="E72" s="10">
        <v>0</v>
      </c>
      <c r="G72" s="9" t="s">
        <v>10</v>
      </c>
      <c r="H72" s="10">
        <v>0</v>
      </c>
    </row>
    <row r="73" spans="1:8">
      <c r="A73" s="9" t="s">
        <v>11</v>
      </c>
      <c r="B73" s="10">
        <v>-1.50004236812292</v>
      </c>
      <c r="D73" s="9" t="s">
        <v>11</v>
      </c>
      <c r="E73" s="10">
        <v>-1.99997441714674</v>
      </c>
      <c r="G73" s="9" t="s">
        <v>11</v>
      </c>
      <c r="H73" s="10">
        <v>1.0000283455211501</v>
      </c>
    </row>
    <row r="74" spans="1:8">
      <c r="A74" s="9" t="s">
        <v>12</v>
      </c>
      <c r="B74" s="10">
        <v>0.99995688265585803</v>
      </c>
      <c r="D74" s="9" t="s">
        <v>12</v>
      </c>
      <c r="E74" s="10">
        <v>1.7444155746455901</v>
      </c>
      <c r="G74" s="9" t="s">
        <v>12</v>
      </c>
      <c r="H74" s="10">
        <v>2.5000836839998</v>
      </c>
    </row>
    <row r="75" spans="1:8">
      <c r="A75" s="9" t="s">
        <v>13</v>
      </c>
      <c r="B75" s="10" t="s">
        <v>120</v>
      </c>
      <c r="D75" s="9" t="s">
        <v>13</v>
      </c>
      <c r="E75" s="10" t="s">
        <v>120</v>
      </c>
      <c r="G75" s="9" t="s">
        <v>13</v>
      </c>
      <c r="H75" s="10" t="s">
        <v>120</v>
      </c>
    </row>
    <row r="76" spans="1:8" ht="15.75" thickBot="1">
      <c r="A76" s="11" t="s">
        <v>14</v>
      </c>
      <c r="B76" s="12">
        <v>0.9</v>
      </c>
      <c r="D76" s="11" t="s">
        <v>14</v>
      </c>
      <c r="E76" s="12">
        <v>0.95</v>
      </c>
      <c r="G76" s="11" t="s">
        <v>14</v>
      </c>
      <c r="H76" s="12">
        <v>0.95</v>
      </c>
    </row>
  </sheetData>
  <mergeCells count="19">
    <mergeCell ref="A68:B68"/>
    <mergeCell ref="D68:E68"/>
    <mergeCell ref="G68:H68"/>
    <mergeCell ref="G23:H23"/>
    <mergeCell ref="D38:E38"/>
    <mergeCell ref="G38:H38"/>
    <mergeCell ref="A53:B53"/>
    <mergeCell ref="G53:H53"/>
    <mergeCell ref="A23:B23"/>
    <mergeCell ref="D53:E53"/>
    <mergeCell ref="A38:B38"/>
    <mergeCell ref="D23:E23"/>
    <mergeCell ref="A2:L2"/>
    <mergeCell ref="A3:B3"/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B13"/>
    </sheetView>
  </sheetViews>
  <sheetFormatPr defaultRowHeight="15"/>
  <cols>
    <col min="1" max="1" width="33.42578125" bestFit="1" customWidth="1"/>
    <col min="2" max="2" width="12.7109375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128" t="s">
        <v>7</v>
      </c>
      <c r="B5" s="129"/>
    </row>
    <row r="6" spans="1:2">
      <c r="A6" s="49" t="s">
        <v>16</v>
      </c>
      <c r="B6" s="50" t="s">
        <v>15</v>
      </c>
    </row>
    <row r="7" spans="1:2">
      <c r="A7" s="9" t="s">
        <v>8</v>
      </c>
      <c r="B7" s="10">
        <v>5.5</v>
      </c>
    </row>
    <row r="8" spans="1:2">
      <c r="A8" s="9" t="s">
        <v>9</v>
      </c>
      <c r="B8" s="10">
        <v>2.8299999999999999E-2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-200.499990817559</v>
      </c>
    </row>
    <row r="11" spans="1:2">
      <c r="A11" s="9" t="s">
        <v>12</v>
      </c>
      <c r="B11" s="10">
        <v>-135.999958259425</v>
      </c>
    </row>
    <row r="12" spans="1:2">
      <c r="A12" s="9" t="s">
        <v>13</v>
      </c>
      <c r="B12" s="10">
        <v>-7.0000825102181397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defaultRowHeight="15"/>
  <cols>
    <col min="1" max="1" width="33.42578125" bestFit="1" customWidth="1"/>
    <col min="2" max="2" width="12.7109375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128" t="s">
        <v>7</v>
      </c>
      <c r="B5" s="129"/>
    </row>
    <row r="6" spans="1:2">
      <c r="A6" s="49" t="s">
        <v>16</v>
      </c>
      <c r="B6" s="50" t="s">
        <v>15</v>
      </c>
    </row>
    <row r="7" spans="1:2">
      <c r="A7" s="9" t="s">
        <v>8</v>
      </c>
      <c r="B7" s="10">
        <v>18</v>
      </c>
    </row>
    <row r="8" spans="1:2">
      <c r="A8" s="9" t="s">
        <v>9</v>
      </c>
      <c r="B8" s="10">
        <v>0.63439999999999996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-50.000045325328301</v>
      </c>
    </row>
    <row r="11" spans="1:2">
      <c r="A11" s="9" t="s">
        <v>12</v>
      </c>
      <c r="B11" s="10">
        <v>-7.0000194991192899</v>
      </c>
    </row>
    <row r="12" spans="1:2">
      <c r="A12" s="9" t="s">
        <v>13</v>
      </c>
      <c r="B12" s="10">
        <v>36.000064944653403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L13" sqref="L13"/>
    </sheetView>
  </sheetViews>
  <sheetFormatPr defaultRowHeight="15"/>
  <cols>
    <col min="1" max="1" width="9.5703125" bestFit="1" customWidth="1"/>
    <col min="2" max="2" width="10.140625" bestFit="1" customWidth="1"/>
    <col min="3" max="8" width="8.5703125" bestFit="1" customWidth="1"/>
  </cols>
  <sheetData>
    <row r="2" spans="1:8" ht="15.75" thickBot="1"/>
    <row r="3" spans="1:8" ht="15.75" thickBot="1">
      <c r="A3" s="130" t="s">
        <v>30</v>
      </c>
      <c r="B3" s="131"/>
      <c r="C3" s="131"/>
      <c r="D3" s="131"/>
      <c r="E3" s="131"/>
      <c r="F3" s="132"/>
      <c r="G3" s="42"/>
      <c r="H3" s="42"/>
    </row>
    <row r="4" spans="1:8" ht="15.75" thickBot="1">
      <c r="A4" s="133" t="s">
        <v>31</v>
      </c>
      <c r="B4" s="134"/>
      <c r="C4" s="135" t="s">
        <v>32</v>
      </c>
      <c r="D4" s="134"/>
      <c r="E4" s="135" t="s">
        <v>33</v>
      </c>
      <c r="F4" s="134"/>
      <c r="G4" s="135" t="s">
        <v>34</v>
      </c>
      <c r="H4" s="136"/>
    </row>
    <row r="5" spans="1:8" ht="39.75" thickBot="1">
      <c r="A5" s="43" t="s">
        <v>3</v>
      </c>
      <c r="B5" s="43" t="s">
        <v>4</v>
      </c>
      <c r="C5" s="43" t="s">
        <v>3</v>
      </c>
      <c r="D5" s="43" t="s">
        <v>4</v>
      </c>
      <c r="E5" s="43" t="s">
        <v>3</v>
      </c>
      <c r="F5" s="43" t="s">
        <v>4</v>
      </c>
      <c r="G5" s="43" t="s">
        <v>3</v>
      </c>
      <c r="H5" s="45" t="s">
        <v>4</v>
      </c>
    </row>
    <row r="6" spans="1:8" ht="16.5" thickBot="1">
      <c r="A6" s="19" t="s">
        <v>35</v>
      </c>
      <c r="B6" s="19" t="s">
        <v>36</v>
      </c>
      <c r="C6" s="44" t="s">
        <v>37</v>
      </c>
      <c r="D6" s="19" t="s">
        <v>38</v>
      </c>
      <c r="E6" s="44" t="s">
        <v>39</v>
      </c>
      <c r="F6" s="19" t="s">
        <v>40</v>
      </c>
      <c r="G6" s="44" t="s">
        <v>35</v>
      </c>
      <c r="H6" s="24" t="s">
        <v>39</v>
      </c>
    </row>
    <row r="7" spans="1:8" ht="16.5" thickBot="1">
      <c r="A7" s="19" t="s">
        <v>41</v>
      </c>
      <c r="B7" s="19" t="s">
        <v>42</v>
      </c>
      <c r="C7" s="44" t="s">
        <v>43</v>
      </c>
      <c r="D7" s="19" t="s">
        <v>44</v>
      </c>
      <c r="E7" s="44" t="s">
        <v>39</v>
      </c>
      <c r="F7" s="19" t="s">
        <v>45</v>
      </c>
      <c r="G7" s="44" t="s">
        <v>36</v>
      </c>
      <c r="H7" s="24" t="s">
        <v>42</v>
      </c>
    </row>
    <row r="8" spans="1:8" ht="16.5" thickBot="1">
      <c r="A8" s="19" t="s">
        <v>46</v>
      </c>
      <c r="B8" s="19" t="s">
        <v>47</v>
      </c>
      <c r="C8" s="44" t="s">
        <v>43</v>
      </c>
      <c r="D8" s="19" t="s">
        <v>48</v>
      </c>
      <c r="E8" s="44" t="s">
        <v>49</v>
      </c>
      <c r="F8" s="19" t="s">
        <v>50</v>
      </c>
      <c r="G8" s="44" t="s">
        <v>49</v>
      </c>
      <c r="H8" s="24" t="s">
        <v>47</v>
      </c>
    </row>
    <row r="9" spans="1:8" ht="16.5" thickBot="1">
      <c r="A9" s="19" t="s">
        <v>36</v>
      </c>
      <c r="B9" s="19" t="s">
        <v>36</v>
      </c>
      <c r="C9" s="44" t="s">
        <v>51</v>
      </c>
      <c r="D9" s="19" t="s">
        <v>51</v>
      </c>
      <c r="E9" s="44" t="s">
        <v>52</v>
      </c>
      <c r="F9" s="19" t="s">
        <v>45</v>
      </c>
      <c r="G9" s="44" t="s">
        <v>47</v>
      </c>
      <c r="H9" s="24" t="s">
        <v>42</v>
      </c>
    </row>
    <row r="10" spans="1:8" ht="16.5" thickBot="1">
      <c r="A10" s="19" t="s">
        <v>36</v>
      </c>
      <c r="B10" s="19" t="s">
        <v>53</v>
      </c>
      <c r="C10" s="44" t="s">
        <v>48</v>
      </c>
      <c r="D10" s="19" t="s">
        <v>54</v>
      </c>
      <c r="E10" s="44" t="s">
        <v>40</v>
      </c>
      <c r="F10" s="19" t="s">
        <v>39</v>
      </c>
      <c r="G10" s="44" t="s">
        <v>39</v>
      </c>
      <c r="H10" s="24" t="s">
        <v>39</v>
      </c>
    </row>
    <row r="11" spans="1:8" ht="16.5" thickBot="1">
      <c r="A11" s="19" t="s">
        <v>39</v>
      </c>
      <c r="B11" s="19" t="s">
        <v>41</v>
      </c>
      <c r="C11" s="44" t="s">
        <v>55</v>
      </c>
      <c r="D11" s="19" t="s">
        <v>38</v>
      </c>
      <c r="E11" s="44" t="s">
        <v>46</v>
      </c>
      <c r="F11" s="19" t="s">
        <v>56</v>
      </c>
      <c r="G11" s="44" t="s">
        <v>41</v>
      </c>
      <c r="H11" s="24" t="s">
        <v>47</v>
      </c>
    </row>
    <row r="12" spans="1:8" ht="16.5" thickBot="1">
      <c r="A12" s="19" t="s">
        <v>49</v>
      </c>
      <c r="B12" s="19" t="s">
        <v>36</v>
      </c>
      <c r="C12" s="44" t="s">
        <v>38</v>
      </c>
      <c r="D12" s="19" t="s">
        <v>57</v>
      </c>
      <c r="E12" s="44" t="s">
        <v>52</v>
      </c>
      <c r="F12" s="19" t="s">
        <v>56</v>
      </c>
      <c r="G12" s="44" t="s">
        <v>39</v>
      </c>
      <c r="H12" s="24" t="s">
        <v>47</v>
      </c>
    </row>
    <row r="13" spans="1:8" ht="16.5" thickBot="1">
      <c r="A13" s="19" t="s">
        <v>36</v>
      </c>
      <c r="B13" s="19" t="s">
        <v>46</v>
      </c>
      <c r="C13" s="44" t="s">
        <v>57</v>
      </c>
      <c r="D13" s="19" t="s">
        <v>57</v>
      </c>
      <c r="E13" s="44" t="s">
        <v>58</v>
      </c>
      <c r="F13" s="19" t="s">
        <v>59</v>
      </c>
      <c r="G13" s="44" t="s">
        <v>49</v>
      </c>
      <c r="H13" s="24" t="s">
        <v>60</v>
      </c>
    </row>
    <row r="14" spans="1:8" ht="16.5" thickBot="1">
      <c r="A14" s="19" t="s">
        <v>36</v>
      </c>
      <c r="B14" s="19" t="s">
        <v>53</v>
      </c>
      <c r="C14" s="44" t="s">
        <v>61</v>
      </c>
      <c r="D14" s="19" t="s">
        <v>55</v>
      </c>
      <c r="E14" s="44" t="s">
        <v>36</v>
      </c>
      <c r="F14" s="19" t="s">
        <v>62</v>
      </c>
      <c r="G14" s="44" t="s">
        <v>36</v>
      </c>
      <c r="H14" s="24" t="s">
        <v>63</v>
      </c>
    </row>
    <row r="15" spans="1:8" ht="16.5" thickBot="1">
      <c r="A15" s="46" t="s">
        <v>41</v>
      </c>
      <c r="B15" s="46" t="s">
        <v>39</v>
      </c>
      <c r="C15" s="47" t="s">
        <v>39</v>
      </c>
      <c r="D15" s="46" t="s">
        <v>61</v>
      </c>
      <c r="E15" s="47" t="s">
        <v>40</v>
      </c>
      <c r="F15" s="46" t="s">
        <v>52</v>
      </c>
      <c r="G15" s="47" t="s">
        <v>49</v>
      </c>
      <c r="H15" s="48" t="s">
        <v>36</v>
      </c>
    </row>
  </sheetData>
  <mergeCells count="5">
    <mergeCell ref="A3:F3"/>
    <mergeCell ref="A4:B4"/>
    <mergeCell ref="C4:D4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H18" sqref="H18"/>
    </sheetView>
  </sheetViews>
  <sheetFormatPr defaultRowHeight="15"/>
  <cols>
    <col min="1" max="1" width="25.85546875" bestFit="1" customWidth="1"/>
    <col min="2" max="2" width="12.7109375" bestFit="1" customWidth="1"/>
    <col min="3" max="3" width="12.85546875" bestFit="1" customWidth="1"/>
    <col min="4" max="4" width="13.85546875" bestFit="1" customWidth="1"/>
    <col min="5" max="5" width="13.5703125" bestFit="1" customWidth="1"/>
    <col min="6" max="6" width="14.28515625" bestFit="1" customWidth="1"/>
    <col min="7" max="7" width="14" bestFit="1" customWidth="1"/>
    <col min="8" max="8" width="16.5703125" bestFit="1" customWidth="1"/>
    <col min="9" max="9" width="16.28515625" bestFit="1" customWidth="1"/>
    <col min="10" max="10" width="13" bestFit="1" customWidth="1"/>
    <col min="11" max="13" width="12.7109375" bestFit="1" customWidth="1"/>
    <col min="14" max="14" width="15.5703125" bestFit="1" customWidth="1"/>
    <col min="15" max="15" width="15.28515625" bestFit="1" customWidth="1"/>
    <col min="16" max="19" width="12.7109375" bestFit="1" customWidth="1"/>
  </cols>
  <sheetData>
    <row r="1" spans="1:20" ht="15.75">
      <c r="A1" s="64" t="s">
        <v>84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>
      <c r="A3" s="66" t="s">
        <v>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ht="15.75" thickBo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>
      <c r="A5" s="137" t="s">
        <v>85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9"/>
      <c r="T5" s="65"/>
    </row>
    <row r="6" spans="1:20">
      <c r="A6" s="67"/>
      <c r="B6" s="68" t="s">
        <v>86</v>
      </c>
      <c r="C6" s="68" t="s">
        <v>87</v>
      </c>
      <c r="D6" s="68" t="s">
        <v>88</v>
      </c>
      <c r="E6" s="68" t="s">
        <v>89</v>
      </c>
      <c r="F6" s="68" t="s">
        <v>90</v>
      </c>
      <c r="G6" s="68" t="s">
        <v>91</v>
      </c>
      <c r="H6" s="68" t="s">
        <v>92</v>
      </c>
      <c r="I6" s="68" t="s">
        <v>93</v>
      </c>
      <c r="J6" s="68" t="s">
        <v>94</v>
      </c>
      <c r="K6" s="68" t="s">
        <v>95</v>
      </c>
      <c r="L6" s="68" t="s">
        <v>96</v>
      </c>
      <c r="M6" s="68" t="s">
        <v>97</v>
      </c>
      <c r="N6" s="68" t="s">
        <v>98</v>
      </c>
      <c r="O6" s="68" t="s">
        <v>99</v>
      </c>
      <c r="P6" s="68" t="s">
        <v>100</v>
      </c>
      <c r="Q6" s="68" t="s">
        <v>101</v>
      </c>
      <c r="R6" s="68" t="s">
        <v>102</v>
      </c>
      <c r="S6" s="69" t="s">
        <v>103</v>
      </c>
      <c r="T6" s="65"/>
    </row>
    <row r="7" spans="1:20">
      <c r="A7" s="70" t="s">
        <v>86</v>
      </c>
      <c r="B7" s="71">
        <v>1</v>
      </c>
      <c r="C7" s="71">
        <v>0.15903987861834915</v>
      </c>
      <c r="D7" s="71">
        <v>-0.33588000827918324</v>
      </c>
      <c r="E7" s="71">
        <v>0.17453331256924196</v>
      </c>
      <c r="F7" s="71">
        <v>0.29413055197459814</v>
      </c>
      <c r="G7" s="71">
        <v>-0.41389855756341987</v>
      </c>
      <c r="H7" s="71">
        <v>-0.13176315719745074</v>
      </c>
      <c r="I7" s="71">
        <v>-0.25042479530343958</v>
      </c>
      <c r="J7" s="71">
        <v>0.51744842542852232</v>
      </c>
      <c r="K7" s="71">
        <v>0.48215067480970725</v>
      </c>
      <c r="L7" s="71">
        <v>0.41120230985106815</v>
      </c>
      <c r="M7" s="71">
        <v>0.78945681765515718</v>
      </c>
      <c r="N7" s="71">
        <v>4.4479063321388743E-3</v>
      </c>
      <c r="O7" s="71">
        <v>-3.2064688897247735E-2</v>
      </c>
      <c r="P7" s="71">
        <v>0.38924212564881805</v>
      </c>
      <c r="Q7" s="71">
        <v>0.46853604753746364</v>
      </c>
      <c r="R7" s="71">
        <v>0.44620235113163687</v>
      </c>
      <c r="S7" s="72">
        <v>0.52363550051227581</v>
      </c>
      <c r="T7" s="65"/>
    </row>
    <row r="8" spans="1:20">
      <c r="A8" s="70" t="s">
        <v>87</v>
      </c>
      <c r="B8" s="71">
        <v>0.15903987861834915</v>
      </c>
      <c r="C8" s="71">
        <v>1</v>
      </c>
      <c r="D8" s="71">
        <v>0.42192263112169692</v>
      </c>
      <c r="E8" s="71">
        <v>0.28051180063747549</v>
      </c>
      <c r="F8" s="71">
        <v>0.62907195676409822</v>
      </c>
      <c r="G8" s="71">
        <v>-0.23544776513444232</v>
      </c>
      <c r="H8" s="71">
        <v>0.30309689200605666</v>
      </c>
      <c r="I8" s="71">
        <v>0.20647875464461729</v>
      </c>
      <c r="J8" s="71">
        <v>-0.10767030597286957</v>
      </c>
      <c r="K8" s="71">
        <v>-0.10661137025062335</v>
      </c>
      <c r="L8" s="71">
        <v>-3.614540912965989E-2</v>
      </c>
      <c r="M8" s="71">
        <v>0.32624804423062548</v>
      </c>
      <c r="N8" s="71">
        <v>-0.45974283903776941</v>
      </c>
      <c r="O8" s="71">
        <v>-0.34539315344944671</v>
      </c>
      <c r="P8" s="71">
        <v>-0.15489528834855779</v>
      </c>
      <c r="Q8" s="71">
        <v>-0.35368653985742649</v>
      </c>
      <c r="R8" s="71">
        <v>-6.1229729621309743E-2</v>
      </c>
      <c r="S8" s="72">
        <v>-0.16168071700814554</v>
      </c>
      <c r="T8" s="65"/>
    </row>
    <row r="9" spans="1:20">
      <c r="A9" s="70" t="s">
        <v>88</v>
      </c>
      <c r="B9" s="71">
        <v>-0.33588000827918324</v>
      </c>
      <c r="C9" s="71">
        <v>0.42192263112169692</v>
      </c>
      <c r="D9" s="71">
        <v>1</v>
      </c>
      <c r="E9" s="71">
        <v>0.19796701371489508</v>
      </c>
      <c r="F9" s="71">
        <v>-0.23571336984320052</v>
      </c>
      <c r="G9" s="71">
        <v>0.41439513996351379</v>
      </c>
      <c r="H9" s="71">
        <v>0.580769835905388</v>
      </c>
      <c r="I9" s="71">
        <v>0.67008961768546882</v>
      </c>
      <c r="J9" s="71">
        <v>-0.25425442596422654</v>
      </c>
      <c r="K9" s="71">
        <v>-0.35014787126843661</v>
      </c>
      <c r="L9" s="71">
        <v>-0.57161986348695082</v>
      </c>
      <c r="M9" s="71">
        <v>-0.31792816357300607</v>
      </c>
      <c r="N9" s="71">
        <v>-0.72264807210320825</v>
      </c>
      <c r="O9" s="71">
        <v>-0.55522764306197847</v>
      </c>
      <c r="P9" s="71">
        <v>8.75185145618536E-3</v>
      </c>
      <c r="Q9" s="71">
        <v>-0.11223267905219826</v>
      </c>
      <c r="R9" s="71">
        <v>4.9834018419641739E-2</v>
      </c>
      <c r="S9" s="72">
        <v>-0.12809810309945921</v>
      </c>
      <c r="T9" s="65"/>
    </row>
    <row r="10" spans="1:20">
      <c r="A10" s="70" t="s">
        <v>89</v>
      </c>
      <c r="B10" s="71">
        <v>0.17453331256924196</v>
      </c>
      <c r="C10" s="71">
        <v>0.28051180063747549</v>
      </c>
      <c r="D10" s="71">
        <v>0.19796701371489508</v>
      </c>
      <c r="E10" s="71">
        <v>1</v>
      </c>
      <c r="F10" s="71">
        <v>0.47837062525659113</v>
      </c>
      <c r="G10" s="71">
        <v>-0.53051397648330323</v>
      </c>
      <c r="H10" s="71">
        <v>-0.23468666239714922</v>
      </c>
      <c r="I10" s="71">
        <v>-1.3910409356486247E-2</v>
      </c>
      <c r="J10" s="71">
        <v>0.11792907541634312</v>
      </c>
      <c r="K10" s="71">
        <v>0.15886063553388896</v>
      </c>
      <c r="L10" s="71">
        <v>0.25492717481064325</v>
      </c>
      <c r="M10" s="71">
        <v>0.52110844498042719</v>
      </c>
      <c r="N10" s="71">
        <v>-0.17747136643046504</v>
      </c>
      <c r="O10" s="71">
        <v>0.19112135885786852</v>
      </c>
      <c r="P10" s="71">
        <v>0.59674020590269117</v>
      </c>
      <c r="Q10" s="71">
        <v>0.56156923600737185</v>
      </c>
      <c r="R10" s="71">
        <v>0.40344533779556802</v>
      </c>
      <c r="S10" s="72">
        <v>0.40042748381894849</v>
      </c>
      <c r="T10" s="65"/>
    </row>
    <row r="11" spans="1:20">
      <c r="A11" s="70" t="s">
        <v>90</v>
      </c>
      <c r="B11" s="71">
        <v>0.29413055197459814</v>
      </c>
      <c r="C11" s="71">
        <v>0.62907195676409822</v>
      </c>
      <c r="D11" s="71">
        <v>-0.23571336984320052</v>
      </c>
      <c r="E11" s="71">
        <v>0.47837062525659113</v>
      </c>
      <c r="F11" s="71">
        <v>1</v>
      </c>
      <c r="G11" s="71">
        <v>-0.80714389215076132</v>
      </c>
      <c r="H11" s="71">
        <v>-6.5897348621815982E-2</v>
      </c>
      <c r="I11" s="71">
        <v>-0.12174141995694339</v>
      </c>
      <c r="J11" s="71">
        <v>1.6824164990411117E-2</v>
      </c>
      <c r="K11" s="71">
        <v>0.11789164138602524</v>
      </c>
      <c r="L11" s="71">
        <v>0.23522147645647123</v>
      </c>
      <c r="M11" s="71">
        <v>0.53224128184670527</v>
      </c>
      <c r="N11" s="71">
        <v>-1.4881970786074438E-2</v>
      </c>
      <c r="O11" s="71">
        <v>4.0702507335288185E-2</v>
      </c>
      <c r="P11" s="71">
        <v>0.13266085569103692</v>
      </c>
      <c r="Q11" s="71">
        <v>7.793757520819275E-3</v>
      </c>
      <c r="R11" s="71">
        <v>7.1500877927690984E-2</v>
      </c>
      <c r="S11" s="72">
        <v>8.1820722690176498E-2</v>
      </c>
      <c r="T11" s="65"/>
    </row>
    <row r="12" spans="1:20">
      <c r="A12" s="70" t="s">
        <v>91</v>
      </c>
      <c r="B12" s="71">
        <v>-0.41389855756341987</v>
      </c>
      <c r="C12" s="71">
        <v>-0.23544776513444232</v>
      </c>
      <c r="D12" s="71">
        <v>0.41439513996351379</v>
      </c>
      <c r="E12" s="71">
        <v>-0.53051397648330323</v>
      </c>
      <c r="F12" s="71">
        <v>-0.80714389215076132</v>
      </c>
      <c r="G12" s="71">
        <v>1</v>
      </c>
      <c r="H12" s="71">
        <v>0.36872435448215918</v>
      </c>
      <c r="I12" s="71">
        <v>0.37854875451484277</v>
      </c>
      <c r="J12" s="71">
        <v>-2.3208309023857489E-3</v>
      </c>
      <c r="K12" s="71">
        <v>-2.2660431989279022E-2</v>
      </c>
      <c r="L12" s="71">
        <v>-0.25456845765353453</v>
      </c>
      <c r="M12" s="71">
        <v>-0.50040306713109706</v>
      </c>
      <c r="N12" s="71">
        <v>-0.32931320222186738</v>
      </c>
      <c r="O12" s="71">
        <v>-0.33920561539649252</v>
      </c>
      <c r="P12" s="71">
        <v>-0.27566148745874697</v>
      </c>
      <c r="Q12" s="71">
        <v>-0.27761939495213189</v>
      </c>
      <c r="R12" s="71">
        <v>-5.0486073833976616E-2</v>
      </c>
      <c r="S12" s="72">
        <v>-9.6611288073120458E-2</v>
      </c>
      <c r="T12" s="65"/>
    </row>
    <row r="13" spans="1:20">
      <c r="A13" s="70" t="s">
        <v>92</v>
      </c>
      <c r="B13" s="71">
        <v>-0.13176315719745074</v>
      </c>
      <c r="C13" s="71">
        <v>0.30309689200605666</v>
      </c>
      <c r="D13" s="71">
        <v>0.580769835905388</v>
      </c>
      <c r="E13" s="71">
        <v>-0.23468666239714922</v>
      </c>
      <c r="F13" s="71">
        <v>-6.5897348621815982E-2</v>
      </c>
      <c r="G13" s="71">
        <v>0.36872435448215918</v>
      </c>
      <c r="H13" s="71">
        <v>1</v>
      </c>
      <c r="I13" s="71">
        <v>0.90267352939740286</v>
      </c>
      <c r="J13" s="71">
        <v>-0.1356238010556729</v>
      </c>
      <c r="K13" s="71">
        <v>-0.17915871176768616</v>
      </c>
      <c r="L13" s="71">
        <v>-0.61839404275234089</v>
      </c>
      <c r="M13" s="71">
        <v>-0.3516861775655461</v>
      </c>
      <c r="N13" s="71">
        <v>-0.72733406685258351</v>
      </c>
      <c r="O13" s="71">
        <v>-0.87177837400138525</v>
      </c>
      <c r="P13" s="71">
        <v>-2.1543520398041149E-2</v>
      </c>
      <c r="Q13" s="71">
        <v>-9.1218078524730781E-2</v>
      </c>
      <c r="R13" s="71">
        <v>0.11156161398811136</v>
      </c>
      <c r="S13" s="72">
        <v>1.68980647011211E-2</v>
      </c>
      <c r="T13" s="65"/>
    </row>
    <row r="14" spans="1:20">
      <c r="A14" s="70" t="s">
        <v>93</v>
      </c>
      <c r="B14" s="71">
        <v>-0.25042479530343958</v>
      </c>
      <c r="C14" s="71">
        <v>0.20647875464461729</v>
      </c>
      <c r="D14" s="71">
        <v>0.67008961768546882</v>
      </c>
      <c r="E14" s="71">
        <v>-1.3910409356486247E-2</v>
      </c>
      <c r="F14" s="71">
        <v>-0.12174141995694339</v>
      </c>
      <c r="G14" s="71">
        <v>0.37854875451484277</v>
      </c>
      <c r="H14" s="71">
        <v>0.90267352939740286</v>
      </c>
      <c r="I14" s="71">
        <v>1</v>
      </c>
      <c r="J14" s="71">
        <v>-4.3654481480420908E-3</v>
      </c>
      <c r="K14" s="71">
        <v>-5.2273860014099893E-2</v>
      </c>
      <c r="L14" s="71">
        <v>-0.56463334818719069</v>
      </c>
      <c r="M14" s="71">
        <v>-0.35334717451621095</v>
      </c>
      <c r="N14" s="71">
        <v>-0.69551282051282048</v>
      </c>
      <c r="O14" s="71">
        <v>-0.66184009427965806</v>
      </c>
      <c r="P14" s="71">
        <v>8.9713945588002275E-2</v>
      </c>
      <c r="Q14" s="71">
        <v>4.4289658424098322E-2</v>
      </c>
      <c r="R14" s="71">
        <v>0.24036254921683636</v>
      </c>
      <c r="S14" s="72">
        <v>0.13323162797063892</v>
      </c>
      <c r="T14" s="65"/>
    </row>
    <row r="15" spans="1:20">
      <c r="A15" s="70" t="s">
        <v>94</v>
      </c>
      <c r="B15" s="71">
        <v>0.51744842542852232</v>
      </c>
      <c r="C15" s="71">
        <v>-0.10767030597286957</v>
      </c>
      <c r="D15" s="71">
        <v>-0.25425442596422654</v>
      </c>
      <c r="E15" s="71">
        <v>0.11792907541634312</v>
      </c>
      <c r="F15" s="71">
        <v>1.6824164990411117E-2</v>
      </c>
      <c r="G15" s="71">
        <v>-2.3208309023857489E-3</v>
      </c>
      <c r="H15" s="71">
        <v>-0.1356238010556729</v>
      </c>
      <c r="I15" s="71">
        <v>-4.3654481480420908E-3</v>
      </c>
      <c r="J15" s="71">
        <v>1</v>
      </c>
      <c r="K15" s="71">
        <v>0.9580445174026655</v>
      </c>
      <c r="L15" s="71">
        <v>0.68317282497267495</v>
      </c>
      <c r="M15" s="71">
        <v>0.66471488218126185</v>
      </c>
      <c r="N15" s="71">
        <v>0.19110961892539818</v>
      </c>
      <c r="O15" s="71">
        <v>0.22209374736207405</v>
      </c>
      <c r="P15" s="71">
        <v>0.59014293545119956</v>
      </c>
      <c r="Q15" s="71">
        <v>0.53872970502802209</v>
      </c>
      <c r="R15" s="71">
        <v>0.82461578657944945</v>
      </c>
      <c r="S15" s="72">
        <v>0.83717718398624519</v>
      </c>
      <c r="T15" s="65"/>
    </row>
    <row r="16" spans="1:20">
      <c r="A16" s="70" t="s">
        <v>95</v>
      </c>
      <c r="B16" s="71">
        <v>0.48215067480970725</v>
      </c>
      <c r="C16" s="71">
        <v>-0.10661137025062335</v>
      </c>
      <c r="D16" s="71">
        <v>-0.35014787126843661</v>
      </c>
      <c r="E16" s="71">
        <v>0.15886063553388896</v>
      </c>
      <c r="F16" s="71">
        <v>0.11789164138602524</v>
      </c>
      <c r="G16" s="71">
        <v>-2.2660431989279022E-2</v>
      </c>
      <c r="H16" s="71">
        <v>-0.17915871176768616</v>
      </c>
      <c r="I16" s="71">
        <v>-5.2273860014099893E-2</v>
      </c>
      <c r="J16" s="71">
        <v>0.9580445174026655</v>
      </c>
      <c r="K16" s="71">
        <v>1</v>
      </c>
      <c r="L16" s="71">
        <v>0.70647721142191833</v>
      </c>
      <c r="M16" s="71">
        <v>0.69304556036604514</v>
      </c>
      <c r="N16" s="71">
        <v>0.1341955809317191</v>
      </c>
      <c r="O16" s="71">
        <v>0.2128094861104185</v>
      </c>
      <c r="P16" s="71">
        <v>0.56294996245441165</v>
      </c>
      <c r="Q16" s="71">
        <v>0.50995383682823714</v>
      </c>
      <c r="R16" s="71">
        <v>0.80625431211622312</v>
      </c>
      <c r="S16" s="72">
        <v>0.84738988241772273</v>
      </c>
      <c r="T16" s="65"/>
    </row>
    <row r="17" spans="1:20">
      <c r="A17" s="70" t="s">
        <v>96</v>
      </c>
      <c r="B17" s="71">
        <v>0.41120230985106815</v>
      </c>
      <c r="C17" s="71">
        <v>-3.614540912965989E-2</v>
      </c>
      <c r="D17" s="71">
        <v>-0.57161986348695082</v>
      </c>
      <c r="E17" s="71">
        <v>0.25492717481064325</v>
      </c>
      <c r="F17" s="71">
        <v>0.23522147645647123</v>
      </c>
      <c r="G17" s="71">
        <v>-0.25456845765353453</v>
      </c>
      <c r="H17" s="71">
        <v>-0.61839404275234089</v>
      </c>
      <c r="I17" s="71">
        <v>-0.56463334818719069</v>
      </c>
      <c r="J17" s="71">
        <v>0.68317282497267495</v>
      </c>
      <c r="K17" s="71">
        <v>0.70647721142191833</v>
      </c>
      <c r="L17" s="71">
        <v>1</v>
      </c>
      <c r="M17" s="71">
        <v>0.75422387661229018</v>
      </c>
      <c r="N17" s="71">
        <v>0.55307246882217853</v>
      </c>
      <c r="O17" s="71">
        <v>0.61564450213657007</v>
      </c>
      <c r="P17" s="71">
        <v>0.36357998901395167</v>
      </c>
      <c r="Q17" s="71">
        <v>0.32722383343452943</v>
      </c>
      <c r="R17" s="71">
        <v>0.40087616003562265</v>
      </c>
      <c r="S17" s="72">
        <v>0.49960786598004309</v>
      </c>
      <c r="T17" s="65"/>
    </row>
    <row r="18" spans="1:20">
      <c r="A18" s="70" t="s">
        <v>97</v>
      </c>
      <c r="B18" s="71">
        <v>0.78945681765515718</v>
      </c>
      <c r="C18" s="71">
        <v>0.32624804423062548</v>
      </c>
      <c r="D18" s="71">
        <v>-0.31792816357300607</v>
      </c>
      <c r="E18" s="71">
        <v>0.52110844498042719</v>
      </c>
      <c r="F18" s="71">
        <v>0.53224128184670527</v>
      </c>
      <c r="G18" s="71">
        <v>-0.50040306713109706</v>
      </c>
      <c r="H18" s="71">
        <v>-0.3516861775655461</v>
      </c>
      <c r="I18" s="71">
        <v>-0.35334717451621095</v>
      </c>
      <c r="J18" s="71">
        <v>0.66471488218126185</v>
      </c>
      <c r="K18" s="71">
        <v>0.69304556036604514</v>
      </c>
      <c r="L18" s="71">
        <v>0.75422387661229018</v>
      </c>
      <c r="M18" s="71">
        <v>1</v>
      </c>
      <c r="N18" s="71">
        <v>8.5659921094838998E-2</v>
      </c>
      <c r="O18" s="71">
        <v>0.20671971919136398</v>
      </c>
      <c r="P18" s="71">
        <v>0.56366642144441137</v>
      </c>
      <c r="Q18" s="71">
        <v>0.50301806882477051</v>
      </c>
      <c r="R18" s="71">
        <v>0.6084314687068717</v>
      </c>
      <c r="S18" s="72">
        <v>0.66340347200377758</v>
      </c>
      <c r="T18" s="65"/>
    </row>
    <row r="19" spans="1:20">
      <c r="A19" s="70" t="s">
        <v>98</v>
      </c>
      <c r="B19" s="71">
        <v>4.4479063321388743E-3</v>
      </c>
      <c r="C19" s="71">
        <v>-0.45974283903776941</v>
      </c>
      <c r="D19" s="71">
        <v>-0.72264807210320825</v>
      </c>
      <c r="E19" s="71">
        <v>-0.17747136643046504</v>
      </c>
      <c r="F19" s="71">
        <v>-1.4881970786074438E-2</v>
      </c>
      <c r="G19" s="71">
        <v>-0.32931320222186738</v>
      </c>
      <c r="H19" s="71">
        <v>-0.72733406685258351</v>
      </c>
      <c r="I19" s="71">
        <v>-0.69551282051282048</v>
      </c>
      <c r="J19" s="71">
        <v>0.19110961892539818</v>
      </c>
      <c r="K19" s="71">
        <v>0.1341955809317191</v>
      </c>
      <c r="L19" s="71">
        <v>0.55307246882217853</v>
      </c>
      <c r="M19" s="71">
        <v>8.5659921094838998E-2</v>
      </c>
      <c r="N19" s="71">
        <v>1</v>
      </c>
      <c r="O19" s="71">
        <v>0.84682645603484175</v>
      </c>
      <c r="P19" s="71">
        <v>-6.9112965490016554E-2</v>
      </c>
      <c r="Q19" s="71">
        <v>-1.1693639187880744E-3</v>
      </c>
      <c r="R19" s="71">
        <v>-0.18212492715989362</v>
      </c>
      <c r="S19" s="72">
        <v>-9.6744092923906816E-2</v>
      </c>
      <c r="T19" s="65"/>
    </row>
    <row r="20" spans="1:20">
      <c r="A20" s="70" t="s">
        <v>99</v>
      </c>
      <c r="B20" s="71">
        <v>-3.2064688897247735E-2</v>
      </c>
      <c r="C20" s="71">
        <v>-0.34539315344944671</v>
      </c>
      <c r="D20" s="71">
        <v>-0.55522764306197847</v>
      </c>
      <c r="E20" s="71">
        <v>0.19112135885786852</v>
      </c>
      <c r="F20" s="71">
        <v>4.0702507335288185E-2</v>
      </c>
      <c r="G20" s="71">
        <v>-0.33920561539649252</v>
      </c>
      <c r="H20" s="71">
        <v>-0.87177837400138525</v>
      </c>
      <c r="I20" s="71">
        <v>-0.66184009427965806</v>
      </c>
      <c r="J20" s="71">
        <v>0.22209374736207405</v>
      </c>
      <c r="K20" s="71">
        <v>0.2128094861104185</v>
      </c>
      <c r="L20" s="71">
        <v>0.61564450213657007</v>
      </c>
      <c r="M20" s="71">
        <v>0.20671971919136398</v>
      </c>
      <c r="N20" s="71">
        <v>0.84682645603484175</v>
      </c>
      <c r="O20" s="71">
        <v>1</v>
      </c>
      <c r="P20" s="71">
        <v>-3.7502537705921921E-2</v>
      </c>
      <c r="Q20" s="71">
        <v>5.7367103155044286E-2</v>
      </c>
      <c r="R20" s="71">
        <v>-0.12584798797322488</v>
      </c>
      <c r="S20" s="72">
        <v>-4.0647314294352567E-2</v>
      </c>
      <c r="T20" s="65"/>
    </row>
    <row r="21" spans="1:20">
      <c r="A21" s="70" t="s">
        <v>100</v>
      </c>
      <c r="B21" s="71">
        <v>0.38924212564881805</v>
      </c>
      <c r="C21" s="71">
        <v>-0.15489528834855779</v>
      </c>
      <c r="D21" s="71">
        <v>8.75185145618536E-3</v>
      </c>
      <c r="E21" s="71">
        <v>0.59674020590269117</v>
      </c>
      <c r="F21" s="71">
        <v>0.13266085569103692</v>
      </c>
      <c r="G21" s="71">
        <v>-0.27566148745874697</v>
      </c>
      <c r="H21" s="71">
        <v>-2.1543520398041149E-2</v>
      </c>
      <c r="I21" s="71">
        <v>8.9713945588002275E-2</v>
      </c>
      <c r="J21" s="71">
        <v>0.59014293545119956</v>
      </c>
      <c r="K21" s="71">
        <v>0.56294996245441165</v>
      </c>
      <c r="L21" s="71">
        <v>0.36357998901395167</v>
      </c>
      <c r="M21" s="71">
        <v>0.56366642144441137</v>
      </c>
      <c r="N21" s="71">
        <v>-6.9112965490016554E-2</v>
      </c>
      <c r="O21" s="71">
        <v>-3.7502537705921921E-2</v>
      </c>
      <c r="P21" s="71">
        <v>1</v>
      </c>
      <c r="Q21" s="71">
        <v>0.9346625774221039</v>
      </c>
      <c r="R21" s="71">
        <v>0.89310530932813659</v>
      </c>
      <c r="S21" s="72">
        <v>0.88915878315935371</v>
      </c>
      <c r="T21" s="65"/>
    </row>
    <row r="22" spans="1:20">
      <c r="A22" s="70" t="s">
        <v>101</v>
      </c>
      <c r="B22" s="71">
        <v>0.46853604753746364</v>
      </c>
      <c r="C22" s="71">
        <v>-0.35368653985742649</v>
      </c>
      <c r="D22" s="71">
        <v>-0.11223267905219826</v>
      </c>
      <c r="E22" s="71">
        <v>0.56156923600737185</v>
      </c>
      <c r="F22" s="71">
        <v>7.793757520819275E-3</v>
      </c>
      <c r="G22" s="71">
        <v>-0.27761939495213189</v>
      </c>
      <c r="H22" s="71">
        <v>-9.1218078524730781E-2</v>
      </c>
      <c r="I22" s="71">
        <v>4.4289658424098322E-2</v>
      </c>
      <c r="J22" s="71">
        <v>0.53872970502802209</v>
      </c>
      <c r="K22" s="71">
        <v>0.50995383682823714</v>
      </c>
      <c r="L22" s="71">
        <v>0.32722383343452943</v>
      </c>
      <c r="M22" s="71">
        <v>0.50301806882477051</v>
      </c>
      <c r="N22" s="71">
        <v>-1.1693639187880744E-3</v>
      </c>
      <c r="O22" s="71">
        <v>5.7367103155044286E-2</v>
      </c>
      <c r="P22" s="71">
        <v>0.9346625774221039</v>
      </c>
      <c r="Q22" s="71">
        <v>1</v>
      </c>
      <c r="R22" s="71">
        <v>0.7971677134602646</v>
      </c>
      <c r="S22" s="72">
        <v>0.85098988480902416</v>
      </c>
      <c r="T22" s="65"/>
    </row>
    <row r="23" spans="1:20">
      <c r="A23" s="70" t="s">
        <v>102</v>
      </c>
      <c r="B23" s="71">
        <v>0.44620235113163687</v>
      </c>
      <c r="C23" s="71">
        <v>-6.1229729621309743E-2</v>
      </c>
      <c r="D23" s="71">
        <v>4.9834018419641739E-2</v>
      </c>
      <c r="E23" s="71">
        <v>0.40344533779556802</v>
      </c>
      <c r="F23" s="71">
        <v>7.1500877927690984E-2</v>
      </c>
      <c r="G23" s="71">
        <v>-5.0486073833976616E-2</v>
      </c>
      <c r="H23" s="71">
        <v>0.11156161398811136</v>
      </c>
      <c r="I23" s="71">
        <v>0.24036254921683636</v>
      </c>
      <c r="J23" s="71">
        <v>0.82461578657944945</v>
      </c>
      <c r="K23" s="71">
        <v>0.80625431211622312</v>
      </c>
      <c r="L23" s="71">
        <v>0.40087616003562265</v>
      </c>
      <c r="M23" s="71">
        <v>0.6084314687068717</v>
      </c>
      <c r="N23" s="71">
        <v>-0.18212492715989362</v>
      </c>
      <c r="O23" s="71">
        <v>-0.12584798797322488</v>
      </c>
      <c r="P23" s="71">
        <v>0.89310530932813659</v>
      </c>
      <c r="Q23" s="71">
        <v>0.7971677134602646</v>
      </c>
      <c r="R23" s="71">
        <v>1</v>
      </c>
      <c r="S23" s="72">
        <v>0.97288100374871522</v>
      </c>
      <c r="T23" s="65"/>
    </row>
    <row r="24" spans="1:20" ht="15.75" thickBot="1">
      <c r="A24" s="73" t="s">
        <v>103</v>
      </c>
      <c r="B24" s="74">
        <v>0.52363550051227581</v>
      </c>
      <c r="C24" s="74">
        <v>-0.16168071700814554</v>
      </c>
      <c r="D24" s="74">
        <v>-0.12809810309945921</v>
      </c>
      <c r="E24" s="74">
        <v>0.40042748381894849</v>
      </c>
      <c r="F24" s="74">
        <v>8.1820722690176498E-2</v>
      </c>
      <c r="G24" s="74">
        <v>-9.6611288073120458E-2</v>
      </c>
      <c r="H24" s="74">
        <v>1.68980647011211E-2</v>
      </c>
      <c r="I24" s="74">
        <v>0.13323162797063892</v>
      </c>
      <c r="J24" s="74">
        <v>0.83717718398624519</v>
      </c>
      <c r="K24" s="74">
        <v>0.84738988241772273</v>
      </c>
      <c r="L24" s="74">
        <v>0.49960786598004309</v>
      </c>
      <c r="M24" s="74">
        <v>0.66340347200377758</v>
      </c>
      <c r="N24" s="74">
        <v>-9.6744092923906816E-2</v>
      </c>
      <c r="O24" s="74">
        <v>-4.0647314294352567E-2</v>
      </c>
      <c r="P24" s="74">
        <v>0.88915878315935371</v>
      </c>
      <c r="Q24" s="74">
        <v>0.85098988480902416</v>
      </c>
      <c r="R24" s="74">
        <v>0.97288100374871522</v>
      </c>
      <c r="S24" s="75">
        <v>1</v>
      </c>
      <c r="T24" s="65"/>
    </row>
    <row r="25" spans="1:20" ht="15.75" thickBo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</row>
    <row r="26" spans="1:20">
      <c r="A26" s="137" t="s">
        <v>104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9"/>
      <c r="T26" s="65"/>
    </row>
    <row r="27" spans="1:20">
      <c r="A27" s="67"/>
      <c r="B27" s="68" t="s">
        <v>86</v>
      </c>
      <c r="C27" s="68" t="s">
        <v>87</v>
      </c>
      <c r="D27" s="68" t="s">
        <v>88</v>
      </c>
      <c r="E27" s="68" t="s">
        <v>89</v>
      </c>
      <c r="F27" s="68" t="s">
        <v>90</v>
      </c>
      <c r="G27" s="68" t="s">
        <v>91</v>
      </c>
      <c r="H27" s="68" t="s">
        <v>92</v>
      </c>
      <c r="I27" s="68" t="s">
        <v>93</v>
      </c>
      <c r="J27" s="68" t="s">
        <v>94</v>
      </c>
      <c r="K27" s="68" t="s">
        <v>95</v>
      </c>
      <c r="L27" s="68" t="s">
        <v>96</v>
      </c>
      <c r="M27" s="68" t="s">
        <v>97</v>
      </c>
      <c r="N27" s="68" t="s">
        <v>98</v>
      </c>
      <c r="O27" s="68" t="s">
        <v>99</v>
      </c>
      <c r="P27" s="68" t="s">
        <v>100</v>
      </c>
      <c r="Q27" s="68" t="s">
        <v>101</v>
      </c>
      <c r="R27" s="68" t="s">
        <v>102</v>
      </c>
      <c r="S27" s="69" t="s">
        <v>103</v>
      </c>
      <c r="T27" s="65"/>
    </row>
    <row r="28" spans="1:20">
      <c r="A28" s="70" t="s">
        <v>86</v>
      </c>
      <c r="B28" s="71">
        <v>1</v>
      </c>
      <c r="C28" s="71">
        <v>0.66076718979988036</v>
      </c>
      <c r="D28" s="71">
        <v>0.34269214386173202</v>
      </c>
      <c r="E28" s="71">
        <v>0.62962744531580261</v>
      </c>
      <c r="F28" s="71">
        <v>0.4094228233864361</v>
      </c>
      <c r="G28" s="71">
        <v>0.23441066816717396</v>
      </c>
      <c r="H28" s="71">
        <v>0.71672032809825359</v>
      </c>
      <c r="I28" s="71">
        <v>0.48527661307503001</v>
      </c>
      <c r="J28" s="71">
        <v>0.12557053872142721</v>
      </c>
      <c r="K28" s="71">
        <v>0.15817573458868095</v>
      </c>
      <c r="L28" s="71">
        <v>0.23778067926837254</v>
      </c>
      <c r="M28" s="71">
        <v>6.6097039481569642E-3</v>
      </c>
      <c r="N28" s="71">
        <v>0.99027039738916978</v>
      </c>
      <c r="O28" s="71">
        <v>0.92993056414978192</v>
      </c>
      <c r="P28" s="71">
        <v>0.26623388967130102</v>
      </c>
      <c r="Q28" s="71">
        <v>0.17198793955090341</v>
      </c>
      <c r="R28" s="71">
        <v>0.19615004256566304</v>
      </c>
      <c r="S28" s="72">
        <v>0.12032629023139019</v>
      </c>
      <c r="T28" s="65"/>
    </row>
    <row r="29" spans="1:20">
      <c r="A29" s="70" t="s">
        <v>87</v>
      </c>
      <c r="B29" s="71">
        <v>0.66076718979988036</v>
      </c>
      <c r="C29" s="71">
        <v>1</v>
      </c>
      <c r="D29" s="71">
        <v>0.22454202855279437</v>
      </c>
      <c r="E29" s="71">
        <v>0.4324273662092073</v>
      </c>
      <c r="F29" s="71">
        <v>5.1351459292949597E-2</v>
      </c>
      <c r="G29" s="71">
        <v>0.51257256694260822</v>
      </c>
      <c r="H29" s="71">
        <v>0.39460210709483512</v>
      </c>
      <c r="I29" s="71">
        <v>0.56709650416857982</v>
      </c>
      <c r="J29" s="71">
        <v>0.76718272627443251</v>
      </c>
      <c r="K29" s="71">
        <v>0.76942028804327911</v>
      </c>
      <c r="L29" s="71">
        <v>0.92103513828303285</v>
      </c>
      <c r="M29" s="71">
        <v>0.35756545510941073</v>
      </c>
      <c r="N29" s="71">
        <v>0.18127758585502909</v>
      </c>
      <c r="O29" s="71">
        <v>0.32831824281994787</v>
      </c>
      <c r="P29" s="71">
        <v>0.6691796755582573</v>
      </c>
      <c r="Q29" s="71">
        <v>0.31604680589861817</v>
      </c>
      <c r="R29" s="71">
        <v>0.86656098976998908</v>
      </c>
      <c r="S29" s="72">
        <v>0.65542466346630457</v>
      </c>
      <c r="T29" s="65"/>
    </row>
    <row r="30" spans="1:20">
      <c r="A30" s="70" t="s">
        <v>88</v>
      </c>
      <c r="B30" s="71">
        <v>0.34269214386173202</v>
      </c>
      <c r="C30" s="71">
        <v>0.22454202855279437</v>
      </c>
      <c r="D30" s="71">
        <v>1</v>
      </c>
      <c r="E30" s="71">
        <v>0.58352354551682151</v>
      </c>
      <c r="F30" s="71">
        <v>0.5120830224262467</v>
      </c>
      <c r="G30" s="71">
        <v>0.23379295164097535</v>
      </c>
      <c r="H30" s="71">
        <v>7.8319504042823951E-2</v>
      </c>
      <c r="I30" s="71">
        <v>3.3997064672868227E-2</v>
      </c>
      <c r="J30" s="71">
        <v>0.47839986389040989</v>
      </c>
      <c r="K30" s="71">
        <v>0.32125310409862506</v>
      </c>
      <c r="L30" s="71">
        <v>8.4285867332718103E-2</v>
      </c>
      <c r="M30" s="71">
        <v>0.37066817971230953</v>
      </c>
      <c r="N30" s="71">
        <v>1.8228330898651824E-2</v>
      </c>
      <c r="O30" s="71">
        <v>9.5689232803667854E-2</v>
      </c>
      <c r="P30" s="71">
        <v>0.98085679125675185</v>
      </c>
      <c r="Q30" s="71">
        <v>0.75756018662322566</v>
      </c>
      <c r="R30" s="71">
        <v>0.89125840494659681</v>
      </c>
      <c r="S30" s="72">
        <v>0.72433838222855962</v>
      </c>
      <c r="T30" s="65"/>
    </row>
    <row r="31" spans="1:20">
      <c r="A31" s="70" t="s">
        <v>89</v>
      </c>
      <c r="B31" s="71">
        <v>0.62962744531580261</v>
      </c>
      <c r="C31" s="71">
        <v>0.4324273662092073</v>
      </c>
      <c r="D31" s="71">
        <v>0.58352354551682151</v>
      </c>
      <c r="E31" s="71">
        <v>1</v>
      </c>
      <c r="F31" s="71">
        <v>0.16194118850102424</v>
      </c>
      <c r="G31" s="71">
        <v>0.11465864660463107</v>
      </c>
      <c r="H31" s="71">
        <v>0.5139764563632343</v>
      </c>
      <c r="I31" s="71">
        <v>0.96957686684901778</v>
      </c>
      <c r="J31" s="71">
        <v>0.74558796553680451</v>
      </c>
      <c r="K31" s="71">
        <v>0.66113030957679331</v>
      </c>
      <c r="L31" s="71">
        <v>0.47719623798472477</v>
      </c>
      <c r="M31" s="71">
        <v>0.1224514670730168</v>
      </c>
      <c r="N31" s="71">
        <v>0.62377941703217565</v>
      </c>
      <c r="O31" s="71">
        <v>0.59686153661786912</v>
      </c>
      <c r="P31" s="71">
        <v>6.8574472973259581E-2</v>
      </c>
      <c r="Q31" s="71">
        <v>9.116777075570659E-2</v>
      </c>
      <c r="R31" s="71">
        <v>0.24762698275989847</v>
      </c>
      <c r="S31" s="72">
        <v>0.25151808863352709</v>
      </c>
      <c r="T31" s="65"/>
    </row>
    <row r="32" spans="1:20">
      <c r="A32" s="70" t="s">
        <v>90</v>
      </c>
      <c r="B32" s="71">
        <v>0.4094228233864361</v>
      </c>
      <c r="C32" s="71">
        <v>5.1351459292949597E-2</v>
      </c>
      <c r="D32" s="71">
        <v>0.5120830224262467</v>
      </c>
      <c r="E32" s="71">
        <v>0.16194118850102424</v>
      </c>
      <c r="F32" s="71">
        <v>1</v>
      </c>
      <c r="G32" s="71">
        <v>4.7609880273278568E-3</v>
      </c>
      <c r="H32" s="71">
        <v>0.85647388827580551</v>
      </c>
      <c r="I32" s="71">
        <v>0.7376026328588442</v>
      </c>
      <c r="J32" s="71">
        <v>0.96320755445724204</v>
      </c>
      <c r="K32" s="71">
        <v>0.74566648435542771</v>
      </c>
      <c r="L32" s="71">
        <v>0.51298980028209851</v>
      </c>
      <c r="M32" s="71">
        <v>0.11326217088732871</v>
      </c>
      <c r="N32" s="71">
        <v>0.96745289785014776</v>
      </c>
      <c r="O32" s="71">
        <v>0.91111062527139186</v>
      </c>
      <c r="P32" s="71">
        <v>0.71485780076613259</v>
      </c>
      <c r="Q32" s="71">
        <v>0.98295219097757203</v>
      </c>
      <c r="R32" s="71">
        <v>0.84438899705803117</v>
      </c>
      <c r="S32" s="72">
        <v>0.82221058773443079</v>
      </c>
      <c r="T32" s="65"/>
    </row>
    <row r="33" spans="1:20">
      <c r="A33" s="70" t="s">
        <v>91</v>
      </c>
      <c r="B33" s="71">
        <v>0.23441066816717396</v>
      </c>
      <c r="C33" s="71">
        <v>0.51257256694260822</v>
      </c>
      <c r="D33" s="71">
        <v>0.23379295164097535</v>
      </c>
      <c r="E33" s="71">
        <v>0.11465864660463107</v>
      </c>
      <c r="F33" s="71">
        <v>4.7609880273278568E-3</v>
      </c>
      <c r="G33" s="71">
        <v>1</v>
      </c>
      <c r="H33" s="71">
        <v>0.29442080847374541</v>
      </c>
      <c r="I33" s="71">
        <v>0.28073266474857328</v>
      </c>
      <c r="J33" s="71">
        <v>0.99492320974598247</v>
      </c>
      <c r="K33" s="71">
        <v>0.95045575098151147</v>
      </c>
      <c r="L33" s="71">
        <v>0.47783786008919615</v>
      </c>
      <c r="M33" s="71">
        <v>0.14074160995003948</v>
      </c>
      <c r="N33" s="71">
        <v>0.35279771697252349</v>
      </c>
      <c r="O33" s="71">
        <v>0.33763139401831238</v>
      </c>
      <c r="P33" s="71">
        <v>0.44076133984727717</v>
      </c>
      <c r="Q33" s="71">
        <v>0.43738840154784264</v>
      </c>
      <c r="R33" s="71">
        <v>0.88984277319055927</v>
      </c>
      <c r="S33" s="72">
        <v>0.790624351650561</v>
      </c>
      <c r="T33" s="65"/>
    </row>
    <row r="34" spans="1:20">
      <c r="A34" s="70" t="s">
        <v>92</v>
      </c>
      <c r="B34" s="71">
        <v>0.71672032809825359</v>
      </c>
      <c r="C34" s="71">
        <v>0.39460210709483512</v>
      </c>
      <c r="D34" s="71">
        <v>7.8319504042823951E-2</v>
      </c>
      <c r="E34" s="71">
        <v>0.5139764563632343</v>
      </c>
      <c r="F34" s="71">
        <v>0.85647388827580551</v>
      </c>
      <c r="G34" s="71">
        <v>0.29442080847374541</v>
      </c>
      <c r="H34" s="71">
        <v>1</v>
      </c>
      <c r="I34" s="71">
        <v>3.4854234339531942E-4</v>
      </c>
      <c r="J34" s="71">
        <v>0.70871999682734743</v>
      </c>
      <c r="K34" s="71">
        <v>0.62042936126224535</v>
      </c>
      <c r="L34" s="71">
        <v>5.6678647875199058E-2</v>
      </c>
      <c r="M34" s="71">
        <v>0.31898440222012237</v>
      </c>
      <c r="N34" s="71">
        <v>1.7133951142023259E-2</v>
      </c>
      <c r="O34" s="71">
        <v>1.0101473049659048E-3</v>
      </c>
      <c r="P34" s="71">
        <v>0.95289541552157653</v>
      </c>
      <c r="Q34" s="71">
        <v>0.80211249687433739</v>
      </c>
      <c r="R34" s="71">
        <v>0.75897368816978572</v>
      </c>
      <c r="S34" s="72">
        <v>0.96304603667580557</v>
      </c>
      <c r="T34" s="65"/>
    </row>
    <row r="35" spans="1:20">
      <c r="A35" s="70" t="s">
        <v>93</v>
      </c>
      <c r="B35" s="71">
        <v>0.48527661307503001</v>
      </c>
      <c r="C35" s="71">
        <v>0.56709650416857982</v>
      </c>
      <c r="D35" s="71">
        <v>3.3997064672868227E-2</v>
      </c>
      <c r="E35" s="71">
        <v>0.96957686684901778</v>
      </c>
      <c r="F35" s="71">
        <v>0.7376026328588442</v>
      </c>
      <c r="G35" s="71">
        <v>0.28073266474857328</v>
      </c>
      <c r="H35" s="71">
        <v>3.4854234339531942E-4</v>
      </c>
      <c r="I35" s="71">
        <v>1</v>
      </c>
      <c r="J35" s="71">
        <v>0.99045076415864586</v>
      </c>
      <c r="K35" s="71">
        <v>0.88596288453943994</v>
      </c>
      <c r="L35" s="71">
        <v>8.9032968516796734E-2</v>
      </c>
      <c r="M35" s="71">
        <v>0.31654417427003051</v>
      </c>
      <c r="N35" s="71">
        <v>2.5532610385666264E-2</v>
      </c>
      <c r="O35" s="71">
        <v>3.7107204832573279E-2</v>
      </c>
      <c r="P35" s="71">
        <v>0.8053226610452362</v>
      </c>
      <c r="Q35" s="71">
        <v>0.90330619302023019</v>
      </c>
      <c r="R35" s="71">
        <v>0.50354564729199902</v>
      </c>
      <c r="S35" s="72">
        <v>0.71367427726682964</v>
      </c>
      <c r="T35" s="65"/>
    </row>
    <row r="36" spans="1:20">
      <c r="A36" s="70" t="s">
        <v>94</v>
      </c>
      <c r="B36" s="71">
        <v>0.12557053872142721</v>
      </c>
      <c r="C36" s="71">
        <v>0.76718272627443251</v>
      </c>
      <c r="D36" s="71">
        <v>0.47839986389040989</v>
      </c>
      <c r="E36" s="71">
        <v>0.74558796553680451</v>
      </c>
      <c r="F36" s="71">
        <v>0.96320755445724204</v>
      </c>
      <c r="G36" s="71">
        <v>0.99492320974598247</v>
      </c>
      <c r="H36" s="71">
        <v>0.70871999682734743</v>
      </c>
      <c r="I36" s="71">
        <v>0.99045076415864586</v>
      </c>
      <c r="J36" s="71">
        <v>1</v>
      </c>
      <c r="K36" s="71">
        <v>1.2885402298712378E-5</v>
      </c>
      <c r="L36" s="71">
        <v>2.9435112961246679E-2</v>
      </c>
      <c r="M36" s="71">
        <v>3.6002444968907366E-2</v>
      </c>
      <c r="N36" s="71">
        <v>0.59688450523429259</v>
      </c>
      <c r="O36" s="71">
        <v>0.53743291253287007</v>
      </c>
      <c r="P36" s="71">
        <v>7.2498195211077698E-2</v>
      </c>
      <c r="Q36" s="71">
        <v>0.10811194682923686</v>
      </c>
      <c r="R36" s="71">
        <v>3.3303060133273998E-3</v>
      </c>
      <c r="S36" s="72">
        <v>2.5139619394756174E-3</v>
      </c>
      <c r="T36" s="65"/>
    </row>
    <row r="37" spans="1:20">
      <c r="A37" s="70" t="s">
        <v>95</v>
      </c>
      <c r="B37" s="71">
        <v>0.15817573458868095</v>
      </c>
      <c r="C37" s="71">
        <v>0.76942028804327911</v>
      </c>
      <c r="D37" s="71">
        <v>0.32125310409862506</v>
      </c>
      <c r="E37" s="71">
        <v>0.66113030957679331</v>
      </c>
      <c r="F37" s="71">
        <v>0.74566648435542771</v>
      </c>
      <c r="G37" s="71">
        <v>0.95045575098151147</v>
      </c>
      <c r="H37" s="71">
        <v>0.62042936126224535</v>
      </c>
      <c r="I37" s="71">
        <v>0.88596288453943994</v>
      </c>
      <c r="J37" s="71">
        <v>1.2885402298712378E-5</v>
      </c>
      <c r="K37" s="71">
        <v>1</v>
      </c>
      <c r="L37" s="71">
        <v>2.2376512346119259E-2</v>
      </c>
      <c r="M37" s="71">
        <v>2.6282671087925369E-2</v>
      </c>
      <c r="N37" s="71">
        <v>0.71167672401813231</v>
      </c>
      <c r="O37" s="71">
        <v>0.55499500539206559</v>
      </c>
      <c r="P37" s="71">
        <v>9.0201796701759651E-2</v>
      </c>
      <c r="Q37" s="71">
        <v>0.13210981429705138</v>
      </c>
      <c r="R37" s="71">
        <v>4.8438764311742322E-3</v>
      </c>
      <c r="S37" s="72">
        <v>1.965520057437109E-3</v>
      </c>
      <c r="T37" s="65"/>
    </row>
    <row r="38" spans="1:20">
      <c r="A38" s="70" t="s">
        <v>96</v>
      </c>
      <c r="B38" s="71">
        <v>0.23778067926837254</v>
      </c>
      <c r="C38" s="71">
        <v>0.92103513828303285</v>
      </c>
      <c r="D38" s="71">
        <v>8.4285867332718103E-2</v>
      </c>
      <c r="E38" s="71">
        <v>0.47719623798472477</v>
      </c>
      <c r="F38" s="71">
        <v>0.51298980028209851</v>
      </c>
      <c r="G38" s="71">
        <v>0.47783786008919615</v>
      </c>
      <c r="H38" s="71">
        <v>5.6678647875199058E-2</v>
      </c>
      <c r="I38" s="71">
        <v>8.9032968516796734E-2</v>
      </c>
      <c r="J38" s="71">
        <v>2.9435112961246679E-2</v>
      </c>
      <c r="K38" s="71">
        <v>2.2376512346119259E-2</v>
      </c>
      <c r="L38" s="71">
        <v>1</v>
      </c>
      <c r="M38" s="71">
        <v>1.1720814512190758E-2</v>
      </c>
      <c r="N38" s="71">
        <v>9.7257702044139416E-2</v>
      </c>
      <c r="O38" s="71">
        <v>5.8107168393570774E-2</v>
      </c>
      <c r="P38" s="71">
        <v>0.30172766976876098</v>
      </c>
      <c r="Q38" s="71">
        <v>0.3560441588829002</v>
      </c>
      <c r="R38" s="71">
        <v>0.25093744556665487</v>
      </c>
      <c r="S38" s="72">
        <v>0.14147544657980227</v>
      </c>
      <c r="T38" s="65"/>
    </row>
    <row r="39" spans="1:20">
      <c r="A39" s="70" t="s">
        <v>97</v>
      </c>
      <c r="B39" s="71">
        <v>6.6097039481569642E-3</v>
      </c>
      <c r="C39" s="71">
        <v>0.35756545510941073</v>
      </c>
      <c r="D39" s="71">
        <v>0.37066817971230953</v>
      </c>
      <c r="E39" s="71">
        <v>0.1224514670730168</v>
      </c>
      <c r="F39" s="71">
        <v>0.11326217088732871</v>
      </c>
      <c r="G39" s="71">
        <v>0.14074160995003948</v>
      </c>
      <c r="H39" s="71">
        <v>0.31898440222012237</v>
      </c>
      <c r="I39" s="71">
        <v>0.31654417427003051</v>
      </c>
      <c r="J39" s="71">
        <v>3.6002444968907366E-2</v>
      </c>
      <c r="K39" s="71">
        <v>2.6282671087925369E-2</v>
      </c>
      <c r="L39" s="71">
        <v>1.1720814512190758E-2</v>
      </c>
      <c r="M39" s="71">
        <v>1</v>
      </c>
      <c r="N39" s="71">
        <v>0.81398781147482291</v>
      </c>
      <c r="O39" s="71">
        <v>0.56663405054574079</v>
      </c>
      <c r="P39" s="71">
        <v>8.970314372682342E-2</v>
      </c>
      <c r="Q39" s="71">
        <v>0.13834485231391103</v>
      </c>
      <c r="R39" s="71">
        <v>6.1967032764181917E-2</v>
      </c>
      <c r="S39" s="72">
        <v>3.6503611403035263E-2</v>
      </c>
      <c r="T39" s="65"/>
    </row>
    <row r="40" spans="1:20">
      <c r="A40" s="70" t="s">
        <v>98</v>
      </c>
      <c r="B40" s="71">
        <v>0.99027039738916978</v>
      </c>
      <c r="C40" s="71">
        <v>0.18127758585502909</v>
      </c>
      <c r="D40" s="71">
        <v>1.8228330898651824E-2</v>
      </c>
      <c r="E40" s="71">
        <v>0.62377941703217565</v>
      </c>
      <c r="F40" s="71">
        <v>0.96745289785014776</v>
      </c>
      <c r="G40" s="71">
        <v>0.35279771697252349</v>
      </c>
      <c r="H40" s="71">
        <v>1.7133951142023259E-2</v>
      </c>
      <c r="I40" s="71">
        <v>2.5532610385666264E-2</v>
      </c>
      <c r="J40" s="71">
        <v>0.59688450523429259</v>
      </c>
      <c r="K40" s="71">
        <v>0.71167672401813231</v>
      </c>
      <c r="L40" s="71">
        <v>9.7257702044139416E-2</v>
      </c>
      <c r="M40" s="71">
        <v>0.81398781147482291</v>
      </c>
      <c r="N40" s="71">
        <v>1</v>
      </c>
      <c r="O40" s="71">
        <v>1.9932798482957814E-3</v>
      </c>
      <c r="P40" s="71">
        <v>0.84953546941407754</v>
      </c>
      <c r="Q40" s="71">
        <v>0.99744201992546555</v>
      </c>
      <c r="R40" s="71">
        <v>0.61455547191781446</v>
      </c>
      <c r="S40" s="72">
        <v>0.79034191098055873</v>
      </c>
      <c r="T40" s="65"/>
    </row>
    <row r="41" spans="1:20">
      <c r="A41" s="70" t="s">
        <v>99</v>
      </c>
      <c r="B41" s="71">
        <v>0.92993056414978192</v>
      </c>
      <c r="C41" s="71">
        <v>0.32831824281994787</v>
      </c>
      <c r="D41" s="71">
        <v>9.5689232803667854E-2</v>
      </c>
      <c r="E41" s="71">
        <v>0.59686153661786912</v>
      </c>
      <c r="F41" s="71">
        <v>0.91111062527139186</v>
      </c>
      <c r="G41" s="71">
        <v>0.33763139401831238</v>
      </c>
      <c r="H41" s="71">
        <v>1.0101473049659048E-3</v>
      </c>
      <c r="I41" s="71">
        <v>3.7107204832573279E-2</v>
      </c>
      <c r="J41" s="71">
        <v>0.53743291253287007</v>
      </c>
      <c r="K41" s="71">
        <v>0.55499500539206559</v>
      </c>
      <c r="L41" s="71">
        <v>5.8107168393570774E-2</v>
      </c>
      <c r="M41" s="71">
        <v>0.56663405054574079</v>
      </c>
      <c r="N41" s="71">
        <v>1.9932798482957814E-3</v>
      </c>
      <c r="O41" s="71">
        <v>1</v>
      </c>
      <c r="P41" s="71">
        <v>0.91807848130211767</v>
      </c>
      <c r="Q41" s="71">
        <v>0.87492163442521842</v>
      </c>
      <c r="R41" s="71">
        <v>0.72902625507481789</v>
      </c>
      <c r="S41" s="72">
        <v>0.91123076179086082</v>
      </c>
      <c r="T41" s="65"/>
    </row>
    <row r="42" spans="1:20">
      <c r="A42" s="70" t="s">
        <v>100</v>
      </c>
      <c r="B42" s="71">
        <v>0.26623388967130102</v>
      </c>
      <c r="C42" s="71">
        <v>0.6691796755582573</v>
      </c>
      <c r="D42" s="71">
        <v>0.98085679125675185</v>
      </c>
      <c r="E42" s="71">
        <v>6.8574472973259581E-2</v>
      </c>
      <c r="F42" s="71">
        <v>0.71485780076613259</v>
      </c>
      <c r="G42" s="71">
        <v>0.44076133984727717</v>
      </c>
      <c r="H42" s="71">
        <v>0.95289541552157653</v>
      </c>
      <c r="I42" s="71">
        <v>0.8053226610452362</v>
      </c>
      <c r="J42" s="71">
        <v>7.2498195211077698E-2</v>
      </c>
      <c r="K42" s="71">
        <v>9.0201796701759651E-2</v>
      </c>
      <c r="L42" s="71">
        <v>0.30172766976876098</v>
      </c>
      <c r="M42" s="71">
        <v>8.970314372682342E-2</v>
      </c>
      <c r="N42" s="71">
        <v>0.84953546941407754</v>
      </c>
      <c r="O42" s="71">
        <v>0.91807848130211767</v>
      </c>
      <c r="P42" s="71">
        <v>1</v>
      </c>
      <c r="Q42" s="71">
        <v>7.3648098149581287E-5</v>
      </c>
      <c r="R42" s="71">
        <v>5.0116028471580698E-4</v>
      </c>
      <c r="S42" s="72">
        <v>5.7652139406294545E-4</v>
      </c>
      <c r="T42" s="65"/>
    </row>
    <row r="43" spans="1:20">
      <c r="A43" s="70" t="s">
        <v>101</v>
      </c>
      <c r="B43" s="71">
        <v>0.17198793955090341</v>
      </c>
      <c r="C43" s="71">
        <v>0.31604680589861817</v>
      </c>
      <c r="D43" s="71">
        <v>0.75756018662322566</v>
      </c>
      <c r="E43" s="71">
        <v>9.116777075570659E-2</v>
      </c>
      <c r="F43" s="71">
        <v>0.98295219097757203</v>
      </c>
      <c r="G43" s="71">
        <v>0.43738840154784264</v>
      </c>
      <c r="H43" s="71">
        <v>0.80211249687433739</v>
      </c>
      <c r="I43" s="71">
        <v>0.90330619302023019</v>
      </c>
      <c r="J43" s="71">
        <v>0.10811194682923686</v>
      </c>
      <c r="K43" s="71">
        <v>0.13210981429705138</v>
      </c>
      <c r="L43" s="71">
        <v>0.3560441588829002</v>
      </c>
      <c r="M43" s="71">
        <v>0.13834485231391103</v>
      </c>
      <c r="N43" s="71">
        <v>0.99744201992546555</v>
      </c>
      <c r="O43" s="71">
        <v>0.87492163442521842</v>
      </c>
      <c r="P43" s="71">
        <v>7.3648098149581287E-5</v>
      </c>
      <c r="Q43" s="71">
        <v>1</v>
      </c>
      <c r="R43" s="71">
        <v>5.7505606136643017E-3</v>
      </c>
      <c r="S43" s="72">
        <v>1.7947019354072058E-3</v>
      </c>
      <c r="T43" s="65"/>
    </row>
    <row r="44" spans="1:20">
      <c r="A44" s="70" t="s">
        <v>102</v>
      </c>
      <c r="B44" s="71">
        <v>0.19615004256566304</v>
      </c>
      <c r="C44" s="71">
        <v>0.86656098976998908</v>
      </c>
      <c r="D44" s="71">
        <v>0.89125840494659681</v>
      </c>
      <c r="E44" s="71">
        <v>0.24762698275989847</v>
      </c>
      <c r="F44" s="71">
        <v>0.84438899705803117</v>
      </c>
      <c r="G44" s="71">
        <v>0.88984277319055927</v>
      </c>
      <c r="H44" s="71">
        <v>0.75897368816978572</v>
      </c>
      <c r="I44" s="71">
        <v>0.50354564729199902</v>
      </c>
      <c r="J44" s="71">
        <v>3.3303060133273998E-3</v>
      </c>
      <c r="K44" s="71">
        <v>4.8438764311742322E-3</v>
      </c>
      <c r="L44" s="71">
        <v>0.25093744556665487</v>
      </c>
      <c r="M44" s="71">
        <v>6.1967032764181917E-2</v>
      </c>
      <c r="N44" s="71">
        <v>0.61455547191781446</v>
      </c>
      <c r="O44" s="71">
        <v>0.72902625507481789</v>
      </c>
      <c r="P44" s="71">
        <v>5.0116028471580698E-4</v>
      </c>
      <c r="Q44" s="71">
        <v>5.7505606136643017E-3</v>
      </c>
      <c r="R44" s="71">
        <v>1</v>
      </c>
      <c r="S44" s="72">
        <v>2.290174974328707E-6</v>
      </c>
      <c r="T44" s="65"/>
    </row>
    <row r="45" spans="1:20" ht="15.75" thickBot="1">
      <c r="A45" s="73" t="s">
        <v>103</v>
      </c>
      <c r="B45" s="74">
        <v>0.12032629023139019</v>
      </c>
      <c r="C45" s="74">
        <v>0.65542466346630457</v>
      </c>
      <c r="D45" s="74">
        <v>0.72433838222855962</v>
      </c>
      <c r="E45" s="74">
        <v>0.25151808863352709</v>
      </c>
      <c r="F45" s="74">
        <v>0.82221058773443079</v>
      </c>
      <c r="G45" s="74">
        <v>0.790624351650561</v>
      </c>
      <c r="H45" s="74">
        <v>0.96304603667580557</v>
      </c>
      <c r="I45" s="74">
        <v>0.71367427726682964</v>
      </c>
      <c r="J45" s="74">
        <v>2.5139619394756174E-3</v>
      </c>
      <c r="K45" s="74">
        <v>1.965520057437109E-3</v>
      </c>
      <c r="L45" s="74">
        <v>0.14147544657980227</v>
      </c>
      <c r="M45" s="74">
        <v>3.6503611403035263E-2</v>
      </c>
      <c r="N45" s="74">
        <v>0.79034191098055873</v>
      </c>
      <c r="O45" s="74">
        <v>0.91123076179086082</v>
      </c>
      <c r="P45" s="74">
        <v>5.7652139406294545E-4</v>
      </c>
      <c r="Q45" s="74">
        <v>1.7947019354072058E-3</v>
      </c>
      <c r="R45" s="74">
        <v>2.290174974328707E-6</v>
      </c>
      <c r="S45" s="75">
        <v>1</v>
      </c>
      <c r="T45" s="65"/>
    </row>
    <row r="46" spans="1:20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r="47" spans="1:20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</sheetData>
  <mergeCells count="2">
    <mergeCell ref="A5:S5"/>
    <mergeCell ref="A26:S26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L22" sqref="L22"/>
    </sheetView>
  </sheetViews>
  <sheetFormatPr defaultRowHeight="15"/>
  <cols>
    <col min="7" max="7" width="11.140625" customWidth="1"/>
  </cols>
  <sheetData>
    <row r="1" spans="1:21" ht="15.75" thickBot="1">
      <c r="A1" s="143" t="s">
        <v>65</v>
      </c>
      <c r="B1" s="144"/>
      <c r="C1" s="144"/>
      <c r="D1" s="144"/>
      <c r="E1" s="144"/>
      <c r="F1" s="145"/>
      <c r="G1" s="140" t="s">
        <v>64</v>
      </c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2"/>
      <c r="S1" s="52"/>
      <c r="T1" s="52"/>
      <c r="U1" s="52"/>
    </row>
    <row r="2" spans="1:21" ht="27" thickBot="1">
      <c r="A2" s="59" t="s">
        <v>82</v>
      </c>
      <c r="B2" s="59" t="s">
        <v>83</v>
      </c>
      <c r="C2" s="58" t="s">
        <v>80</v>
      </c>
      <c r="D2" s="58" t="s">
        <v>81</v>
      </c>
      <c r="E2" s="57" t="s">
        <v>78</v>
      </c>
      <c r="F2" s="57" t="s">
        <v>79</v>
      </c>
      <c r="G2" s="36" t="s">
        <v>66</v>
      </c>
      <c r="H2" s="36" t="s">
        <v>67</v>
      </c>
      <c r="I2" s="37" t="s">
        <v>68</v>
      </c>
      <c r="J2" s="37" t="s">
        <v>69</v>
      </c>
      <c r="K2" s="38" t="s">
        <v>70</v>
      </c>
      <c r="L2" s="38" t="s">
        <v>71</v>
      </c>
      <c r="M2" s="39" t="s">
        <v>72</v>
      </c>
      <c r="N2" s="39" t="s">
        <v>73</v>
      </c>
      <c r="O2" s="40" t="s">
        <v>74</v>
      </c>
      <c r="P2" s="40" t="s">
        <v>75</v>
      </c>
      <c r="Q2" s="41" t="s">
        <v>76</v>
      </c>
      <c r="R2" s="41" t="s">
        <v>77</v>
      </c>
      <c r="S2" s="53"/>
      <c r="T2" s="53"/>
      <c r="U2" s="53"/>
    </row>
    <row r="3" spans="1:21" ht="16.5" thickBot="1">
      <c r="A3" s="55" t="s">
        <v>35</v>
      </c>
      <c r="B3" s="55" t="s">
        <v>36</v>
      </c>
      <c r="C3" s="56" t="s">
        <v>37</v>
      </c>
      <c r="D3" s="55" t="s">
        <v>38</v>
      </c>
      <c r="E3" s="56" t="s">
        <v>39</v>
      </c>
      <c r="F3" s="55" t="s">
        <v>40</v>
      </c>
      <c r="G3" s="55">
        <v>54</v>
      </c>
      <c r="H3" s="54">
        <v>54</v>
      </c>
      <c r="I3" s="19">
        <v>37</v>
      </c>
      <c r="J3" s="19">
        <v>35</v>
      </c>
      <c r="K3" s="19">
        <v>64</v>
      </c>
      <c r="L3" s="19">
        <v>62</v>
      </c>
      <c r="M3" s="20">
        <v>33</v>
      </c>
      <c r="N3" s="19">
        <v>33</v>
      </c>
      <c r="O3" s="19">
        <v>59</v>
      </c>
      <c r="P3" s="21">
        <v>58</v>
      </c>
      <c r="Q3" s="19">
        <v>50</v>
      </c>
      <c r="R3" s="24">
        <v>48</v>
      </c>
    </row>
    <row r="4" spans="1:21" ht="16.5" thickBot="1">
      <c r="A4" s="55" t="s">
        <v>41</v>
      </c>
      <c r="B4" s="55" t="s">
        <v>42</v>
      </c>
      <c r="C4" s="56" t="s">
        <v>43</v>
      </c>
      <c r="D4" s="55" t="s">
        <v>44</v>
      </c>
      <c r="E4" s="56" t="s">
        <v>39</v>
      </c>
      <c r="F4" s="55" t="s">
        <v>45</v>
      </c>
      <c r="G4" s="55">
        <v>62</v>
      </c>
      <c r="H4" s="54">
        <v>57</v>
      </c>
      <c r="I4" s="19">
        <v>15</v>
      </c>
      <c r="J4" s="19">
        <v>13</v>
      </c>
      <c r="K4" s="19">
        <v>54</v>
      </c>
      <c r="L4" s="19">
        <v>55</v>
      </c>
      <c r="M4" s="20">
        <v>30</v>
      </c>
      <c r="N4" s="19">
        <v>27</v>
      </c>
      <c r="O4" s="19">
        <v>39</v>
      </c>
      <c r="P4" s="19">
        <v>36</v>
      </c>
      <c r="Q4" s="19">
        <v>28</v>
      </c>
      <c r="R4" s="24">
        <v>27</v>
      </c>
    </row>
    <row r="5" spans="1:21" ht="16.5" thickBot="1">
      <c r="A5" s="55" t="s">
        <v>46</v>
      </c>
      <c r="B5" s="55" t="s">
        <v>47</v>
      </c>
      <c r="C5" s="56" t="s">
        <v>43</v>
      </c>
      <c r="D5" s="55" t="s">
        <v>48</v>
      </c>
      <c r="E5" s="56" t="s">
        <v>49</v>
      </c>
      <c r="F5" s="55" t="s">
        <v>50</v>
      </c>
      <c r="G5" s="55">
        <v>54</v>
      </c>
      <c r="H5" s="54">
        <v>54</v>
      </c>
      <c r="I5" s="19">
        <v>15</v>
      </c>
      <c r="J5" s="19">
        <v>16</v>
      </c>
      <c r="K5" s="19">
        <v>58</v>
      </c>
      <c r="L5" s="19">
        <v>53</v>
      </c>
      <c r="M5" s="20">
        <v>33</v>
      </c>
      <c r="N5" s="19">
        <v>33</v>
      </c>
      <c r="O5" s="19">
        <v>38</v>
      </c>
      <c r="P5" s="19">
        <v>35</v>
      </c>
      <c r="Q5" s="19">
        <v>26</v>
      </c>
      <c r="R5" s="24">
        <v>26</v>
      </c>
    </row>
    <row r="6" spans="1:21" ht="16.5" thickBot="1">
      <c r="A6" s="55" t="s">
        <v>36</v>
      </c>
      <c r="B6" s="55" t="s">
        <v>36</v>
      </c>
      <c r="C6" s="56" t="s">
        <v>51</v>
      </c>
      <c r="D6" s="55" t="s">
        <v>51</v>
      </c>
      <c r="E6" s="56" t="s">
        <v>52</v>
      </c>
      <c r="F6" s="55" t="s">
        <v>45</v>
      </c>
      <c r="G6" s="55">
        <v>60</v>
      </c>
      <c r="H6" s="54">
        <v>61</v>
      </c>
      <c r="I6" s="19">
        <v>27</v>
      </c>
      <c r="J6" s="19">
        <v>23</v>
      </c>
      <c r="K6" s="19">
        <v>56</v>
      </c>
      <c r="L6" s="19">
        <v>57</v>
      </c>
      <c r="M6" s="20">
        <v>29</v>
      </c>
      <c r="N6" s="19">
        <v>29</v>
      </c>
      <c r="O6" s="19">
        <v>78</v>
      </c>
      <c r="P6" s="19">
        <v>68</v>
      </c>
      <c r="Q6" s="19">
        <v>55</v>
      </c>
      <c r="R6" s="24">
        <v>47</v>
      </c>
    </row>
    <row r="7" spans="1:21" ht="16.5" thickBot="1">
      <c r="A7" s="55" t="s">
        <v>36</v>
      </c>
      <c r="B7" s="55" t="s">
        <v>53</v>
      </c>
      <c r="C7" s="56" t="s">
        <v>48</v>
      </c>
      <c r="D7" s="55" t="s">
        <v>54</v>
      </c>
      <c r="E7" s="56" t="s">
        <v>40</v>
      </c>
      <c r="F7" s="55" t="s">
        <v>39</v>
      </c>
      <c r="G7" s="55">
        <v>54</v>
      </c>
      <c r="H7" s="54">
        <v>54</v>
      </c>
      <c r="I7" s="19">
        <v>19</v>
      </c>
      <c r="J7" s="19">
        <v>17</v>
      </c>
      <c r="K7" s="19">
        <v>56</v>
      </c>
      <c r="L7" s="19">
        <v>57</v>
      </c>
      <c r="M7" s="20">
        <v>33</v>
      </c>
      <c r="N7" s="19">
        <v>33</v>
      </c>
      <c r="O7" s="19">
        <v>40</v>
      </c>
      <c r="P7" s="19">
        <v>34</v>
      </c>
      <c r="Q7" s="19">
        <v>30</v>
      </c>
      <c r="R7" s="24">
        <v>26</v>
      </c>
    </row>
    <row r="8" spans="1:21" ht="16.5" thickBot="1">
      <c r="A8" s="55" t="s">
        <v>39</v>
      </c>
      <c r="B8" s="55" t="s">
        <v>41</v>
      </c>
      <c r="C8" s="56" t="s">
        <v>55</v>
      </c>
      <c r="D8" s="55" t="s">
        <v>38</v>
      </c>
      <c r="E8" s="56" t="s">
        <v>46</v>
      </c>
      <c r="F8" s="55" t="s">
        <v>56</v>
      </c>
      <c r="G8" s="55">
        <v>55</v>
      </c>
      <c r="H8" s="54">
        <v>55</v>
      </c>
      <c r="I8" s="19">
        <v>20</v>
      </c>
      <c r="J8" s="19">
        <v>14</v>
      </c>
      <c r="K8" s="19">
        <v>58</v>
      </c>
      <c r="L8" s="19">
        <v>56</v>
      </c>
      <c r="M8" s="20">
        <v>33</v>
      </c>
      <c r="N8" s="19">
        <v>33</v>
      </c>
      <c r="O8" s="19">
        <v>42</v>
      </c>
      <c r="P8" s="19">
        <v>43</v>
      </c>
      <c r="Q8" s="19">
        <v>29</v>
      </c>
      <c r="R8" s="24">
        <v>27</v>
      </c>
    </row>
    <row r="9" spans="1:21" ht="16.5" thickBot="1">
      <c r="A9" s="55" t="s">
        <v>49</v>
      </c>
      <c r="B9" s="55" t="s">
        <v>36</v>
      </c>
      <c r="C9" s="56" t="s">
        <v>38</v>
      </c>
      <c r="D9" s="55" t="s">
        <v>57</v>
      </c>
      <c r="E9" s="56" t="s">
        <v>52</v>
      </c>
      <c r="F9" s="55" t="s">
        <v>56</v>
      </c>
      <c r="G9" s="55">
        <v>63</v>
      </c>
      <c r="H9" s="54">
        <v>65</v>
      </c>
      <c r="I9" s="19">
        <v>23</v>
      </c>
      <c r="J9" s="19">
        <v>19</v>
      </c>
      <c r="K9" s="19">
        <v>54</v>
      </c>
      <c r="L9" s="19">
        <v>52</v>
      </c>
      <c r="M9" s="20">
        <v>32</v>
      </c>
      <c r="N9" s="19">
        <v>31</v>
      </c>
      <c r="O9" s="19">
        <v>41</v>
      </c>
      <c r="P9" s="19">
        <v>41</v>
      </c>
      <c r="Q9" s="19">
        <v>34</v>
      </c>
      <c r="R9" s="24">
        <v>31</v>
      </c>
    </row>
    <row r="10" spans="1:21" ht="16.5" thickBot="1">
      <c r="A10" s="55" t="s">
        <v>36</v>
      </c>
      <c r="B10" s="55" t="s">
        <v>46</v>
      </c>
      <c r="C10" s="56" t="s">
        <v>57</v>
      </c>
      <c r="D10" s="55" t="s">
        <v>57</v>
      </c>
      <c r="E10" s="56" t="s">
        <v>58</v>
      </c>
      <c r="F10" s="55" t="s">
        <v>59</v>
      </c>
      <c r="G10" s="55">
        <v>55</v>
      </c>
      <c r="H10" s="54">
        <v>55</v>
      </c>
      <c r="I10" s="19">
        <v>16</v>
      </c>
      <c r="J10" s="19">
        <v>14</v>
      </c>
      <c r="K10" s="19">
        <v>52</v>
      </c>
      <c r="L10" s="19">
        <v>52</v>
      </c>
      <c r="M10" s="20">
        <v>33</v>
      </c>
      <c r="N10" s="19">
        <v>32</v>
      </c>
      <c r="O10" s="19">
        <v>43</v>
      </c>
      <c r="P10" s="19">
        <v>50</v>
      </c>
      <c r="Q10" s="19">
        <v>29</v>
      </c>
      <c r="R10" s="24">
        <v>29</v>
      </c>
    </row>
    <row r="11" spans="1:21" ht="16.5" thickBot="1">
      <c r="A11" s="55" t="s">
        <v>36</v>
      </c>
      <c r="B11" s="55" t="s">
        <v>53</v>
      </c>
      <c r="C11" s="56" t="s">
        <v>61</v>
      </c>
      <c r="D11" s="55" t="s">
        <v>55</v>
      </c>
      <c r="E11" s="56" t="s">
        <v>36</v>
      </c>
      <c r="F11" s="55" t="s">
        <v>62</v>
      </c>
      <c r="G11" s="55">
        <v>63</v>
      </c>
      <c r="H11" s="54">
        <v>64</v>
      </c>
      <c r="I11" s="19">
        <v>15</v>
      </c>
      <c r="J11" s="19">
        <v>15</v>
      </c>
      <c r="K11" s="19">
        <v>51</v>
      </c>
      <c r="L11" s="19">
        <v>55</v>
      </c>
      <c r="M11" s="20">
        <v>23</v>
      </c>
      <c r="N11" s="19">
        <v>27</v>
      </c>
      <c r="O11" s="19">
        <v>42</v>
      </c>
      <c r="P11" s="19">
        <v>42</v>
      </c>
      <c r="Q11" s="19">
        <v>34</v>
      </c>
      <c r="R11" s="24">
        <v>31</v>
      </c>
    </row>
    <row r="12" spans="1:21" ht="16.5" thickBot="1">
      <c r="A12" s="55" t="s">
        <v>41</v>
      </c>
      <c r="B12" s="55" t="s">
        <v>39</v>
      </c>
      <c r="C12" s="56" t="s">
        <v>39</v>
      </c>
      <c r="D12" s="55" t="s">
        <v>61</v>
      </c>
      <c r="E12" s="56" t="s">
        <v>40</v>
      </c>
      <c r="F12" s="55" t="s">
        <v>52</v>
      </c>
      <c r="G12" s="55">
        <v>55</v>
      </c>
      <c r="H12" s="54">
        <v>55</v>
      </c>
      <c r="I12" s="19">
        <v>16</v>
      </c>
      <c r="J12" s="19">
        <v>15</v>
      </c>
      <c r="K12" s="19">
        <v>58</v>
      </c>
      <c r="L12" s="19">
        <v>58</v>
      </c>
      <c r="M12" s="20">
        <v>33</v>
      </c>
      <c r="N12" s="19">
        <v>33</v>
      </c>
      <c r="O12" s="19">
        <v>58</v>
      </c>
      <c r="P12" s="19">
        <v>60</v>
      </c>
      <c r="Q12" s="19">
        <v>33</v>
      </c>
      <c r="R12" s="24">
        <v>34</v>
      </c>
    </row>
    <row r="13" spans="1:21" ht="15.75" thickBot="1"/>
    <row r="14" spans="1:21" ht="15.75" thickBot="1"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</sheetData>
  <mergeCells count="2">
    <mergeCell ref="G1:R1"/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2" workbookViewId="0">
      <selection activeCell="B6" sqref="B6:B9"/>
    </sheetView>
  </sheetViews>
  <sheetFormatPr defaultRowHeight="15"/>
  <cols>
    <col min="1" max="1" width="72.85546875" customWidth="1"/>
    <col min="2" max="2" width="46.28515625" customWidth="1"/>
  </cols>
  <sheetData>
    <row r="1" spans="1:2">
      <c r="A1" s="60" t="s">
        <v>105</v>
      </c>
    </row>
    <row r="2" spans="1:2">
      <c r="A2" s="61"/>
    </row>
    <row r="3" spans="1:2">
      <c r="A3" s="51"/>
    </row>
    <row r="4" spans="1:2">
      <c r="A4" s="51"/>
    </row>
    <row r="5" spans="1:2">
      <c r="A5" s="51"/>
    </row>
    <row r="6" spans="1:2" ht="120">
      <c r="A6" s="51"/>
      <c r="B6" s="62" t="s">
        <v>106</v>
      </c>
    </row>
    <row r="7" spans="1:2">
      <c r="A7" s="51"/>
    </row>
    <row r="8" spans="1:2">
      <c r="A8" s="51"/>
    </row>
    <row r="9" spans="1:2" ht="60">
      <c r="A9" s="51"/>
      <c r="B9" s="63" t="s">
        <v>107</v>
      </c>
    </row>
    <row r="10" spans="1:2">
      <c r="A10" s="51"/>
    </row>
    <row r="11" spans="1:2">
      <c r="A11" s="51"/>
    </row>
    <row r="12" spans="1:2">
      <c r="A12" s="51"/>
    </row>
    <row r="13" spans="1:2">
      <c r="A13" s="51"/>
    </row>
    <row r="14" spans="1:2">
      <c r="A14" s="51"/>
    </row>
    <row r="15" spans="1:2">
      <c r="A15" s="51"/>
    </row>
    <row r="17" spans="1:1">
      <c r="A17" s="60"/>
    </row>
    <row r="18" spans="1:1">
      <c r="A18" s="6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B13"/>
    </sheetView>
  </sheetViews>
  <sheetFormatPr defaultRowHeight="15"/>
  <cols>
    <col min="1" max="1" width="33.42578125" bestFit="1" customWidth="1"/>
    <col min="2" max="2" width="12.7109375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4</v>
      </c>
    </row>
    <row r="8" spans="1:2">
      <c r="A8" s="9" t="s">
        <v>9</v>
      </c>
      <c r="B8" s="10">
        <v>0.85389999999999999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-1.50004242449708</v>
      </c>
    </row>
    <row r="11" spans="1:2">
      <c r="A11" s="9" t="s">
        <v>12</v>
      </c>
      <c r="B11" s="10">
        <v>-0.999995047528629</v>
      </c>
    </row>
    <row r="12" spans="1:2">
      <c r="A12" s="9" t="s">
        <v>13</v>
      </c>
      <c r="B12" s="10">
        <v>2.0000352038991198</v>
      </c>
    </row>
    <row r="13" spans="1:2" ht="15.75" thickBot="1">
      <c r="A13" s="11" t="s">
        <v>14</v>
      </c>
      <c r="B13" s="12">
        <v>0.8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B13"/>
    </sheetView>
  </sheetViews>
  <sheetFormatPr defaultRowHeight="15"/>
  <cols>
    <col min="1" max="1" width="33.42578125" bestFit="1" customWidth="1"/>
    <col min="2" max="2" width="12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43.5</v>
      </c>
    </row>
    <row r="8" spans="1:2">
      <c r="A8" s="9" t="s">
        <v>9</v>
      </c>
      <c r="B8" s="10">
        <v>1.41E-2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0.50000311322378999</v>
      </c>
    </row>
    <row r="11" spans="1:2">
      <c r="A11" s="9" t="s">
        <v>12</v>
      </c>
      <c r="B11" s="10">
        <v>2.0000538315144598</v>
      </c>
    </row>
    <row r="12" spans="1:2">
      <c r="A12" s="9" t="s">
        <v>13</v>
      </c>
      <c r="B12" s="10">
        <v>4.0000071014957399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B13"/>
    </sheetView>
  </sheetViews>
  <sheetFormatPr defaultRowHeight="15"/>
  <cols>
    <col min="1" max="1" width="33.42578125" bestFit="1" customWidth="1"/>
    <col min="2" max="2" width="11.7109375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23</v>
      </c>
    </row>
    <row r="8" spans="1:2">
      <c r="A8" s="9" t="s">
        <v>9</v>
      </c>
      <c r="B8" s="10">
        <v>0.52449999999999997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-2.4999859901936201</v>
      </c>
    </row>
    <row r="11" spans="1:2">
      <c r="A11" s="9" t="s">
        <v>12</v>
      </c>
      <c r="B11" s="10">
        <v>0.5</v>
      </c>
    </row>
    <row r="12" spans="1:2">
      <c r="A12" s="9" t="s">
        <v>13</v>
      </c>
      <c r="B12" s="10">
        <v>3.4999859901936201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B13"/>
    </sheetView>
  </sheetViews>
  <sheetFormatPr defaultRowHeight="15"/>
  <cols>
    <col min="1" max="1" width="33.42578125" bestFit="1" customWidth="1"/>
    <col min="2" max="2" width="12.7109375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6</v>
      </c>
    </row>
    <row r="8" spans="1:2">
      <c r="A8" s="9" t="s">
        <v>9</v>
      </c>
      <c r="B8" s="10">
        <v>0.85389999999999999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-1.5000346891179399</v>
      </c>
    </row>
    <row r="11" spans="1:2">
      <c r="A11" s="9" t="s">
        <v>12</v>
      </c>
      <c r="B11" s="10">
        <v>0.99995688265585803</v>
      </c>
    </row>
    <row r="12" spans="1:2">
      <c r="A12" s="9" t="s">
        <v>13</v>
      </c>
      <c r="B12" s="10">
        <v>2.0000491454527101</v>
      </c>
    </row>
    <row r="13" spans="1:2" ht="15.75" thickBot="1">
      <c r="A13" s="11" t="s">
        <v>14</v>
      </c>
      <c r="B13" s="12">
        <v>0.8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B13"/>
    </sheetView>
  </sheetViews>
  <sheetFormatPr defaultRowHeight="15"/>
  <cols>
    <col min="1" max="1" width="33.42578125" bestFit="1" customWidth="1"/>
    <col min="2" max="2" width="12.7109375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24.5</v>
      </c>
    </row>
    <row r="8" spans="1:2">
      <c r="A8" s="9" t="s">
        <v>9</v>
      </c>
      <c r="B8" s="10">
        <v>0.3997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-2.9999804079568202</v>
      </c>
    </row>
    <row r="11" spans="1:2">
      <c r="A11" s="9" t="s">
        <v>12</v>
      </c>
      <c r="B11" s="10">
        <v>1.7444155746455901</v>
      </c>
    </row>
    <row r="12" spans="1:2">
      <c r="A12" s="9" t="s">
        <v>13</v>
      </c>
      <c r="B12" s="10">
        <v>6.49995942880164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B13"/>
    </sheetView>
  </sheetViews>
  <sheetFormatPr defaultRowHeight="15"/>
  <cols>
    <col min="1" max="1" width="33.42578125" bestFit="1" customWidth="1"/>
    <col min="2" max="2" width="12" bestFit="1" customWidth="1"/>
  </cols>
  <sheetData>
    <row r="1" spans="1:2" ht="15.75">
      <c r="A1" s="5" t="s">
        <v>5</v>
      </c>
    </row>
    <row r="3" spans="1:2">
      <c r="A3" s="6" t="s">
        <v>6</v>
      </c>
    </row>
    <row r="4" spans="1:2" ht="15.75" thickBot="1"/>
    <row r="5" spans="1:2">
      <c r="A5" s="93" t="s">
        <v>7</v>
      </c>
      <c r="B5" s="94"/>
    </row>
    <row r="6" spans="1:2">
      <c r="A6" s="7" t="s">
        <v>16</v>
      </c>
      <c r="B6" s="8" t="s">
        <v>15</v>
      </c>
    </row>
    <row r="7" spans="1:2">
      <c r="A7" s="9" t="s">
        <v>8</v>
      </c>
      <c r="B7" s="10">
        <v>34.5</v>
      </c>
    </row>
    <row r="8" spans="1:2">
      <c r="A8" s="9" t="s">
        <v>9</v>
      </c>
      <c r="B8" s="10">
        <v>2.4500000000000001E-2</v>
      </c>
    </row>
    <row r="9" spans="1:2">
      <c r="A9" s="9" t="s">
        <v>10</v>
      </c>
      <c r="B9" s="10">
        <v>0</v>
      </c>
    </row>
    <row r="10" spans="1:2">
      <c r="A10" s="9" t="s">
        <v>11</v>
      </c>
      <c r="B10" s="10">
        <v>0.50003471093767105</v>
      </c>
    </row>
    <row r="11" spans="1:2">
      <c r="A11" s="9" t="s">
        <v>12</v>
      </c>
      <c r="B11" s="10">
        <v>2.5000836839998</v>
      </c>
    </row>
    <row r="12" spans="1:2">
      <c r="A12" s="9" t="s">
        <v>13</v>
      </c>
      <c r="B12" s="10">
        <v>5.4999450978903699</v>
      </c>
    </row>
    <row r="13" spans="1:2" ht="15.75" thickBot="1">
      <c r="A13" s="11" t="s">
        <v>14</v>
      </c>
      <c r="B13" s="12">
        <v>0.95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E15" sqref="E15"/>
    </sheetView>
  </sheetViews>
  <sheetFormatPr defaultRowHeight="15"/>
  <cols>
    <col min="1" max="1" width="13.140625" customWidth="1"/>
    <col min="2" max="2" width="13.7109375" customWidth="1"/>
    <col min="3" max="3" width="16.7109375" customWidth="1"/>
    <col min="4" max="4" width="16.140625" bestFit="1" customWidth="1"/>
    <col min="5" max="5" width="18" customWidth="1"/>
    <col min="6" max="6" width="18.140625" customWidth="1"/>
    <col min="7" max="7" width="18.42578125" customWidth="1"/>
  </cols>
  <sheetData>
    <row r="3" spans="1:5">
      <c r="A3" s="110" t="s">
        <v>117</v>
      </c>
      <c r="B3" s="110"/>
      <c r="C3" s="110"/>
      <c r="D3" s="110"/>
      <c r="E3" s="110"/>
    </row>
    <row r="4" spans="1:5" ht="15.75" thickBot="1">
      <c r="A4" t="s">
        <v>108</v>
      </c>
      <c r="B4" t="s">
        <v>113</v>
      </c>
      <c r="C4" t="s">
        <v>114</v>
      </c>
      <c r="D4" t="s">
        <v>116</v>
      </c>
      <c r="E4" t="s">
        <v>115</v>
      </c>
    </row>
    <row r="5" spans="1:5" ht="15.75" thickBot="1">
      <c r="A5" s="77" t="s">
        <v>109</v>
      </c>
      <c r="B5" s="76">
        <v>3.89</v>
      </c>
      <c r="C5" s="82">
        <v>3.99</v>
      </c>
      <c r="D5" s="78">
        <v>1.21</v>
      </c>
      <c r="E5" s="84">
        <v>0.71</v>
      </c>
    </row>
    <row r="6" spans="1:5" ht="16.5" thickBot="1">
      <c r="A6" s="77" t="s">
        <v>110</v>
      </c>
      <c r="B6" s="76">
        <v>4.4000000000000004</v>
      </c>
      <c r="C6" s="82">
        <v>4.49</v>
      </c>
      <c r="D6" s="78">
        <v>1.03</v>
      </c>
      <c r="E6" s="83">
        <v>1.47</v>
      </c>
    </row>
    <row r="7" spans="1:5" ht="15.75" thickBot="1">
      <c r="A7" s="77" t="s">
        <v>111</v>
      </c>
      <c r="B7" s="76">
        <v>3.79</v>
      </c>
      <c r="C7" s="82">
        <v>4.91</v>
      </c>
      <c r="D7" s="78">
        <v>0.81</v>
      </c>
      <c r="E7" s="84">
        <v>1.72</v>
      </c>
    </row>
    <row r="8" spans="1:5" ht="15.75" thickBot="1">
      <c r="A8" s="79" t="s">
        <v>112</v>
      </c>
      <c r="B8" s="80">
        <v>3.86</v>
      </c>
      <c r="C8" s="85">
        <v>3.93</v>
      </c>
      <c r="D8" s="81">
        <v>0.91</v>
      </c>
      <c r="E8" s="86">
        <v>0.71</v>
      </c>
    </row>
  </sheetData>
  <mergeCells count="1">
    <mergeCell ref="A3:E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SUS</vt:lpstr>
      <vt:lpstr>Emotiv</vt:lpstr>
      <vt:lpstr>Emotiv_Engajamento</vt:lpstr>
      <vt:lpstr>Emotiv_Animacao</vt:lpstr>
      <vt:lpstr>Emotiv_Interesse</vt:lpstr>
      <vt:lpstr>Emotiv_Relaxam</vt:lpstr>
      <vt:lpstr>Emotiv_Stress</vt:lpstr>
      <vt:lpstr>Emotiv_Foco</vt:lpstr>
      <vt:lpstr>ATTRAKDIFF</vt:lpstr>
      <vt:lpstr>Performance_Duracao_fase1</vt:lpstr>
      <vt:lpstr>Performance_Vida_Final_fase1</vt:lpstr>
      <vt:lpstr>Performance_Mortes_fase1</vt:lpstr>
      <vt:lpstr>Performance_Duracao_fase2</vt:lpstr>
      <vt:lpstr>Performance_VidaFinal_fase2</vt:lpstr>
      <vt:lpstr>Performance_Mortes_fase2</vt:lpstr>
      <vt:lpstr>PERFORMANCE</vt:lpstr>
      <vt:lpstr>Atrak_PQ</vt:lpstr>
      <vt:lpstr>Atrak_HQI</vt:lpstr>
      <vt:lpstr>Plan1</vt:lpstr>
      <vt:lpstr>Atrak_HQS</vt:lpstr>
      <vt:lpstr>Atrak_ATT</vt:lpstr>
      <vt:lpstr>AtrakDiff</vt:lpstr>
      <vt:lpstr>Correlacao_CorMatrix</vt:lpstr>
      <vt:lpstr>Correlacao</vt:lpstr>
      <vt:lpstr>ExemploCorrelacao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Bruno</cp:lastModifiedBy>
  <dcterms:created xsi:type="dcterms:W3CDTF">2016-12-04T02:46:49Z</dcterms:created>
  <dcterms:modified xsi:type="dcterms:W3CDTF">2016-12-09T05:24:05Z</dcterms:modified>
</cp:coreProperties>
</file>